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4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3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MFP\CURRENT\PUBLICATION\Datasets\"/>
    </mc:Choice>
  </mc:AlternateContent>
  <xr:revisionPtr revIDLastSave="0" documentId="13_ncr:1_{7B13681C-1612-4DF5-853B-5B9973B360B1}" xr6:coauthVersionLast="36" xr6:coauthVersionMax="36" xr10:uidLastSave="{00000000-0000-0000-0000-000000000000}"/>
  <bookViews>
    <workbookView xWindow="0" yWindow="0" windowWidth="23040" windowHeight="9540" tabRatio="661" activeTab="1" xr2:uid="{00000000-000D-0000-FFFF-FFFF00000000}"/>
  </bookViews>
  <sheets>
    <sheet name="ReadMe" sheetId="2" r:id="rId1"/>
    <sheet name="Contents" sheetId="56" r:id="rId2"/>
    <sheet name="Table A1" sheetId="25" r:id="rId3"/>
    <sheet name="Table A2" sheetId="34" r:id="rId4"/>
    <sheet name="Table A3" sheetId="35" r:id="rId5"/>
    <sheet name="Table A4" sheetId="36" r:id="rId6"/>
    <sheet name="Table A5" sheetId="45" r:id="rId7"/>
    <sheet name="Table A6" sheetId="37" r:id="rId8"/>
    <sheet name="Table A7" sheetId="38" r:id="rId9"/>
    <sheet name="Table A8" sheetId="40" r:id="rId10"/>
    <sheet name="Table A9" sheetId="43" r:id="rId11"/>
    <sheet name="Table A10" sheetId="57" r:id="rId12"/>
    <sheet name="Table Q1" sheetId="46" r:id="rId13"/>
    <sheet name="Table Q2" sheetId="47" r:id="rId14"/>
    <sheet name="Table Q3" sheetId="48" r:id="rId15"/>
    <sheet name="Table Q4" sheetId="49" r:id="rId16"/>
    <sheet name="Table Q5" sheetId="54" r:id="rId17"/>
    <sheet name="Table Q6" sheetId="50" r:id="rId18"/>
    <sheet name="Table Q7" sheetId="51" r:id="rId19"/>
    <sheet name="Table Q8" sheetId="53" r:id="rId20"/>
    <sheet name="Table Q9" sheetId="58" r:id="rId21"/>
  </sheets>
  <definedNames>
    <definedName name="Base_year">ReadMe!$B$34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K54" i="36" l="1"/>
  <c r="BJ54" i="36"/>
  <c r="BI54" i="36"/>
  <c r="BH54" i="36"/>
  <c r="BG54" i="36"/>
  <c r="BF54" i="36"/>
  <c r="BE54" i="36"/>
  <c r="BD54" i="36"/>
  <c r="BC54" i="36"/>
  <c r="BB54" i="36"/>
  <c r="BA54" i="36"/>
  <c r="AZ54" i="36"/>
  <c r="AY54" i="36"/>
  <c r="AX54" i="36"/>
  <c r="AW54" i="36"/>
  <c r="AV54" i="36"/>
  <c r="AU54" i="36"/>
  <c r="AT54" i="36"/>
  <c r="AS54" i="36"/>
  <c r="AR54" i="36"/>
  <c r="BH53" i="36"/>
  <c r="BH52" i="36"/>
  <c r="BH51" i="36"/>
  <c r="BH50" i="36"/>
  <c r="BH49" i="36"/>
  <c r="BH48" i="36"/>
  <c r="BH47" i="36"/>
  <c r="BH46" i="36"/>
  <c r="BH45" i="36"/>
  <c r="BH44" i="36"/>
  <c r="BH43" i="36"/>
  <c r="BH42" i="36"/>
  <c r="BH41" i="36"/>
  <c r="BH40" i="36"/>
  <c r="BH39" i="36"/>
  <c r="BH38" i="36"/>
  <c r="BH37" i="36"/>
  <c r="BH36" i="36"/>
  <c r="BH35" i="36"/>
  <c r="BH34" i="36"/>
  <c r="BH33" i="36"/>
  <c r="BH32" i="36"/>
  <c r="BH31" i="36"/>
  <c r="BH30" i="36"/>
  <c r="BH29" i="36"/>
  <c r="BH28" i="36"/>
  <c r="BH27" i="36"/>
  <c r="BH26" i="36"/>
  <c r="BH25" i="36"/>
  <c r="BH24" i="36"/>
  <c r="BH23" i="36"/>
  <c r="BH22" i="36"/>
  <c r="BH21" i="36"/>
  <c r="BH20" i="36"/>
  <c r="BH19" i="36"/>
  <c r="BH18" i="36"/>
  <c r="BH17" i="36"/>
  <c r="BH16" i="36"/>
  <c r="BH15" i="36"/>
  <c r="BH14" i="36"/>
  <c r="BH13" i="36"/>
  <c r="BH12" i="36"/>
  <c r="BH11" i="36"/>
  <c r="BH10" i="36"/>
  <c r="BH9" i="36"/>
  <c r="BH8" i="36"/>
  <c r="BH7" i="36"/>
  <c r="BH6" i="36"/>
  <c r="BG53" i="36"/>
  <c r="BG52" i="36"/>
  <c r="BG51" i="36"/>
  <c r="BG50" i="36"/>
  <c r="BG49" i="36"/>
  <c r="BG48" i="36"/>
  <c r="BG47" i="36"/>
  <c r="BG46" i="36"/>
  <c r="BG45" i="36"/>
  <c r="BG44" i="36"/>
  <c r="BG43" i="36"/>
  <c r="BG42" i="36"/>
  <c r="BG41" i="36"/>
  <c r="BG40" i="36"/>
  <c r="BG39" i="36"/>
  <c r="BG38" i="36"/>
  <c r="BG37" i="36"/>
  <c r="BG36" i="36"/>
  <c r="BG35" i="36"/>
  <c r="BG34" i="36"/>
  <c r="BG33" i="36"/>
  <c r="BG32" i="36"/>
  <c r="BG31" i="36"/>
  <c r="BG30" i="36"/>
  <c r="BG29" i="36"/>
  <c r="BG28" i="36"/>
  <c r="BG27" i="36"/>
  <c r="BG26" i="36"/>
  <c r="BG25" i="36"/>
  <c r="BG24" i="36"/>
  <c r="BG23" i="36"/>
  <c r="BG22" i="36"/>
  <c r="BG21" i="36"/>
  <c r="BG20" i="36"/>
  <c r="BG19" i="36"/>
  <c r="BG18" i="36"/>
  <c r="BG17" i="36"/>
  <c r="BG16" i="36"/>
  <c r="BG15" i="36"/>
  <c r="BG14" i="36"/>
  <c r="BG13" i="36"/>
  <c r="BG12" i="36"/>
  <c r="BG11" i="36"/>
  <c r="BG10" i="36"/>
  <c r="BG9" i="36"/>
  <c r="BG8" i="36"/>
  <c r="BG7" i="36"/>
  <c r="BG6" i="36"/>
  <c r="B2" i="58" l="1"/>
  <c r="B2" i="57"/>
  <c r="A4" i="2"/>
  <c r="X106" i="53" l="1"/>
  <c r="W106" i="53"/>
  <c r="V106" i="53"/>
  <c r="U106" i="53"/>
  <c r="T106" i="53"/>
  <c r="S106" i="53"/>
  <c r="R106" i="53"/>
  <c r="Q106" i="53"/>
  <c r="P106" i="53"/>
  <c r="O106" i="53"/>
  <c r="N106" i="53"/>
  <c r="I207" i="58" l="1"/>
  <c r="F306" i="58"/>
  <c r="A307" i="51"/>
  <c r="A208" i="51"/>
  <c r="A307" i="50"/>
  <c r="A208" i="50"/>
  <c r="A307" i="54"/>
  <c r="A208" i="54"/>
  <c r="A307" i="49"/>
  <c r="A208" i="49"/>
  <c r="A307" i="48"/>
  <c r="A208" i="48"/>
  <c r="A307" i="47"/>
  <c r="A208" i="47"/>
  <c r="A307" i="46"/>
  <c r="A208" i="46"/>
  <c r="L207" i="58"/>
  <c r="K207" i="58"/>
  <c r="J207" i="58"/>
  <c r="H207" i="58"/>
  <c r="G207" i="58"/>
  <c r="F207" i="58"/>
  <c r="E207" i="58"/>
  <c r="D207" i="58"/>
  <c r="C207" i="58"/>
  <c r="B207" i="58"/>
  <c r="L306" i="58"/>
  <c r="K306" i="58"/>
  <c r="J306" i="58"/>
  <c r="I306" i="58"/>
  <c r="H306" i="58"/>
  <c r="G306" i="58"/>
  <c r="E306" i="58"/>
  <c r="D306" i="58"/>
  <c r="C306" i="58"/>
  <c r="B306" i="58"/>
  <c r="U104" i="57"/>
  <c r="T104" i="57"/>
  <c r="S104" i="57"/>
  <c r="O104" i="57"/>
  <c r="N104" i="57"/>
  <c r="M104" i="57"/>
  <c r="L104" i="57"/>
  <c r="K104" i="57"/>
  <c r="J104" i="57"/>
  <c r="I104" i="57"/>
  <c r="H104" i="57"/>
  <c r="G104" i="57"/>
  <c r="F104" i="57"/>
  <c r="E104" i="57"/>
  <c r="D104" i="57"/>
  <c r="C104" i="57"/>
  <c r="B104" i="57"/>
  <c r="A306" i="58" l="1"/>
  <c r="A207" i="58"/>
  <c r="J305" i="58"/>
  <c r="F305" i="58"/>
  <c r="B305" i="58"/>
  <c r="A306" i="51"/>
  <c r="A207" i="51"/>
  <c r="A306" i="50"/>
  <c r="A207" i="50"/>
  <c r="A306" i="54"/>
  <c r="A207" i="54"/>
  <c r="A306" i="49"/>
  <c r="A207" i="49"/>
  <c r="A306" i="48"/>
  <c r="A207" i="48"/>
  <c r="A306" i="47"/>
  <c r="A207" i="47"/>
  <c r="A306" i="46"/>
  <c r="A207" i="46"/>
  <c r="K305" i="58" l="1"/>
  <c r="D305" i="58"/>
  <c r="H305" i="58"/>
  <c r="L305" i="58"/>
  <c r="C305" i="58"/>
  <c r="G305" i="58"/>
  <c r="E305" i="58"/>
  <c r="I305" i="58"/>
  <c r="E206" i="58"/>
  <c r="I206" i="58"/>
  <c r="B206" i="58"/>
  <c r="F206" i="58"/>
  <c r="J206" i="58"/>
  <c r="C206" i="58"/>
  <c r="G206" i="58"/>
  <c r="K206" i="58"/>
  <c r="D206" i="58"/>
  <c r="H206" i="58"/>
  <c r="L206" i="58"/>
  <c r="I135" i="58"/>
  <c r="C134" i="58"/>
  <c r="K132" i="58"/>
  <c r="G132" i="58"/>
  <c r="K130" i="58"/>
  <c r="I127" i="58"/>
  <c r="G126" i="58"/>
  <c r="C126" i="58"/>
  <c r="E123" i="58"/>
  <c r="E121" i="58"/>
  <c r="I119" i="58"/>
  <c r="C118" i="58"/>
  <c r="K116" i="58"/>
  <c r="E113" i="58"/>
  <c r="I111" i="58"/>
  <c r="E111" i="58"/>
  <c r="K110" i="58"/>
  <c r="G110" i="58"/>
  <c r="C110" i="58"/>
  <c r="I109" i="58"/>
  <c r="E109" i="58"/>
  <c r="A305" i="58"/>
  <c r="A304" i="58"/>
  <c r="A303" i="58"/>
  <c r="A302" i="58"/>
  <c r="A301" i="58"/>
  <c r="A300" i="58"/>
  <c r="A299" i="58"/>
  <c r="A298" i="58"/>
  <c r="A297" i="58"/>
  <c r="A296" i="58"/>
  <c r="A295" i="58"/>
  <c r="A294" i="58"/>
  <c r="A293" i="58"/>
  <c r="A292" i="58"/>
  <c r="A291" i="58"/>
  <c r="A290" i="58"/>
  <c r="A289" i="58"/>
  <c r="A288" i="58"/>
  <c r="A287" i="58"/>
  <c r="A286" i="58"/>
  <c r="A285" i="58"/>
  <c r="A284" i="58"/>
  <c r="A283" i="58"/>
  <c r="A282" i="58"/>
  <c r="A281" i="58"/>
  <c r="A280" i="58"/>
  <c r="A279" i="58"/>
  <c r="A278" i="58"/>
  <c r="A277" i="58"/>
  <c r="A276" i="58"/>
  <c r="A275" i="58"/>
  <c r="A274" i="58"/>
  <c r="A273" i="58"/>
  <c r="A272" i="58"/>
  <c r="A271" i="58"/>
  <c r="A270" i="58"/>
  <c r="A269" i="58"/>
  <c r="A268" i="58"/>
  <c r="A267" i="58"/>
  <c r="A266" i="58"/>
  <c r="A265" i="58"/>
  <c r="A264" i="58"/>
  <c r="A263" i="58"/>
  <c r="A262" i="58"/>
  <c r="A261" i="58"/>
  <c r="A260" i="58"/>
  <c r="A259" i="58"/>
  <c r="A258" i="58"/>
  <c r="A257" i="58"/>
  <c r="A256" i="58"/>
  <c r="A255" i="58"/>
  <c r="A254" i="58"/>
  <c r="A253" i="58"/>
  <c r="A252" i="58"/>
  <c r="A251" i="58"/>
  <c r="A250" i="58"/>
  <c r="A249" i="58"/>
  <c r="A248" i="58"/>
  <c r="A247" i="58"/>
  <c r="A246" i="58"/>
  <c r="A245" i="58"/>
  <c r="A244" i="58"/>
  <c r="A243" i="58"/>
  <c r="A242" i="58"/>
  <c r="A241" i="58"/>
  <c r="A240" i="58"/>
  <c r="A239" i="58"/>
  <c r="A238" i="58"/>
  <c r="A237" i="58"/>
  <c r="A236" i="58"/>
  <c r="A235" i="58"/>
  <c r="A234" i="58"/>
  <c r="A233" i="58"/>
  <c r="A232" i="58"/>
  <c r="A231" i="58"/>
  <c r="A230" i="58"/>
  <c r="A229" i="58"/>
  <c r="A228" i="58"/>
  <c r="A227" i="58"/>
  <c r="A226" i="58"/>
  <c r="A225" i="58"/>
  <c r="A224" i="58"/>
  <c r="A223" i="58"/>
  <c r="A222" i="58"/>
  <c r="A221" i="58"/>
  <c r="A220" i="58"/>
  <c r="A219" i="58"/>
  <c r="A218" i="58"/>
  <c r="A217" i="58"/>
  <c r="A216" i="58"/>
  <c r="A215" i="58"/>
  <c r="A214" i="58"/>
  <c r="A213" i="58"/>
  <c r="A212" i="58"/>
  <c r="A211" i="58"/>
  <c r="A206" i="58"/>
  <c r="A205" i="58"/>
  <c r="A204" i="58"/>
  <c r="A203" i="58"/>
  <c r="A202" i="58"/>
  <c r="A201" i="58"/>
  <c r="A200" i="58"/>
  <c r="A199" i="58"/>
  <c r="A198" i="58"/>
  <c r="A197" i="58"/>
  <c r="A196" i="58"/>
  <c r="A195" i="58"/>
  <c r="A194" i="58"/>
  <c r="A193" i="58"/>
  <c r="A192" i="58"/>
  <c r="A191" i="58"/>
  <c r="A190" i="58"/>
  <c r="A189" i="58"/>
  <c r="A188" i="58"/>
  <c r="A187" i="58"/>
  <c r="A186" i="58"/>
  <c r="A185" i="58"/>
  <c r="A184" i="58"/>
  <c r="A183" i="58"/>
  <c r="A182" i="58"/>
  <c r="A181" i="58"/>
  <c r="A180" i="58"/>
  <c r="A179" i="58"/>
  <c r="A178" i="58"/>
  <c r="A177" i="58"/>
  <c r="A176" i="58"/>
  <c r="A175" i="58"/>
  <c r="A174" i="58"/>
  <c r="A173" i="58"/>
  <c r="A172" i="58"/>
  <c r="A171" i="58"/>
  <c r="A170" i="58"/>
  <c r="A169" i="58"/>
  <c r="A168" i="58"/>
  <c r="A167" i="58"/>
  <c r="A166" i="58"/>
  <c r="A165" i="58"/>
  <c r="A164" i="58"/>
  <c r="A163" i="58"/>
  <c r="A162" i="58"/>
  <c r="A161" i="58"/>
  <c r="A160" i="58"/>
  <c r="A159" i="58"/>
  <c r="A158" i="58"/>
  <c r="A157" i="58"/>
  <c r="A156" i="58"/>
  <c r="A155" i="58"/>
  <c r="A154" i="58"/>
  <c r="A153" i="58"/>
  <c r="A152" i="58"/>
  <c r="A151" i="58"/>
  <c r="A150" i="58"/>
  <c r="A149" i="58"/>
  <c r="A148" i="58"/>
  <c r="A147" i="58"/>
  <c r="A146" i="58"/>
  <c r="A145" i="58"/>
  <c r="A144" i="58"/>
  <c r="A143" i="58"/>
  <c r="A142" i="58"/>
  <c r="A141" i="58"/>
  <c r="A140" i="58"/>
  <c r="A139" i="58"/>
  <c r="A138" i="58"/>
  <c r="A137" i="58"/>
  <c r="A136" i="58"/>
  <c r="A135" i="58"/>
  <c r="A134" i="58"/>
  <c r="A133" i="58"/>
  <c r="A132" i="58"/>
  <c r="A131" i="58"/>
  <c r="A130" i="58"/>
  <c r="A129" i="58"/>
  <c r="A128" i="58"/>
  <c r="A127" i="58"/>
  <c r="A126" i="58"/>
  <c r="A125" i="58"/>
  <c r="A124" i="58"/>
  <c r="A123" i="58"/>
  <c r="A122" i="58"/>
  <c r="A121" i="58"/>
  <c r="A120" i="58"/>
  <c r="A119" i="58"/>
  <c r="A118" i="58"/>
  <c r="A117" i="58"/>
  <c r="A116" i="58"/>
  <c r="A115" i="58"/>
  <c r="A114" i="58"/>
  <c r="A113" i="58"/>
  <c r="A112" i="58"/>
  <c r="A111" i="58"/>
  <c r="A110" i="58"/>
  <c r="A109" i="58"/>
  <c r="B176" i="58"/>
  <c r="B160" i="58"/>
  <c r="B144" i="58"/>
  <c r="B112" i="58"/>
  <c r="A5" i="58"/>
  <c r="A305" i="51"/>
  <c r="A206" i="51"/>
  <c r="A305" i="50"/>
  <c r="A206" i="50"/>
  <c r="A305" i="54"/>
  <c r="A206" i="54"/>
  <c r="A305" i="49"/>
  <c r="A206" i="49"/>
  <c r="A305" i="48"/>
  <c r="A206" i="48"/>
  <c r="A305" i="47"/>
  <c r="A206" i="47"/>
  <c r="A305" i="46"/>
  <c r="A206" i="46"/>
  <c r="B215" i="58" l="1"/>
  <c r="B128" i="58"/>
  <c r="B231" i="58"/>
  <c r="B243" i="58"/>
  <c r="B267" i="58"/>
  <c r="B283" i="58"/>
  <c r="B192" i="58"/>
  <c r="B303" i="58"/>
  <c r="J224" i="58"/>
  <c r="B213" i="58"/>
  <c r="B221" i="58"/>
  <c r="B233" i="58"/>
  <c r="B241" i="58"/>
  <c r="B245" i="58"/>
  <c r="B277" i="58"/>
  <c r="B301" i="58"/>
  <c r="D109" i="58"/>
  <c r="H109" i="58"/>
  <c r="L109" i="58"/>
  <c r="F110" i="58"/>
  <c r="J110" i="58"/>
  <c r="D111" i="58"/>
  <c r="H111" i="58"/>
  <c r="L111" i="58"/>
  <c r="L137" i="58"/>
  <c r="D141" i="58"/>
  <c r="F144" i="58"/>
  <c r="L145" i="58"/>
  <c r="J146" i="58"/>
  <c r="D147" i="58"/>
  <c r="H147" i="58"/>
  <c r="F148" i="58"/>
  <c r="J148" i="58"/>
  <c r="D149" i="58"/>
  <c r="F150" i="58"/>
  <c r="J150" i="58"/>
  <c r="H151" i="58"/>
  <c r="L151" i="58"/>
  <c r="F152" i="58"/>
  <c r="D153" i="58"/>
  <c r="H153" i="58"/>
  <c r="L153" i="58"/>
  <c r="J154" i="58"/>
  <c r="D155" i="58"/>
  <c r="H155" i="58"/>
  <c r="F156" i="58"/>
  <c r="J156" i="58"/>
  <c r="D157" i="58"/>
  <c r="L157" i="58"/>
  <c r="F158" i="58"/>
  <c r="J158" i="58"/>
  <c r="L159" i="58"/>
  <c r="F160" i="58"/>
  <c r="D161" i="58"/>
  <c r="H161" i="58"/>
  <c r="L161" i="58"/>
  <c r="J162" i="58"/>
  <c r="D163" i="58"/>
  <c r="H163" i="58"/>
  <c r="F164" i="58"/>
  <c r="J164" i="58"/>
  <c r="D165" i="58"/>
  <c r="L165" i="58"/>
  <c r="F166" i="58"/>
  <c r="J166" i="58"/>
  <c r="H167" i="58"/>
  <c r="L167" i="58"/>
  <c r="F168" i="58"/>
  <c r="D169" i="58"/>
  <c r="H169" i="58"/>
  <c r="L169" i="58"/>
  <c r="J170" i="58"/>
  <c r="D171" i="58"/>
  <c r="H171" i="58"/>
  <c r="F172" i="58"/>
  <c r="J172" i="58"/>
  <c r="D173" i="58"/>
  <c r="L173" i="58"/>
  <c r="F174" i="58"/>
  <c r="J174" i="58"/>
  <c r="H175" i="58"/>
  <c r="L175" i="58"/>
  <c r="F176" i="58"/>
  <c r="D177" i="58"/>
  <c r="H177" i="58"/>
  <c r="L177" i="58"/>
  <c r="J178" i="58"/>
  <c r="D179" i="58"/>
  <c r="H179" i="58"/>
  <c r="F180" i="58"/>
  <c r="J180" i="58"/>
  <c r="D181" i="58"/>
  <c r="L181" i="58"/>
  <c r="F182" i="58"/>
  <c r="J182" i="58"/>
  <c r="H183" i="58"/>
  <c r="L183" i="58"/>
  <c r="F184" i="58"/>
  <c r="D185" i="58"/>
  <c r="H185" i="58"/>
  <c r="L185" i="58"/>
  <c r="J186" i="58"/>
  <c r="J188" i="58"/>
  <c r="L191" i="58"/>
  <c r="H193" i="58"/>
  <c r="D195" i="58"/>
  <c r="F198" i="58"/>
  <c r="L199" i="58"/>
  <c r="B217" i="58"/>
  <c r="B237" i="58"/>
  <c r="B249" i="58"/>
  <c r="B257" i="58"/>
  <c r="B265" i="58"/>
  <c r="B273" i="58"/>
  <c r="B285" i="58"/>
  <c r="B293" i="58"/>
  <c r="B211" i="58"/>
  <c r="B219" i="58"/>
  <c r="B223" i="58"/>
  <c r="B227" i="58"/>
  <c r="B235" i="58"/>
  <c r="B239" i="58"/>
  <c r="B247" i="58"/>
  <c r="B251" i="58"/>
  <c r="B255" i="58"/>
  <c r="B259" i="58"/>
  <c r="B263" i="58"/>
  <c r="B271" i="58"/>
  <c r="B275" i="58"/>
  <c r="B279" i="58"/>
  <c r="B287" i="58"/>
  <c r="B291" i="58"/>
  <c r="B295" i="58"/>
  <c r="B299" i="58"/>
  <c r="B136" i="58"/>
  <c r="B152" i="58"/>
  <c r="B184" i="58"/>
  <c r="D287" i="58"/>
  <c r="B120" i="58"/>
  <c r="B168" i="58"/>
  <c r="B200" i="58"/>
  <c r="L243" i="58"/>
  <c r="B109" i="58"/>
  <c r="B212" i="58"/>
  <c r="B216" i="58"/>
  <c r="B220" i="58"/>
  <c r="B224" i="58"/>
  <c r="B228" i="58"/>
  <c r="B232" i="58"/>
  <c r="B236" i="58"/>
  <c r="B240" i="58"/>
  <c r="B244" i="58"/>
  <c r="B248" i="58"/>
  <c r="B252" i="58"/>
  <c r="B256" i="58"/>
  <c r="B260" i="58"/>
  <c r="B264" i="58"/>
  <c r="B268" i="58"/>
  <c r="B272" i="58"/>
  <c r="B276" i="58"/>
  <c r="B280" i="58"/>
  <c r="B284" i="58"/>
  <c r="B288" i="58"/>
  <c r="B292" i="58"/>
  <c r="B296" i="58"/>
  <c r="B300" i="58"/>
  <c r="B304" i="58"/>
  <c r="B124" i="58"/>
  <c r="B140" i="58"/>
  <c r="B156" i="58"/>
  <c r="B172" i="58"/>
  <c r="B188" i="58"/>
  <c r="B204" i="58"/>
  <c r="B225" i="58"/>
  <c r="B229" i="58"/>
  <c r="B253" i="58"/>
  <c r="B261" i="58"/>
  <c r="B269" i="58"/>
  <c r="B281" i="58"/>
  <c r="B289" i="58"/>
  <c r="B297" i="58"/>
  <c r="H201" i="58"/>
  <c r="J204" i="58"/>
  <c r="B111" i="58"/>
  <c r="B214" i="58"/>
  <c r="B218" i="58"/>
  <c r="B222" i="58"/>
  <c r="B226" i="58"/>
  <c r="B230" i="58"/>
  <c r="B234" i="58"/>
  <c r="B238" i="58"/>
  <c r="B242" i="58"/>
  <c r="B246" i="58"/>
  <c r="B250" i="58"/>
  <c r="B254" i="58"/>
  <c r="B258" i="58"/>
  <c r="B262" i="58"/>
  <c r="B266" i="58"/>
  <c r="B270" i="58"/>
  <c r="B274" i="58"/>
  <c r="B278" i="58"/>
  <c r="B282" i="58"/>
  <c r="B286" i="58"/>
  <c r="B290" i="58"/>
  <c r="B294" i="58"/>
  <c r="B298" i="58"/>
  <c r="B302" i="58"/>
  <c r="B116" i="58"/>
  <c r="B132" i="58"/>
  <c r="B148" i="58"/>
  <c r="B164" i="58"/>
  <c r="B180" i="58"/>
  <c r="B196" i="58"/>
  <c r="B122" i="58"/>
  <c r="B138" i="58"/>
  <c r="B142" i="58"/>
  <c r="B154" i="58"/>
  <c r="B162" i="58"/>
  <c r="B166" i="58"/>
  <c r="B170" i="58"/>
  <c r="B186" i="58"/>
  <c r="B194" i="58"/>
  <c r="B198" i="58"/>
  <c r="B202" i="58"/>
  <c r="L248" i="58"/>
  <c r="B110" i="58"/>
  <c r="B126" i="58"/>
  <c r="B158" i="58"/>
  <c r="B174" i="58"/>
  <c r="B182" i="58"/>
  <c r="B190" i="58"/>
  <c r="H258" i="58"/>
  <c r="B113" i="58"/>
  <c r="B115" i="58"/>
  <c r="B117" i="58"/>
  <c r="B119" i="58"/>
  <c r="B121" i="58"/>
  <c r="B123" i="58"/>
  <c r="B125" i="58"/>
  <c r="B127" i="58"/>
  <c r="B129" i="58"/>
  <c r="B131" i="58"/>
  <c r="B133" i="58"/>
  <c r="B135" i="58"/>
  <c r="B137" i="58"/>
  <c r="B139" i="58"/>
  <c r="B141" i="58"/>
  <c r="B143" i="58"/>
  <c r="B145" i="58"/>
  <c r="B147" i="58"/>
  <c r="B149" i="58"/>
  <c r="B151" i="58"/>
  <c r="B153" i="58"/>
  <c r="B155" i="58"/>
  <c r="B157" i="58"/>
  <c r="B159" i="58"/>
  <c r="B161" i="58"/>
  <c r="B163" i="58"/>
  <c r="B165" i="58"/>
  <c r="B167" i="58"/>
  <c r="B169" i="58"/>
  <c r="B171" i="58"/>
  <c r="B173" i="58"/>
  <c r="B175" i="58"/>
  <c r="B177" i="58"/>
  <c r="B179" i="58"/>
  <c r="B181" i="58"/>
  <c r="B183" i="58"/>
  <c r="B185" i="58"/>
  <c r="B187" i="58"/>
  <c r="B189" i="58"/>
  <c r="B191" i="58"/>
  <c r="B193" i="58"/>
  <c r="B195" i="58"/>
  <c r="B197" i="58"/>
  <c r="B199" i="58"/>
  <c r="B201" i="58"/>
  <c r="B203" i="58"/>
  <c r="B205" i="58"/>
  <c r="L211" i="58"/>
  <c r="F218" i="58"/>
  <c r="H237" i="58"/>
  <c r="D247" i="58"/>
  <c r="D252" i="58"/>
  <c r="B114" i="58"/>
  <c r="B118" i="58"/>
  <c r="B130" i="58"/>
  <c r="B134" i="58"/>
  <c r="B146" i="58"/>
  <c r="B150" i="58"/>
  <c r="B178" i="58"/>
  <c r="G211" i="58"/>
  <c r="I212" i="58"/>
  <c r="K213" i="58"/>
  <c r="G215" i="58"/>
  <c r="I216" i="58"/>
  <c r="E218" i="58"/>
  <c r="G219" i="58"/>
  <c r="I220" i="58"/>
  <c r="K221" i="58"/>
  <c r="G223" i="58"/>
  <c r="I224" i="58"/>
  <c r="K225" i="58"/>
  <c r="C227" i="58"/>
  <c r="E228" i="58"/>
  <c r="G229" i="58"/>
  <c r="I230" i="58"/>
  <c r="I232" i="58"/>
  <c r="K233" i="58"/>
  <c r="G235" i="58"/>
  <c r="G136" i="58"/>
  <c r="C109" i="58"/>
  <c r="G109" i="58"/>
  <c r="K109" i="58"/>
  <c r="E110" i="58"/>
  <c r="I110" i="58"/>
  <c r="C111" i="58"/>
  <c r="G111" i="58"/>
  <c r="K111" i="58"/>
  <c r="E211" i="58"/>
  <c r="E112" i="58"/>
  <c r="I211" i="58"/>
  <c r="I112" i="58"/>
  <c r="C212" i="58"/>
  <c r="C113" i="58"/>
  <c r="G212" i="58"/>
  <c r="G113" i="58"/>
  <c r="K212" i="58"/>
  <c r="K113" i="58"/>
  <c r="E213" i="58"/>
  <c r="E114" i="58"/>
  <c r="I213" i="58"/>
  <c r="I114" i="58"/>
  <c r="C214" i="58"/>
  <c r="C115" i="58"/>
  <c r="G214" i="58"/>
  <c r="G115" i="58"/>
  <c r="K214" i="58"/>
  <c r="K115" i="58"/>
  <c r="E215" i="58"/>
  <c r="E116" i="58"/>
  <c r="I215" i="58"/>
  <c r="I116" i="58"/>
  <c r="C216" i="58"/>
  <c r="C117" i="58"/>
  <c r="G216" i="58"/>
  <c r="G117" i="58"/>
  <c r="K216" i="58"/>
  <c r="K117" i="58"/>
  <c r="E217" i="58"/>
  <c r="E118" i="58"/>
  <c r="I217" i="58"/>
  <c r="I118" i="58"/>
  <c r="C218" i="58"/>
  <c r="C119" i="58"/>
  <c r="G218" i="58"/>
  <c r="G119" i="58"/>
  <c r="K218" i="58"/>
  <c r="K119" i="58"/>
  <c r="E219" i="58"/>
  <c r="E120" i="58"/>
  <c r="I219" i="58"/>
  <c r="I120" i="58"/>
  <c r="C220" i="58"/>
  <c r="C121" i="58"/>
  <c r="G220" i="58"/>
  <c r="G121" i="58"/>
  <c r="K220" i="58"/>
  <c r="K121" i="58"/>
  <c r="E221" i="58"/>
  <c r="E122" i="58"/>
  <c r="I221" i="58"/>
  <c r="I122" i="58"/>
  <c r="C222" i="58"/>
  <c r="C123" i="58"/>
  <c r="G222" i="58"/>
  <c r="G123" i="58"/>
  <c r="K222" i="58"/>
  <c r="K123" i="58"/>
  <c r="E223" i="58"/>
  <c r="E124" i="58"/>
  <c r="I223" i="58"/>
  <c r="I124" i="58"/>
  <c r="C224" i="58"/>
  <c r="C125" i="58"/>
  <c r="G224" i="58"/>
  <c r="G125" i="58"/>
  <c r="K224" i="58"/>
  <c r="K125" i="58"/>
  <c r="E225" i="58"/>
  <c r="E126" i="58"/>
  <c r="I225" i="58"/>
  <c r="I126" i="58"/>
  <c r="C226" i="58"/>
  <c r="C127" i="58"/>
  <c r="G226" i="58"/>
  <c r="G127" i="58"/>
  <c r="K226" i="58"/>
  <c r="K127" i="58"/>
  <c r="E227" i="58"/>
  <c r="E128" i="58"/>
  <c r="I227" i="58"/>
  <c r="I128" i="58"/>
  <c r="C228" i="58"/>
  <c r="C129" i="58"/>
  <c r="G228" i="58"/>
  <c r="G129" i="58"/>
  <c r="K228" i="58"/>
  <c r="K129" i="58"/>
  <c r="E229" i="58"/>
  <c r="E130" i="58"/>
  <c r="I229" i="58"/>
  <c r="I130" i="58"/>
  <c r="C230" i="58"/>
  <c r="C131" i="58"/>
  <c r="G230" i="58"/>
  <c r="G131" i="58"/>
  <c r="K230" i="58"/>
  <c r="K131" i="58"/>
  <c r="E231" i="58"/>
  <c r="E132" i="58"/>
  <c r="I231" i="58"/>
  <c r="I132" i="58"/>
  <c r="C232" i="58"/>
  <c r="C133" i="58"/>
  <c r="G232" i="58"/>
  <c r="G133" i="58"/>
  <c r="K232" i="58"/>
  <c r="K133" i="58"/>
  <c r="E233" i="58"/>
  <c r="E134" i="58"/>
  <c r="I233" i="58"/>
  <c r="I134" i="58"/>
  <c r="C234" i="58"/>
  <c r="C135" i="58"/>
  <c r="G234" i="58"/>
  <c r="G135" i="58"/>
  <c r="K234" i="58"/>
  <c r="K135" i="58"/>
  <c r="E235" i="58"/>
  <c r="E136" i="58"/>
  <c r="I235" i="58"/>
  <c r="I136" i="58"/>
  <c r="C236" i="58"/>
  <c r="C137" i="58"/>
  <c r="G236" i="58"/>
  <c r="G137" i="58"/>
  <c r="K236" i="58"/>
  <c r="K137" i="58"/>
  <c r="E237" i="58"/>
  <c r="E138" i="58"/>
  <c r="I237" i="58"/>
  <c r="I138" i="58"/>
  <c r="C238" i="58"/>
  <c r="C139" i="58"/>
  <c r="G238" i="58"/>
  <c r="G139" i="58"/>
  <c r="K238" i="58"/>
  <c r="K139" i="58"/>
  <c r="E239" i="58"/>
  <c r="E140" i="58"/>
  <c r="I239" i="58"/>
  <c r="I140" i="58"/>
  <c r="C240" i="58"/>
  <c r="C141" i="58"/>
  <c r="G240" i="58"/>
  <c r="G141" i="58"/>
  <c r="K240" i="58"/>
  <c r="K141" i="58"/>
  <c r="E241" i="58"/>
  <c r="E142" i="58"/>
  <c r="I241" i="58"/>
  <c r="I142" i="58"/>
  <c r="C242" i="58"/>
  <c r="C143" i="58"/>
  <c r="G242" i="58"/>
  <c r="G143" i="58"/>
  <c r="K242" i="58"/>
  <c r="K143" i="58"/>
  <c r="E243" i="58"/>
  <c r="E144" i="58"/>
  <c r="I243" i="58"/>
  <c r="I144" i="58"/>
  <c r="C244" i="58"/>
  <c r="C145" i="58"/>
  <c r="G244" i="58"/>
  <c r="G145" i="58"/>
  <c r="K244" i="58"/>
  <c r="K145" i="58"/>
  <c r="E245" i="58"/>
  <c r="E146" i="58"/>
  <c r="I245" i="58"/>
  <c r="I146" i="58"/>
  <c r="C246" i="58"/>
  <c r="C147" i="58"/>
  <c r="G246" i="58"/>
  <c r="G147" i="58"/>
  <c r="K246" i="58"/>
  <c r="K147" i="58"/>
  <c r="E247" i="58"/>
  <c r="E148" i="58"/>
  <c r="I247" i="58"/>
  <c r="I148" i="58"/>
  <c r="C248" i="58"/>
  <c r="C149" i="58"/>
  <c r="G248" i="58"/>
  <c r="G149" i="58"/>
  <c r="K248" i="58"/>
  <c r="K149" i="58"/>
  <c r="E249" i="58"/>
  <c r="E150" i="58"/>
  <c r="I249" i="58"/>
  <c r="I150" i="58"/>
  <c r="C250" i="58"/>
  <c r="C151" i="58"/>
  <c r="G250" i="58"/>
  <c r="G151" i="58"/>
  <c r="K250" i="58"/>
  <c r="K151" i="58"/>
  <c r="E251" i="58"/>
  <c r="E152" i="58"/>
  <c r="I251" i="58"/>
  <c r="I152" i="58"/>
  <c r="C252" i="58"/>
  <c r="C153" i="58"/>
  <c r="G252" i="58"/>
  <c r="G153" i="58"/>
  <c r="K252" i="58"/>
  <c r="K153" i="58"/>
  <c r="E253" i="58"/>
  <c r="E154" i="58"/>
  <c r="I253" i="58"/>
  <c r="I154" i="58"/>
  <c r="C254" i="58"/>
  <c r="C155" i="58"/>
  <c r="G254" i="58"/>
  <c r="G155" i="58"/>
  <c r="K254" i="58"/>
  <c r="K155" i="58"/>
  <c r="E255" i="58"/>
  <c r="E156" i="58"/>
  <c r="I255" i="58"/>
  <c r="I156" i="58"/>
  <c r="C256" i="58"/>
  <c r="C157" i="58"/>
  <c r="G256" i="58"/>
  <c r="G157" i="58"/>
  <c r="K256" i="58"/>
  <c r="K157" i="58"/>
  <c r="E257" i="58"/>
  <c r="E158" i="58"/>
  <c r="I257" i="58"/>
  <c r="I158" i="58"/>
  <c r="C258" i="58"/>
  <c r="C159" i="58"/>
  <c r="G258" i="58"/>
  <c r="G159" i="58"/>
  <c r="K258" i="58"/>
  <c r="K159" i="58"/>
  <c r="E259" i="58"/>
  <c r="E160" i="58"/>
  <c r="I259" i="58"/>
  <c r="I160" i="58"/>
  <c r="C260" i="58"/>
  <c r="C161" i="58"/>
  <c r="G260" i="58"/>
  <c r="G161" i="58"/>
  <c r="K260" i="58"/>
  <c r="K161" i="58"/>
  <c r="E261" i="58"/>
  <c r="E162" i="58"/>
  <c r="I261" i="58"/>
  <c r="I162" i="58"/>
  <c r="C163" i="58"/>
  <c r="C262" i="58"/>
  <c r="G262" i="58"/>
  <c r="G163" i="58"/>
  <c r="K262" i="58"/>
  <c r="K163" i="58"/>
  <c r="E263" i="58"/>
  <c r="E164" i="58"/>
  <c r="I263" i="58"/>
  <c r="I164" i="58"/>
  <c r="C264" i="58"/>
  <c r="C165" i="58"/>
  <c r="G264" i="58"/>
  <c r="G165" i="58"/>
  <c r="K264" i="58"/>
  <c r="K165" i="58"/>
  <c r="E265" i="58"/>
  <c r="E166" i="58"/>
  <c r="I265" i="58"/>
  <c r="I166" i="58"/>
  <c r="C266" i="58"/>
  <c r="C167" i="58"/>
  <c r="G266" i="58"/>
  <c r="G167" i="58"/>
  <c r="K266" i="58"/>
  <c r="K167" i="58"/>
  <c r="E267" i="58"/>
  <c r="E168" i="58"/>
  <c r="I267" i="58"/>
  <c r="I168" i="58"/>
  <c r="C268" i="58"/>
  <c r="C169" i="58"/>
  <c r="G268" i="58"/>
  <c r="G169" i="58"/>
  <c r="K268" i="58"/>
  <c r="K169" i="58"/>
  <c r="E269" i="58"/>
  <c r="E170" i="58"/>
  <c r="I269" i="58"/>
  <c r="I170" i="58"/>
  <c r="C270" i="58"/>
  <c r="C171" i="58"/>
  <c r="G270" i="58"/>
  <c r="G171" i="58"/>
  <c r="K270" i="58"/>
  <c r="K171" i="58"/>
  <c r="E271" i="58"/>
  <c r="E172" i="58"/>
  <c r="I271" i="58"/>
  <c r="I172" i="58"/>
  <c r="C272" i="58"/>
  <c r="C173" i="58"/>
  <c r="G272" i="58"/>
  <c r="G173" i="58"/>
  <c r="K272" i="58"/>
  <c r="K173" i="58"/>
  <c r="E273" i="58"/>
  <c r="E174" i="58"/>
  <c r="I273" i="58"/>
  <c r="I174" i="58"/>
  <c r="C274" i="58"/>
  <c r="C175" i="58"/>
  <c r="G274" i="58"/>
  <c r="G175" i="58"/>
  <c r="K274" i="58"/>
  <c r="K175" i="58"/>
  <c r="E275" i="58"/>
  <c r="E176" i="58"/>
  <c r="I275" i="58"/>
  <c r="I176" i="58"/>
  <c r="C276" i="58"/>
  <c r="C177" i="58"/>
  <c r="G276" i="58"/>
  <c r="G177" i="58"/>
  <c r="K276" i="58"/>
  <c r="K177" i="58"/>
  <c r="E277" i="58"/>
  <c r="E178" i="58"/>
  <c r="I277" i="58"/>
  <c r="I178" i="58"/>
  <c r="C278" i="58"/>
  <c r="C179" i="58"/>
  <c r="G278" i="58"/>
  <c r="G179" i="58"/>
  <c r="K278" i="58"/>
  <c r="K179" i="58"/>
  <c r="E279" i="58"/>
  <c r="E180" i="58"/>
  <c r="I279" i="58"/>
  <c r="I180" i="58"/>
  <c r="C280" i="58"/>
  <c r="C181" i="58"/>
  <c r="G280" i="58"/>
  <c r="G181" i="58"/>
  <c r="K280" i="58"/>
  <c r="K181" i="58"/>
  <c r="E281" i="58"/>
  <c r="E182" i="58"/>
  <c r="I281" i="58"/>
  <c r="I182" i="58"/>
  <c r="C282" i="58"/>
  <c r="C183" i="58"/>
  <c r="G282" i="58"/>
  <c r="G183" i="58"/>
  <c r="K282" i="58"/>
  <c r="K183" i="58"/>
  <c r="E283" i="58"/>
  <c r="E184" i="58"/>
  <c r="I283" i="58"/>
  <c r="I184" i="58"/>
  <c r="C284" i="58"/>
  <c r="C185" i="58"/>
  <c r="G284" i="58"/>
  <c r="G185" i="58"/>
  <c r="K284" i="58"/>
  <c r="K185" i="58"/>
  <c r="E285" i="58"/>
  <c r="E186" i="58"/>
  <c r="I285" i="58"/>
  <c r="I186" i="58"/>
  <c r="C286" i="58"/>
  <c r="C187" i="58"/>
  <c r="G286" i="58"/>
  <c r="G187" i="58"/>
  <c r="K286" i="58"/>
  <c r="K187" i="58"/>
  <c r="E287" i="58"/>
  <c r="E188" i="58"/>
  <c r="I287" i="58"/>
  <c r="I188" i="58"/>
  <c r="C288" i="58"/>
  <c r="C189" i="58"/>
  <c r="G288" i="58"/>
  <c r="G189" i="58"/>
  <c r="K288" i="58"/>
  <c r="K189" i="58"/>
  <c r="E289" i="58"/>
  <c r="E190" i="58"/>
  <c r="I289" i="58"/>
  <c r="I190" i="58"/>
  <c r="C290" i="58"/>
  <c r="C191" i="58"/>
  <c r="G290" i="58"/>
  <c r="G191" i="58"/>
  <c r="K290" i="58"/>
  <c r="K191" i="58"/>
  <c r="E291" i="58"/>
  <c r="E192" i="58"/>
  <c r="I291" i="58"/>
  <c r="I192" i="58"/>
  <c r="C292" i="58"/>
  <c r="C193" i="58"/>
  <c r="G292" i="58"/>
  <c r="G193" i="58"/>
  <c r="K193" i="58"/>
  <c r="K292" i="58"/>
  <c r="E293" i="58"/>
  <c r="E194" i="58"/>
  <c r="I293" i="58"/>
  <c r="I194" i="58"/>
  <c r="C294" i="58"/>
  <c r="C195" i="58"/>
  <c r="G294" i="58"/>
  <c r="G195" i="58"/>
  <c r="K294" i="58"/>
  <c r="K195" i="58"/>
  <c r="E295" i="58"/>
  <c r="E196" i="58"/>
  <c r="I295" i="58"/>
  <c r="I196" i="58"/>
  <c r="C296" i="58"/>
  <c r="C197" i="58"/>
  <c r="G296" i="58"/>
  <c r="G197" i="58"/>
  <c r="K296" i="58"/>
  <c r="K197" i="58"/>
  <c r="E297" i="58"/>
  <c r="E198" i="58"/>
  <c r="I297" i="58"/>
  <c r="I198" i="58"/>
  <c r="C298" i="58"/>
  <c r="C199" i="58"/>
  <c r="G298" i="58"/>
  <c r="G199" i="58"/>
  <c r="K298" i="58"/>
  <c r="K199" i="58"/>
  <c r="E299" i="58"/>
  <c r="E200" i="58"/>
  <c r="I299" i="58"/>
  <c r="I200" i="58"/>
  <c r="C300" i="58"/>
  <c r="C201" i="58"/>
  <c r="G300" i="58"/>
  <c r="G201" i="58"/>
  <c r="K300" i="58"/>
  <c r="K201" i="58"/>
  <c r="E301" i="58"/>
  <c r="E202" i="58"/>
  <c r="I301" i="58"/>
  <c r="I202" i="58"/>
  <c r="C302" i="58"/>
  <c r="C203" i="58"/>
  <c r="G302" i="58"/>
  <c r="G203" i="58"/>
  <c r="K302" i="58"/>
  <c r="K203" i="58"/>
  <c r="E303" i="58"/>
  <c r="E204" i="58"/>
  <c r="I303" i="58"/>
  <c r="I204" i="58"/>
  <c r="C304" i="58"/>
  <c r="C205" i="58"/>
  <c r="G304" i="58"/>
  <c r="G205" i="58"/>
  <c r="K304" i="58"/>
  <c r="K205" i="58"/>
  <c r="K114" i="58"/>
  <c r="G116" i="58"/>
  <c r="K122" i="58"/>
  <c r="G124" i="58"/>
  <c r="E129" i="58"/>
  <c r="C211" i="58"/>
  <c r="K211" i="58"/>
  <c r="C213" i="58"/>
  <c r="E214" i="58"/>
  <c r="C215" i="58"/>
  <c r="E216" i="58"/>
  <c r="G217" i="58"/>
  <c r="C219" i="58"/>
  <c r="E220" i="58"/>
  <c r="G221" i="58"/>
  <c r="I222" i="58"/>
  <c r="K223" i="58"/>
  <c r="C225" i="58"/>
  <c r="E226" i="58"/>
  <c r="G227" i="58"/>
  <c r="I228" i="58"/>
  <c r="E230" i="58"/>
  <c r="G231" i="58"/>
  <c r="E232" i="58"/>
  <c r="G233" i="58"/>
  <c r="I234" i="58"/>
  <c r="G112" i="58"/>
  <c r="E117" i="58"/>
  <c r="F211" i="58"/>
  <c r="F112" i="58"/>
  <c r="J211" i="58"/>
  <c r="J112" i="58"/>
  <c r="D212" i="58"/>
  <c r="D113" i="58"/>
  <c r="H212" i="58"/>
  <c r="H113" i="58"/>
  <c r="L212" i="58"/>
  <c r="L113" i="58"/>
  <c r="F213" i="58"/>
  <c r="F114" i="58"/>
  <c r="J213" i="58"/>
  <c r="J114" i="58"/>
  <c r="D214" i="58"/>
  <c r="D115" i="58"/>
  <c r="H214" i="58"/>
  <c r="H115" i="58"/>
  <c r="L214" i="58"/>
  <c r="L115" i="58"/>
  <c r="F215" i="58"/>
  <c r="F116" i="58"/>
  <c r="J215" i="58"/>
  <c r="J116" i="58"/>
  <c r="D216" i="58"/>
  <c r="D117" i="58"/>
  <c r="H216" i="58"/>
  <c r="H117" i="58"/>
  <c r="L216" i="58"/>
  <c r="L117" i="58"/>
  <c r="F217" i="58"/>
  <c r="F118" i="58"/>
  <c r="J217" i="58"/>
  <c r="J118" i="58"/>
  <c r="D218" i="58"/>
  <c r="D119" i="58"/>
  <c r="H218" i="58"/>
  <c r="H119" i="58"/>
  <c r="L218" i="58"/>
  <c r="L119" i="58"/>
  <c r="F219" i="58"/>
  <c r="F120" i="58"/>
  <c r="J219" i="58"/>
  <c r="J120" i="58"/>
  <c r="D220" i="58"/>
  <c r="D121" i="58"/>
  <c r="H220" i="58"/>
  <c r="H121" i="58"/>
  <c r="L220" i="58"/>
  <c r="L121" i="58"/>
  <c r="F221" i="58"/>
  <c r="F122" i="58"/>
  <c r="J221" i="58"/>
  <c r="J122" i="58"/>
  <c r="D222" i="58"/>
  <c r="D123" i="58"/>
  <c r="H222" i="58"/>
  <c r="H123" i="58"/>
  <c r="L222" i="58"/>
  <c r="L123" i="58"/>
  <c r="F223" i="58"/>
  <c r="F124" i="58"/>
  <c r="J223" i="58"/>
  <c r="J124" i="58"/>
  <c r="D224" i="58"/>
  <c r="D125" i="58"/>
  <c r="H224" i="58"/>
  <c r="H125" i="58"/>
  <c r="L224" i="58"/>
  <c r="L125" i="58"/>
  <c r="F225" i="58"/>
  <c r="F126" i="58"/>
  <c r="J225" i="58"/>
  <c r="J126" i="58"/>
  <c r="D226" i="58"/>
  <c r="D127" i="58"/>
  <c r="H226" i="58"/>
  <c r="H127" i="58"/>
  <c r="L226" i="58"/>
  <c r="L127" i="58"/>
  <c r="F227" i="58"/>
  <c r="F128" i="58"/>
  <c r="J227" i="58"/>
  <c r="J128" i="58"/>
  <c r="D228" i="58"/>
  <c r="D129" i="58"/>
  <c r="H228" i="58"/>
  <c r="H129" i="58"/>
  <c r="L228" i="58"/>
  <c r="L129" i="58"/>
  <c r="F229" i="58"/>
  <c r="F130" i="58"/>
  <c r="J229" i="58"/>
  <c r="J130" i="58"/>
  <c r="D230" i="58"/>
  <c r="D131" i="58"/>
  <c r="H230" i="58"/>
  <c r="H131" i="58"/>
  <c r="L230" i="58"/>
  <c r="L131" i="58"/>
  <c r="F231" i="58"/>
  <c r="F132" i="58"/>
  <c r="J231" i="58"/>
  <c r="J132" i="58"/>
  <c r="D232" i="58"/>
  <c r="D133" i="58"/>
  <c r="H232" i="58"/>
  <c r="H133" i="58"/>
  <c r="L232" i="58"/>
  <c r="L133" i="58"/>
  <c r="F233" i="58"/>
  <c r="F134" i="58"/>
  <c r="J233" i="58"/>
  <c r="J134" i="58"/>
  <c r="D234" i="58"/>
  <c r="D135" i="58"/>
  <c r="H234" i="58"/>
  <c r="H135" i="58"/>
  <c r="L234" i="58"/>
  <c r="L135" i="58"/>
  <c r="F235" i="58"/>
  <c r="J235" i="58"/>
  <c r="J136" i="58"/>
  <c r="D236" i="58"/>
  <c r="D137" i="58"/>
  <c r="H236" i="58"/>
  <c r="H137" i="58"/>
  <c r="L236" i="58"/>
  <c r="F237" i="58"/>
  <c r="F138" i="58"/>
  <c r="J237" i="58"/>
  <c r="J138" i="58"/>
  <c r="D238" i="58"/>
  <c r="D139" i="58"/>
  <c r="H238" i="58"/>
  <c r="L238" i="58"/>
  <c r="L139" i="58"/>
  <c r="F239" i="58"/>
  <c r="F140" i="58"/>
  <c r="J239" i="58"/>
  <c r="J140" i="58"/>
  <c r="D240" i="58"/>
  <c r="H240" i="58"/>
  <c r="H141" i="58"/>
  <c r="L240" i="58"/>
  <c r="L141" i="58"/>
  <c r="F241" i="58"/>
  <c r="F142" i="58"/>
  <c r="J241" i="58"/>
  <c r="D242" i="58"/>
  <c r="D143" i="58"/>
  <c r="H242" i="58"/>
  <c r="H143" i="58"/>
  <c r="L242" i="58"/>
  <c r="L143" i="58"/>
  <c r="F243" i="58"/>
  <c r="J243" i="58"/>
  <c r="J144" i="58"/>
  <c r="D244" i="58"/>
  <c r="D145" i="58"/>
  <c r="H244" i="58"/>
  <c r="H145" i="58"/>
  <c r="L244" i="58"/>
  <c r="C112" i="58"/>
  <c r="I113" i="58"/>
  <c r="E115" i="58"/>
  <c r="G118" i="58"/>
  <c r="C120" i="58"/>
  <c r="I121" i="58"/>
  <c r="K124" i="58"/>
  <c r="C128" i="58"/>
  <c r="I129" i="58"/>
  <c r="E131" i="58"/>
  <c r="G134" i="58"/>
  <c r="F136" i="58"/>
  <c r="J142" i="58"/>
  <c r="E212" i="58"/>
  <c r="G213" i="58"/>
  <c r="I214" i="58"/>
  <c r="K215" i="58"/>
  <c r="C217" i="58"/>
  <c r="K217" i="58"/>
  <c r="I218" i="58"/>
  <c r="K219" i="58"/>
  <c r="C221" i="58"/>
  <c r="E222" i="58"/>
  <c r="C223" i="58"/>
  <c r="E224" i="58"/>
  <c r="G225" i="58"/>
  <c r="I226" i="58"/>
  <c r="K227" i="58"/>
  <c r="C229" i="58"/>
  <c r="K229" i="58"/>
  <c r="C231" i="58"/>
  <c r="K231" i="58"/>
  <c r="C233" i="58"/>
  <c r="E234" i="58"/>
  <c r="C235" i="58"/>
  <c r="C136" i="58"/>
  <c r="C114" i="58"/>
  <c r="I115" i="58"/>
  <c r="K118" i="58"/>
  <c r="G120" i="58"/>
  <c r="C122" i="58"/>
  <c r="I123" i="58"/>
  <c r="E125" i="58"/>
  <c r="K126" i="58"/>
  <c r="G128" i="58"/>
  <c r="C130" i="58"/>
  <c r="I131" i="58"/>
  <c r="E133" i="58"/>
  <c r="K134" i="58"/>
  <c r="F109" i="58"/>
  <c r="J109" i="58"/>
  <c r="D110" i="58"/>
  <c r="H110" i="58"/>
  <c r="L110" i="58"/>
  <c r="F111" i="58"/>
  <c r="J111" i="58"/>
  <c r="D211" i="58"/>
  <c r="D112" i="58"/>
  <c r="H211" i="58"/>
  <c r="H112" i="58"/>
  <c r="L112" i="58"/>
  <c r="F212" i="58"/>
  <c r="F113" i="58"/>
  <c r="J212" i="58"/>
  <c r="J113" i="58"/>
  <c r="D213" i="58"/>
  <c r="D114" i="58"/>
  <c r="H213" i="58"/>
  <c r="H114" i="58"/>
  <c r="L213" i="58"/>
  <c r="L114" i="58"/>
  <c r="F214" i="58"/>
  <c r="F115" i="58"/>
  <c r="J214" i="58"/>
  <c r="J115" i="58"/>
  <c r="D116" i="58"/>
  <c r="D215" i="58"/>
  <c r="H215" i="58"/>
  <c r="H116" i="58"/>
  <c r="L215" i="58"/>
  <c r="L116" i="58"/>
  <c r="F216" i="58"/>
  <c r="F117" i="58"/>
  <c r="J117" i="58"/>
  <c r="J216" i="58"/>
  <c r="D217" i="58"/>
  <c r="D118" i="58"/>
  <c r="H217" i="58"/>
  <c r="H118" i="58"/>
  <c r="L217" i="58"/>
  <c r="L118" i="58"/>
  <c r="F119" i="58"/>
  <c r="J218" i="58"/>
  <c r="J119" i="58"/>
  <c r="D219" i="58"/>
  <c r="D120" i="58"/>
  <c r="H219" i="58"/>
  <c r="H120" i="58"/>
  <c r="L219" i="58"/>
  <c r="L120" i="58"/>
  <c r="F220" i="58"/>
  <c r="F121" i="58"/>
  <c r="J220" i="58"/>
  <c r="J121" i="58"/>
  <c r="D221" i="58"/>
  <c r="D122" i="58"/>
  <c r="H122" i="58"/>
  <c r="H221" i="58"/>
  <c r="L221" i="58"/>
  <c r="L122" i="58"/>
  <c r="F222" i="58"/>
  <c r="F123" i="58"/>
  <c r="J222" i="58"/>
  <c r="J123" i="58"/>
  <c r="D124" i="58"/>
  <c r="D223" i="58"/>
  <c r="H223" i="58"/>
  <c r="H124" i="58"/>
  <c r="L223" i="58"/>
  <c r="L124" i="58"/>
  <c r="F224" i="58"/>
  <c r="F125" i="58"/>
  <c r="J125" i="58"/>
  <c r="D225" i="58"/>
  <c r="D126" i="58"/>
  <c r="H225" i="58"/>
  <c r="H126" i="58"/>
  <c r="L225" i="58"/>
  <c r="L126" i="58"/>
  <c r="F226" i="58"/>
  <c r="F127" i="58"/>
  <c r="J226" i="58"/>
  <c r="J127" i="58"/>
  <c r="D227" i="58"/>
  <c r="D128" i="58"/>
  <c r="H227" i="58"/>
  <c r="H128" i="58"/>
  <c r="L128" i="58"/>
  <c r="L227" i="58"/>
  <c r="F228" i="58"/>
  <c r="F129" i="58"/>
  <c r="J228" i="58"/>
  <c r="J129" i="58"/>
  <c r="D229" i="58"/>
  <c r="D130" i="58"/>
  <c r="H130" i="58"/>
  <c r="H229" i="58"/>
  <c r="L229" i="58"/>
  <c r="L130" i="58"/>
  <c r="F230" i="58"/>
  <c r="F131" i="58"/>
  <c r="J230" i="58"/>
  <c r="J131" i="58"/>
  <c r="D132" i="58"/>
  <c r="H231" i="58"/>
  <c r="H132" i="58"/>
  <c r="L231" i="58"/>
  <c r="L132" i="58"/>
  <c r="F232" i="58"/>
  <c r="F133" i="58"/>
  <c r="J232" i="58"/>
  <c r="J133" i="58"/>
  <c r="D233" i="58"/>
  <c r="D134" i="58"/>
  <c r="H233" i="58"/>
  <c r="H134" i="58"/>
  <c r="L233" i="58"/>
  <c r="L134" i="58"/>
  <c r="F135" i="58"/>
  <c r="F234" i="58"/>
  <c r="J234" i="58"/>
  <c r="J135" i="58"/>
  <c r="D235" i="58"/>
  <c r="D136" i="58"/>
  <c r="H235" i="58"/>
  <c r="H136" i="58"/>
  <c r="L136" i="58"/>
  <c r="L235" i="58"/>
  <c r="F236" i="58"/>
  <c r="F137" i="58"/>
  <c r="J236" i="58"/>
  <c r="J137" i="58"/>
  <c r="D237" i="58"/>
  <c r="D138" i="58"/>
  <c r="H138" i="58"/>
  <c r="L237" i="58"/>
  <c r="L138" i="58"/>
  <c r="F238" i="58"/>
  <c r="F139" i="58"/>
  <c r="J238" i="58"/>
  <c r="J139" i="58"/>
  <c r="J240" i="58"/>
  <c r="K112" i="58"/>
  <c r="G114" i="58"/>
  <c r="C116" i="58"/>
  <c r="I117" i="58"/>
  <c r="E119" i="58"/>
  <c r="K120" i="58"/>
  <c r="G122" i="58"/>
  <c r="C124" i="58"/>
  <c r="I125" i="58"/>
  <c r="E127" i="58"/>
  <c r="K128" i="58"/>
  <c r="G130" i="58"/>
  <c r="C132" i="58"/>
  <c r="I133" i="58"/>
  <c r="E135" i="58"/>
  <c r="H139" i="58"/>
  <c r="D231" i="58"/>
  <c r="K235" i="58"/>
  <c r="K136" i="58"/>
  <c r="E236" i="58"/>
  <c r="E137" i="58"/>
  <c r="I236" i="58"/>
  <c r="I137" i="58"/>
  <c r="C237" i="58"/>
  <c r="C138" i="58"/>
  <c r="G237" i="58"/>
  <c r="G138" i="58"/>
  <c r="K237" i="58"/>
  <c r="K138" i="58"/>
  <c r="E238" i="58"/>
  <c r="E139" i="58"/>
  <c r="I238" i="58"/>
  <c r="I139" i="58"/>
  <c r="C239" i="58"/>
  <c r="C140" i="58"/>
  <c r="G239" i="58"/>
  <c r="G140" i="58"/>
  <c r="K239" i="58"/>
  <c r="K140" i="58"/>
  <c r="E240" i="58"/>
  <c r="E141" i="58"/>
  <c r="I240" i="58"/>
  <c r="I141" i="58"/>
  <c r="C241" i="58"/>
  <c r="C142" i="58"/>
  <c r="G241" i="58"/>
  <c r="G142" i="58"/>
  <c r="K241" i="58"/>
  <c r="K142" i="58"/>
  <c r="E242" i="58"/>
  <c r="E143" i="58"/>
  <c r="I242" i="58"/>
  <c r="I143" i="58"/>
  <c r="C243" i="58"/>
  <c r="C144" i="58"/>
  <c r="G243" i="58"/>
  <c r="G144" i="58"/>
  <c r="K243" i="58"/>
  <c r="K144" i="58"/>
  <c r="E244" i="58"/>
  <c r="E145" i="58"/>
  <c r="I244" i="58"/>
  <c r="I145" i="58"/>
  <c r="C245" i="58"/>
  <c r="C146" i="58"/>
  <c r="G245" i="58"/>
  <c r="G146" i="58"/>
  <c r="K245" i="58"/>
  <c r="K146" i="58"/>
  <c r="E246" i="58"/>
  <c r="E147" i="58"/>
  <c r="I246" i="58"/>
  <c r="I147" i="58"/>
  <c r="C247" i="58"/>
  <c r="C148" i="58"/>
  <c r="G247" i="58"/>
  <c r="G148" i="58"/>
  <c r="K247" i="58"/>
  <c r="K148" i="58"/>
  <c r="E248" i="58"/>
  <c r="E149" i="58"/>
  <c r="I248" i="58"/>
  <c r="I149" i="58"/>
  <c r="C249" i="58"/>
  <c r="C150" i="58"/>
  <c r="G249" i="58"/>
  <c r="G150" i="58"/>
  <c r="K249" i="58"/>
  <c r="K150" i="58"/>
  <c r="E250" i="58"/>
  <c r="E151" i="58"/>
  <c r="I250" i="58"/>
  <c r="I151" i="58"/>
  <c r="C251" i="58"/>
  <c r="C152" i="58"/>
  <c r="G251" i="58"/>
  <c r="G152" i="58"/>
  <c r="K251" i="58"/>
  <c r="K152" i="58"/>
  <c r="E252" i="58"/>
  <c r="E153" i="58"/>
  <c r="I252" i="58"/>
  <c r="I153" i="58"/>
  <c r="C253" i="58"/>
  <c r="C154" i="58"/>
  <c r="G253" i="58"/>
  <c r="G154" i="58"/>
  <c r="K253" i="58"/>
  <c r="K154" i="58"/>
  <c r="E254" i="58"/>
  <c r="E155" i="58"/>
  <c r="I254" i="58"/>
  <c r="I155" i="58"/>
  <c r="C255" i="58"/>
  <c r="C156" i="58"/>
  <c r="G255" i="58"/>
  <c r="G156" i="58"/>
  <c r="K255" i="58"/>
  <c r="K156" i="58"/>
  <c r="E256" i="58"/>
  <c r="E157" i="58"/>
  <c r="I256" i="58"/>
  <c r="I157" i="58"/>
  <c r="C257" i="58"/>
  <c r="C158" i="58"/>
  <c r="G257" i="58"/>
  <c r="G158" i="58"/>
  <c r="K257" i="58"/>
  <c r="K158" i="58"/>
  <c r="E258" i="58"/>
  <c r="E159" i="58"/>
  <c r="I258" i="58"/>
  <c r="I159" i="58"/>
  <c r="C259" i="58"/>
  <c r="C160" i="58"/>
  <c r="G259" i="58"/>
  <c r="G160" i="58"/>
  <c r="K259" i="58"/>
  <c r="K160" i="58"/>
  <c r="E260" i="58"/>
  <c r="E161" i="58"/>
  <c r="I260" i="58"/>
  <c r="I161" i="58"/>
  <c r="C261" i="58"/>
  <c r="C162" i="58"/>
  <c r="G261" i="58"/>
  <c r="G162" i="58"/>
  <c r="K261" i="58"/>
  <c r="K162" i="58"/>
  <c r="E262" i="58"/>
  <c r="E163" i="58"/>
  <c r="I262" i="58"/>
  <c r="I163" i="58"/>
  <c r="C263" i="58"/>
  <c r="C164" i="58"/>
  <c r="G263" i="58"/>
  <c r="G164" i="58"/>
  <c r="K263" i="58"/>
  <c r="K164" i="58"/>
  <c r="E264" i="58"/>
  <c r="E165" i="58"/>
  <c r="I264" i="58"/>
  <c r="I165" i="58"/>
  <c r="C265" i="58"/>
  <c r="C166" i="58"/>
  <c r="G265" i="58"/>
  <c r="G166" i="58"/>
  <c r="K265" i="58"/>
  <c r="K166" i="58"/>
  <c r="E167" i="58"/>
  <c r="I266" i="58"/>
  <c r="I167" i="58"/>
  <c r="C267" i="58"/>
  <c r="C168" i="58"/>
  <c r="G267" i="58"/>
  <c r="G168" i="58"/>
  <c r="K267" i="58"/>
  <c r="K168" i="58"/>
  <c r="E268" i="58"/>
  <c r="E169" i="58"/>
  <c r="I268" i="58"/>
  <c r="I169" i="58"/>
  <c r="C269" i="58"/>
  <c r="C170" i="58"/>
  <c r="G269" i="58"/>
  <c r="G170" i="58"/>
  <c r="K269" i="58"/>
  <c r="K170" i="58"/>
  <c r="E270" i="58"/>
  <c r="E171" i="58"/>
  <c r="I270" i="58"/>
  <c r="I171" i="58"/>
  <c r="C271" i="58"/>
  <c r="C172" i="58"/>
  <c r="G271" i="58"/>
  <c r="G172" i="58"/>
  <c r="K271" i="58"/>
  <c r="K172" i="58"/>
  <c r="E272" i="58"/>
  <c r="E173" i="58"/>
  <c r="I272" i="58"/>
  <c r="I173" i="58"/>
  <c r="C273" i="58"/>
  <c r="C174" i="58"/>
  <c r="G273" i="58"/>
  <c r="G174" i="58"/>
  <c r="K273" i="58"/>
  <c r="K174" i="58"/>
  <c r="E274" i="58"/>
  <c r="E175" i="58"/>
  <c r="I274" i="58"/>
  <c r="I175" i="58"/>
  <c r="C275" i="58"/>
  <c r="C176" i="58"/>
  <c r="G275" i="58"/>
  <c r="G176" i="58"/>
  <c r="K176" i="58"/>
  <c r="E276" i="58"/>
  <c r="E177" i="58"/>
  <c r="I276" i="58"/>
  <c r="I177" i="58"/>
  <c r="C277" i="58"/>
  <c r="C178" i="58"/>
  <c r="G277" i="58"/>
  <c r="G178" i="58"/>
  <c r="K277" i="58"/>
  <c r="K178" i="58"/>
  <c r="E278" i="58"/>
  <c r="E179" i="58"/>
  <c r="I278" i="58"/>
  <c r="I179" i="58"/>
  <c r="C279" i="58"/>
  <c r="C180" i="58"/>
  <c r="G279" i="58"/>
  <c r="G180" i="58"/>
  <c r="K279" i="58"/>
  <c r="K180" i="58"/>
  <c r="E280" i="58"/>
  <c r="E181" i="58"/>
  <c r="I280" i="58"/>
  <c r="I181" i="58"/>
  <c r="C281" i="58"/>
  <c r="C182" i="58"/>
  <c r="G182" i="58"/>
  <c r="G281" i="58"/>
  <c r="K281" i="58"/>
  <c r="K182" i="58"/>
  <c r="E282" i="58"/>
  <c r="E183" i="58"/>
  <c r="I282" i="58"/>
  <c r="I183" i="58"/>
  <c r="C283" i="58"/>
  <c r="C184" i="58"/>
  <c r="G283" i="58"/>
  <c r="G184" i="58"/>
  <c r="K283" i="58"/>
  <c r="K184" i="58"/>
  <c r="E284" i="58"/>
  <c r="E185" i="58"/>
  <c r="I284" i="58"/>
  <c r="I185" i="58"/>
  <c r="C285" i="58"/>
  <c r="C186" i="58"/>
  <c r="G285" i="58"/>
  <c r="G186" i="58"/>
  <c r="K285" i="58"/>
  <c r="K186" i="58"/>
  <c r="E286" i="58"/>
  <c r="E187" i="58"/>
  <c r="I286" i="58"/>
  <c r="I187" i="58"/>
  <c r="C287" i="58"/>
  <c r="C188" i="58"/>
  <c r="G287" i="58"/>
  <c r="G188" i="58"/>
  <c r="K287" i="58"/>
  <c r="K188" i="58"/>
  <c r="E288" i="58"/>
  <c r="E189" i="58"/>
  <c r="I189" i="58"/>
  <c r="I288" i="58"/>
  <c r="C289" i="58"/>
  <c r="C190" i="58"/>
  <c r="G289" i="58"/>
  <c r="G190" i="58"/>
  <c r="K289" i="58"/>
  <c r="K190" i="58"/>
  <c r="E290" i="58"/>
  <c r="E191" i="58"/>
  <c r="I290" i="58"/>
  <c r="I191" i="58"/>
  <c r="C291" i="58"/>
  <c r="C192" i="58"/>
  <c r="G192" i="58"/>
  <c r="G291" i="58"/>
  <c r="K291" i="58"/>
  <c r="K192" i="58"/>
  <c r="E292" i="58"/>
  <c r="E193" i="58"/>
  <c r="I292" i="58"/>
  <c r="I193" i="58"/>
  <c r="C293" i="58"/>
  <c r="C194" i="58"/>
  <c r="G293" i="58"/>
  <c r="G194" i="58"/>
  <c r="K293" i="58"/>
  <c r="K194" i="58"/>
  <c r="E195" i="58"/>
  <c r="E294" i="58"/>
  <c r="I294" i="58"/>
  <c r="I195" i="58"/>
  <c r="C196" i="58"/>
  <c r="C295" i="58"/>
  <c r="G295" i="58"/>
  <c r="G196" i="58"/>
  <c r="K295" i="58"/>
  <c r="K196" i="58"/>
  <c r="E296" i="58"/>
  <c r="E197" i="58"/>
  <c r="I296" i="58"/>
  <c r="I197" i="58"/>
  <c r="C297" i="58"/>
  <c r="C198" i="58"/>
  <c r="G297" i="58"/>
  <c r="G198" i="58"/>
  <c r="K297" i="58"/>
  <c r="K198" i="58"/>
  <c r="E199" i="58"/>
  <c r="E298" i="58"/>
  <c r="I298" i="58"/>
  <c r="I199" i="58"/>
  <c r="C299" i="58"/>
  <c r="C200" i="58"/>
  <c r="G299" i="58"/>
  <c r="G200" i="58"/>
  <c r="K299" i="58"/>
  <c r="K200" i="58"/>
  <c r="E201" i="58"/>
  <c r="I300" i="58"/>
  <c r="I201" i="58"/>
  <c r="C301" i="58"/>
  <c r="C202" i="58"/>
  <c r="G301" i="58"/>
  <c r="G202" i="58"/>
  <c r="K301" i="58"/>
  <c r="K202" i="58"/>
  <c r="E302" i="58"/>
  <c r="E203" i="58"/>
  <c r="I302" i="58"/>
  <c r="I203" i="58"/>
  <c r="C303" i="58"/>
  <c r="C204" i="58"/>
  <c r="G204" i="58"/>
  <c r="G303" i="58"/>
  <c r="K303" i="58"/>
  <c r="K204" i="58"/>
  <c r="E304" i="58"/>
  <c r="E205" i="58"/>
  <c r="I205" i="58"/>
  <c r="I304" i="58"/>
  <c r="L149" i="58"/>
  <c r="H159" i="58"/>
  <c r="E266" i="58"/>
  <c r="D140" i="58"/>
  <c r="H239" i="58"/>
  <c r="H140" i="58"/>
  <c r="L239" i="58"/>
  <c r="L140" i="58"/>
  <c r="F240" i="58"/>
  <c r="F141" i="58"/>
  <c r="J141" i="58"/>
  <c r="D241" i="58"/>
  <c r="D142" i="58"/>
  <c r="H241" i="58"/>
  <c r="H142" i="58"/>
  <c r="L241" i="58"/>
  <c r="L142" i="58"/>
  <c r="F143" i="58"/>
  <c r="J242" i="58"/>
  <c r="J143" i="58"/>
  <c r="D243" i="58"/>
  <c r="D144" i="58"/>
  <c r="H243" i="58"/>
  <c r="H144" i="58"/>
  <c r="L144" i="58"/>
  <c r="F244" i="58"/>
  <c r="F145" i="58"/>
  <c r="J244" i="58"/>
  <c r="J145" i="58"/>
  <c r="D245" i="58"/>
  <c r="D146" i="58"/>
  <c r="H146" i="58"/>
  <c r="L245" i="58"/>
  <c r="L146" i="58"/>
  <c r="F246" i="58"/>
  <c r="F147" i="58"/>
  <c r="J246" i="58"/>
  <c r="J147" i="58"/>
  <c r="D148" i="58"/>
  <c r="H247" i="58"/>
  <c r="H148" i="58"/>
  <c r="L247" i="58"/>
  <c r="L148" i="58"/>
  <c r="F248" i="58"/>
  <c r="F149" i="58"/>
  <c r="J248" i="58"/>
  <c r="J149" i="58"/>
  <c r="D249" i="58"/>
  <c r="D150" i="58"/>
  <c r="H249" i="58"/>
  <c r="H150" i="58"/>
  <c r="L249" i="58"/>
  <c r="L150" i="58"/>
  <c r="F250" i="58"/>
  <c r="F151" i="58"/>
  <c r="J250" i="58"/>
  <c r="J151" i="58"/>
  <c r="D251" i="58"/>
  <c r="D152" i="58"/>
  <c r="H251" i="58"/>
  <c r="H152" i="58"/>
  <c r="L251" i="58"/>
  <c r="L152" i="58"/>
  <c r="F252" i="58"/>
  <c r="F153" i="58"/>
  <c r="J252" i="58"/>
  <c r="J153" i="58"/>
  <c r="D253" i="58"/>
  <c r="D154" i="58"/>
  <c r="H253" i="58"/>
  <c r="H154" i="58"/>
  <c r="L253" i="58"/>
  <c r="L154" i="58"/>
  <c r="F254" i="58"/>
  <c r="F155" i="58"/>
  <c r="J254" i="58"/>
  <c r="J155" i="58"/>
  <c r="D255" i="58"/>
  <c r="D156" i="58"/>
  <c r="H255" i="58"/>
  <c r="H156" i="58"/>
  <c r="L255" i="58"/>
  <c r="L156" i="58"/>
  <c r="F256" i="58"/>
  <c r="F157" i="58"/>
  <c r="J256" i="58"/>
  <c r="J157" i="58"/>
  <c r="D257" i="58"/>
  <c r="D158" i="58"/>
  <c r="H257" i="58"/>
  <c r="H158" i="58"/>
  <c r="L257" i="58"/>
  <c r="L158" i="58"/>
  <c r="F258" i="58"/>
  <c r="F159" i="58"/>
  <c r="J258" i="58"/>
  <c r="J159" i="58"/>
  <c r="D259" i="58"/>
  <c r="D160" i="58"/>
  <c r="H259" i="58"/>
  <c r="H160" i="58"/>
  <c r="L259" i="58"/>
  <c r="L160" i="58"/>
  <c r="F260" i="58"/>
  <c r="F161" i="58"/>
  <c r="J260" i="58"/>
  <c r="J161" i="58"/>
  <c r="D261" i="58"/>
  <c r="D162" i="58"/>
  <c r="H261" i="58"/>
  <c r="H162" i="58"/>
  <c r="L261" i="58"/>
  <c r="L162" i="58"/>
  <c r="F262" i="58"/>
  <c r="F163" i="58"/>
  <c r="J262" i="58"/>
  <c r="J163" i="58"/>
  <c r="D263" i="58"/>
  <c r="D164" i="58"/>
  <c r="H263" i="58"/>
  <c r="H164" i="58"/>
  <c r="L263" i="58"/>
  <c r="L164" i="58"/>
  <c r="F264" i="58"/>
  <c r="F165" i="58"/>
  <c r="J264" i="58"/>
  <c r="J165" i="58"/>
  <c r="D265" i="58"/>
  <c r="D166" i="58"/>
  <c r="H265" i="58"/>
  <c r="H166" i="58"/>
  <c r="L265" i="58"/>
  <c r="L166" i="58"/>
  <c r="F266" i="58"/>
  <c r="F167" i="58"/>
  <c r="J266" i="58"/>
  <c r="J167" i="58"/>
  <c r="D267" i="58"/>
  <c r="D168" i="58"/>
  <c r="H267" i="58"/>
  <c r="H168" i="58"/>
  <c r="L267" i="58"/>
  <c r="L168" i="58"/>
  <c r="F268" i="58"/>
  <c r="F169" i="58"/>
  <c r="J268" i="58"/>
  <c r="J169" i="58"/>
  <c r="D269" i="58"/>
  <c r="D170" i="58"/>
  <c r="H269" i="58"/>
  <c r="H170" i="58"/>
  <c r="L269" i="58"/>
  <c r="L170" i="58"/>
  <c r="F270" i="58"/>
  <c r="F171" i="58"/>
  <c r="J270" i="58"/>
  <c r="J171" i="58"/>
  <c r="D271" i="58"/>
  <c r="D172" i="58"/>
  <c r="H271" i="58"/>
  <c r="H172" i="58"/>
  <c r="L271" i="58"/>
  <c r="L172" i="58"/>
  <c r="F272" i="58"/>
  <c r="F173" i="58"/>
  <c r="J272" i="58"/>
  <c r="J173" i="58"/>
  <c r="D273" i="58"/>
  <c r="D174" i="58"/>
  <c r="H273" i="58"/>
  <c r="H174" i="58"/>
  <c r="L273" i="58"/>
  <c r="L174" i="58"/>
  <c r="F274" i="58"/>
  <c r="F175" i="58"/>
  <c r="J274" i="58"/>
  <c r="J175" i="58"/>
  <c r="D275" i="58"/>
  <c r="D176" i="58"/>
  <c r="H275" i="58"/>
  <c r="H176" i="58"/>
  <c r="L275" i="58"/>
  <c r="L176" i="58"/>
  <c r="F276" i="58"/>
  <c r="F177" i="58"/>
  <c r="J276" i="58"/>
  <c r="J177" i="58"/>
  <c r="D277" i="58"/>
  <c r="D178" i="58"/>
  <c r="H277" i="58"/>
  <c r="H178" i="58"/>
  <c r="L277" i="58"/>
  <c r="L178" i="58"/>
  <c r="F278" i="58"/>
  <c r="F179" i="58"/>
  <c r="J278" i="58"/>
  <c r="J179" i="58"/>
  <c r="D279" i="58"/>
  <c r="D180" i="58"/>
  <c r="H279" i="58"/>
  <c r="H180" i="58"/>
  <c r="L279" i="58"/>
  <c r="L180" i="58"/>
  <c r="F280" i="58"/>
  <c r="F181" i="58"/>
  <c r="J280" i="58"/>
  <c r="J181" i="58"/>
  <c r="D281" i="58"/>
  <c r="D182" i="58"/>
  <c r="H281" i="58"/>
  <c r="H182" i="58"/>
  <c r="L281" i="58"/>
  <c r="L182" i="58"/>
  <c r="F282" i="58"/>
  <c r="F183" i="58"/>
  <c r="J282" i="58"/>
  <c r="J183" i="58"/>
  <c r="D283" i="58"/>
  <c r="D184" i="58"/>
  <c r="H283" i="58"/>
  <c r="H184" i="58"/>
  <c r="L283" i="58"/>
  <c r="L184" i="58"/>
  <c r="F284" i="58"/>
  <c r="F185" i="58"/>
  <c r="J284" i="58"/>
  <c r="J185" i="58"/>
  <c r="D285" i="58"/>
  <c r="D186" i="58"/>
  <c r="H285" i="58"/>
  <c r="H186" i="58"/>
  <c r="L285" i="58"/>
  <c r="L186" i="58"/>
  <c r="F286" i="58"/>
  <c r="J286" i="58"/>
  <c r="J187" i="58"/>
  <c r="D188" i="58"/>
  <c r="H287" i="58"/>
  <c r="H188" i="58"/>
  <c r="L287" i="58"/>
  <c r="L188" i="58"/>
  <c r="F288" i="58"/>
  <c r="F189" i="58"/>
  <c r="J288" i="58"/>
  <c r="J189" i="58"/>
  <c r="D289" i="58"/>
  <c r="D190" i="58"/>
  <c r="H289" i="58"/>
  <c r="H190" i="58"/>
  <c r="L190" i="58"/>
  <c r="L289" i="58"/>
  <c r="F290" i="58"/>
  <c r="F191" i="58"/>
  <c r="J290" i="58"/>
  <c r="J191" i="58"/>
  <c r="D291" i="58"/>
  <c r="D192" i="58"/>
  <c r="H291" i="58"/>
  <c r="H192" i="58"/>
  <c r="L291" i="58"/>
  <c r="L192" i="58"/>
  <c r="F292" i="58"/>
  <c r="F193" i="58"/>
  <c r="J292" i="58"/>
  <c r="J193" i="58"/>
  <c r="D293" i="58"/>
  <c r="D194" i="58"/>
  <c r="H293" i="58"/>
  <c r="H194" i="58"/>
  <c r="L293" i="58"/>
  <c r="L194" i="58"/>
  <c r="F294" i="58"/>
  <c r="F195" i="58"/>
  <c r="J294" i="58"/>
  <c r="J195" i="58"/>
  <c r="D295" i="58"/>
  <c r="D196" i="58"/>
  <c r="H295" i="58"/>
  <c r="H196" i="58"/>
  <c r="L196" i="58"/>
  <c r="L295" i="58"/>
  <c r="F296" i="58"/>
  <c r="F197" i="58"/>
  <c r="J296" i="58"/>
  <c r="J197" i="58"/>
  <c r="D297" i="58"/>
  <c r="D198" i="58"/>
  <c r="H297" i="58"/>
  <c r="H198" i="58"/>
  <c r="L297" i="58"/>
  <c r="L198" i="58"/>
  <c r="F298" i="58"/>
  <c r="F199" i="58"/>
  <c r="J298" i="58"/>
  <c r="J199" i="58"/>
  <c r="D299" i="58"/>
  <c r="D200" i="58"/>
  <c r="H299" i="58"/>
  <c r="H200" i="58"/>
  <c r="L299" i="58"/>
  <c r="L200" i="58"/>
  <c r="F300" i="58"/>
  <c r="F201" i="58"/>
  <c r="J300" i="58"/>
  <c r="J201" i="58"/>
  <c r="D301" i="58"/>
  <c r="D202" i="58"/>
  <c r="H301" i="58"/>
  <c r="H202" i="58"/>
  <c r="L301" i="58"/>
  <c r="L202" i="58"/>
  <c r="F302" i="58"/>
  <c r="F203" i="58"/>
  <c r="J302" i="58"/>
  <c r="J203" i="58"/>
  <c r="D303" i="58"/>
  <c r="D204" i="58"/>
  <c r="H303" i="58"/>
  <c r="H204" i="58"/>
  <c r="L303" i="58"/>
  <c r="L204" i="58"/>
  <c r="F304" i="58"/>
  <c r="F205" i="58"/>
  <c r="J304" i="58"/>
  <c r="J205" i="58"/>
  <c r="F187" i="58"/>
  <c r="F242" i="58"/>
  <c r="K275" i="58"/>
  <c r="F245" i="58"/>
  <c r="J245" i="58"/>
  <c r="D246" i="58"/>
  <c r="H246" i="58"/>
  <c r="L246" i="58"/>
  <c r="F247" i="58"/>
  <c r="J247" i="58"/>
  <c r="D248" i="58"/>
  <c r="H248" i="58"/>
  <c r="F249" i="58"/>
  <c r="J249" i="58"/>
  <c r="D250" i="58"/>
  <c r="H250" i="58"/>
  <c r="L250" i="58"/>
  <c r="F251" i="58"/>
  <c r="J251" i="58"/>
  <c r="H252" i="58"/>
  <c r="L252" i="58"/>
  <c r="F253" i="58"/>
  <c r="J253" i="58"/>
  <c r="D254" i="58"/>
  <c r="H254" i="58"/>
  <c r="L254" i="58"/>
  <c r="F255" i="58"/>
  <c r="J255" i="58"/>
  <c r="D256" i="58"/>
  <c r="H256" i="58"/>
  <c r="L256" i="58"/>
  <c r="F257" i="58"/>
  <c r="J257" i="58"/>
  <c r="D258" i="58"/>
  <c r="L258" i="58"/>
  <c r="F259" i="58"/>
  <c r="J259" i="58"/>
  <c r="D260" i="58"/>
  <c r="H260" i="58"/>
  <c r="L260" i="58"/>
  <c r="F261" i="58"/>
  <c r="J261" i="58"/>
  <c r="D262" i="58"/>
  <c r="H262" i="58"/>
  <c r="L262" i="58"/>
  <c r="F263" i="58"/>
  <c r="J263" i="58"/>
  <c r="D264" i="58"/>
  <c r="H264" i="58"/>
  <c r="L264" i="58"/>
  <c r="F265" i="58"/>
  <c r="J265" i="58"/>
  <c r="D266" i="58"/>
  <c r="H266" i="58"/>
  <c r="L266" i="58"/>
  <c r="F267" i="58"/>
  <c r="J267" i="58"/>
  <c r="D268" i="58"/>
  <c r="H268" i="58"/>
  <c r="L268" i="58"/>
  <c r="F269" i="58"/>
  <c r="J269" i="58"/>
  <c r="D270" i="58"/>
  <c r="H270" i="58"/>
  <c r="L270" i="58"/>
  <c r="F271" i="58"/>
  <c r="J271" i="58"/>
  <c r="D272" i="58"/>
  <c r="H272" i="58"/>
  <c r="L272" i="58"/>
  <c r="F273" i="58"/>
  <c r="J273" i="58"/>
  <c r="D274" i="58"/>
  <c r="H274" i="58"/>
  <c r="L274" i="58"/>
  <c r="F275" i="58"/>
  <c r="J275" i="58"/>
  <c r="D276" i="58"/>
  <c r="H276" i="58"/>
  <c r="L276" i="58"/>
  <c r="F277" i="58"/>
  <c r="J277" i="58"/>
  <c r="D278" i="58"/>
  <c r="H278" i="58"/>
  <c r="L278" i="58"/>
  <c r="F279" i="58"/>
  <c r="J279" i="58"/>
  <c r="D280" i="58"/>
  <c r="H280" i="58"/>
  <c r="L280" i="58"/>
  <c r="F281" i="58"/>
  <c r="J281" i="58"/>
  <c r="D282" i="58"/>
  <c r="H282" i="58"/>
  <c r="L282" i="58"/>
  <c r="F283" i="58"/>
  <c r="J283" i="58"/>
  <c r="D284" i="58"/>
  <c r="H284" i="58"/>
  <c r="L284" i="58"/>
  <c r="F285" i="58"/>
  <c r="J285" i="58"/>
  <c r="D286" i="58"/>
  <c r="D187" i="58"/>
  <c r="H286" i="58"/>
  <c r="H187" i="58"/>
  <c r="L286" i="58"/>
  <c r="L187" i="58"/>
  <c r="F287" i="58"/>
  <c r="F188" i="58"/>
  <c r="J287" i="58"/>
  <c r="D288" i="58"/>
  <c r="D189" i="58"/>
  <c r="H288" i="58"/>
  <c r="H189" i="58"/>
  <c r="L288" i="58"/>
  <c r="L189" i="58"/>
  <c r="F289" i="58"/>
  <c r="J289" i="58"/>
  <c r="J190" i="58"/>
  <c r="D290" i="58"/>
  <c r="D191" i="58"/>
  <c r="H290" i="58"/>
  <c r="H191" i="58"/>
  <c r="L290" i="58"/>
  <c r="F291" i="58"/>
  <c r="F192" i="58"/>
  <c r="J291" i="58"/>
  <c r="J192" i="58"/>
  <c r="D292" i="58"/>
  <c r="D193" i="58"/>
  <c r="H292" i="58"/>
  <c r="L292" i="58"/>
  <c r="L193" i="58"/>
  <c r="F293" i="58"/>
  <c r="F194" i="58"/>
  <c r="J293" i="58"/>
  <c r="J194" i="58"/>
  <c r="D294" i="58"/>
  <c r="H294" i="58"/>
  <c r="H195" i="58"/>
  <c r="L294" i="58"/>
  <c r="L195" i="58"/>
  <c r="F295" i="58"/>
  <c r="F196" i="58"/>
  <c r="J295" i="58"/>
  <c r="D296" i="58"/>
  <c r="D197" i="58"/>
  <c r="H296" i="58"/>
  <c r="H197" i="58"/>
  <c r="L296" i="58"/>
  <c r="L197" i="58"/>
  <c r="F297" i="58"/>
  <c r="J297" i="58"/>
  <c r="J198" i="58"/>
  <c r="D298" i="58"/>
  <c r="D199" i="58"/>
  <c r="H298" i="58"/>
  <c r="H199" i="58"/>
  <c r="L298" i="58"/>
  <c r="F299" i="58"/>
  <c r="F200" i="58"/>
  <c r="J299" i="58"/>
  <c r="J200" i="58"/>
  <c r="D300" i="58"/>
  <c r="D201" i="58"/>
  <c r="H300" i="58"/>
  <c r="L300" i="58"/>
  <c r="L201" i="58"/>
  <c r="F301" i="58"/>
  <c r="F202" i="58"/>
  <c r="J301" i="58"/>
  <c r="J202" i="58"/>
  <c r="D302" i="58"/>
  <c r="H302" i="58"/>
  <c r="H203" i="58"/>
  <c r="L302" i="58"/>
  <c r="L203" i="58"/>
  <c r="F303" i="58"/>
  <c r="F204" i="58"/>
  <c r="J303" i="58"/>
  <c r="D304" i="58"/>
  <c r="D205" i="58"/>
  <c r="H304" i="58"/>
  <c r="H205" i="58"/>
  <c r="L304" i="58"/>
  <c r="L205" i="58"/>
  <c r="F146" i="58"/>
  <c r="L147" i="58"/>
  <c r="H149" i="58"/>
  <c r="D151" i="58"/>
  <c r="J152" i="58"/>
  <c r="F154" i="58"/>
  <c r="L155" i="58"/>
  <c r="H157" i="58"/>
  <c r="D159" i="58"/>
  <c r="J160" i="58"/>
  <c r="F162" i="58"/>
  <c r="L163" i="58"/>
  <c r="H165" i="58"/>
  <c r="D167" i="58"/>
  <c r="J168" i="58"/>
  <c r="F170" i="58"/>
  <c r="L171" i="58"/>
  <c r="H173" i="58"/>
  <c r="D175" i="58"/>
  <c r="J176" i="58"/>
  <c r="F178" i="58"/>
  <c r="L179" i="58"/>
  <c r="H181" i="58"/>
  <c r="D183" i="58"/>
  <c r="J184" i="58"/>
  <c r="F186" i="58"/>
  <c r="F190" i="58"/>
  <c r="J196" i="58"/>
  <c r="D203" i="58"/>
  <c r="D239" i="58"/>
  <c r="H245" i="58"/>
  <c r="E300" i="58"/>
  <c r="N103" i="57"/>
  <c r="B103" i="57"/>
  <c r="F103" i="57" l="1"/>
  <c r="J103" i="57"/>
  <c r="C103" i="57"/>
  <c r="G103" i="57"/>
  <c r="K103" i="57"/>
  <c r="O103" i="57"/>
  <c r="D103" i="57"/>
  <c r="H103" i="57"/>
  <c r="L103" i="57"/>
  <c r="U103" i="57"/>
  <c r="E103" i="57"/>
  <c r="I103" i="57"/>
  <c r="M103" i="57"/>
  <c r="S103" i="57"/>
  <c r="T103" i="57"/>
  <c r="B102" i="57"/>
  <c r="B101" i="57"/>
  <c r="B100" i="57"/>
  <c r="B99" i="57"/>
  <c r="B98" i="57"/>
  <c r="B97" i="57"/>
  <c r="B96" i="57"/>
  <c r="B95" i="57"/>
  <c r="B94" i="57"/>
  <c r="B93" i="57"/>
  <c r="B92" i="57"/>
  <c r="B91" i="57"/>
  <c r="B90" i="57"/>
  <c r="B89" i="57"/>
  <c r="B88" i="57"/>
  <c r="B87" i="57"/>
  <c r="B86" i="57"/>
  <c r="B85" i="57"/>
  <c r="B84" i="57"/>
  <c r="B83" i="57"/>
  <c r="B82" i="57"/>
  <c r="B81" i="57"/>
  <c r="B80" i="57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A304" i="51" l="1"/>
  <c r="A303" i="51"/>
  <c r="A302" i="51"/>
  <c r="A301" i="51"/>
  <c r="A300" i="51"/>
  <c r="A299" i="51"/>
  <c r="A298" i="51"/>
  <c r="A297" i="51"/>
  <c r="A296" i="51"/>
  <c r="A295" i="51"/>
  <c r="A294" i="51"/>
  <c r="A293" i="51"/>
  <c r="A292" i="51"/>
  <c r="A291" i="51"/>
  <c r="A290" i="51"/>
  <c r="A289" i="51"/>
  <c r="A288" i="51"/>
  <c r="A287" i="51"/>
  <c r="A286" i="51"/>
  <c r="A285" i="51"/>
  <c r="A284" i="51"/>
  <c r="A283" i="51"/>
  <c r="A282" i="51"/>
  <c r="A281" i="51"/>
  <c r="A280" i="51"/>
  <c r="A279" i="51"/>
  <c r="A278" i="51"/>
  <c r="A277" i="51"/>
  <c r="A276" i="51"/>
  <c r="A275" i="51"/>
  <c r="A274" i="51"/>
  <c r="A273" i="51"/>
  <c r="A272" i="51"/>
  <c r="A271" i="51"/>
  <c r="A270" i="51"/>
  <c r="A269" i="51"/>
  <c r="A268" i="51"/>
  <c r="A267" i="51"/>
  <c r="A266" i="51"/>
  <c r="A265" i="51"/>
  <c r="A264" i="51"/>
  <c r="A263" i="51"/>
  <c r="A262" i="51"/>
  <c r="A261" i="51"/>
  <c r="A260" i="51"/>
  <c r="A259" i="51"/>
  <c r="A258" i="51"/>
  <c r="A257" i="51"/>
  <c r="A256" i="51"/>
  <c r="A255" i="51"/>
  <c r="A254" i="51"/>
  <c r="A253" i="51"/>
  <c r="A252" i="51"/>
  <c r="A251" i="51"/>
  <c r="A250" i="51"/>
  <c r="A249" i="51"/>
  <c r="A248" i="51"/>
  <c r="A247" i="51"/>
  <c r="A246" i="51"/>
  <c r="A245" i="51"/>
  <c r="A244" i="51"/>
  <c r="A243" i="51"/>
  <c r="A242" i="51"/>
  <c r="A241" i="51"/>
  <c r="A240" i="51"/>
  <c r="A239" i="51"/>
  <c r="A238" i="51"/>
  <c r="A237" i="51"/>
  <c r="A236" i="51"/>
  <c r="A235" i="51"/>
  <c r="A234" i="51"/>
  <c r="A233" i="51"/>
  <c r="A232" i="51"/>
  <c r="A231" i="51"/>
  <c r="A230" i="51"/>
  <c r="A229" i="51"/>
  <c r="A228" i="51"/>
  <c r="A227" i="51"/>
  <c r="A226" i="51"/>
  <c r="A225" i="51"/>
  <c r="A224" i="51"/>
  <c r="A223" i="51"/>
  <c r="A222" i="51"/>
  <c r="A221" i="51"/>
  <c r="A220" i="51"/>
  <c r="A219" i="51"/>
  <c r="A218" i="51"/>
  <c r="A217" i="51"/>
  <c r="A216" i="51"/>
  <c r="A215" i="51"/>
  <c r="A214" i="51"/>
  <c r="A213" i="51"/>
  <c r="A212" i="51"/>
  <c r="A211" i="51"/>
  <c r="A304" i="50"/>
  <c r="A303" i="50"/>
  <c r="A302" i="50"/>
  <c r="A301" i="50"/>
  <c r="A300" i="50"/>
  <c r="A299" i="50"/>
  <c r="A298" i="50"/>
  <c r="A297" i="50"/>
  <c r="A296" i="50"/>
  <c r="A295" i="50"/>
  <c r="A294" i="50"/>
  <c r="A293" i="50"/>
  <c r="A292" i="50"/>
  <c r="A291" i="50"/>
  <c r="A290" i="50"/>
  <c r="A289" i="50"/>
  <c r="A288" i="50"/>
  <c r="A287" i="50"/>
  <c r="A286" i="50"/>
  <c r="A285" i="50"/>
  <c r="A284" i="50"/>
  <c r="A283" i="50"/>
  <c r="A282" i="50"/>
  <c r="A281" i="50"/>
  <c r="A280" i="50"/>
  <c r="A279" i="50"/>
  <c r="A278" i="50"/>
  <c r="A277" i="50"/>
  <c r="A276" i="50"/>
  <c r="A275" i="50"/>
  <c r="A274" i="50"/>
  <c r="A273" i="50"/>
  <c r="A272" i="50"/>
  <c r="A271" i="50"/>
  <c r="A270" i="50"/>
  <c r="A269" i="50"/>
  <c r="A268" i="50"/>
  <c r="A267" i="50"/>
  <c r="A266" i="50"/>
  <c r="A265" i="50"/>
  <c r="A264" i="50"/>
  <c r="A263" i="50"/>
  <c r="A262" i="50"/>
  <c r="A261" i="50"/>
  <c r="A260" i="50"/>
  <c r="A259" i="50"/>
  <c r="A258" i="50"/>
  <c r="A257" i="50"/>
  <c r="A256" i="50"/>
  <c r="A255" i="50"/>
  <c r="A254" i="50"/>
  <c r="A253" i="50"/>
  <c r="A252" i="50"/>
  <c r="A251" i="50"/>
  <c r="A250" i="50"/>
  <c r="A249" i="50"/>
  <c r="A248" i="50"/>
  <c r="A247" i="50"/>
  <c r="A246" i="50"/>
  <c r="A245" i="50"/>
  <c r="A244" i="50"/>
  <c r="A243" i="50"/>
  <c r="A242" i="50"/>
  <c r="A241" i="50"/>
  <c r="A240" i="50"/>
  <c r="A239" i="50"/>
  <c r="A238" i="50"/>
  <c r="A237" i="50"/>
  <c r="A236" i="50"/>
  <c r="A235" i="50"/>
  <c r="A234" i="50"/>
  <c r="A233" i="50"/>
  <c r="A232" i="50"/>
  <c r="A231" i="50"/>
  <c r="A230" i="50"/>
  <c r="A229" i="50"/>
  <c r="A228" i="50"/>
  <c r="A227" i="50"/>
  <c r="A226" i="50"/>
  <c r="A225" i="50"/>
  <c r="A224" i="50"/>
  <c r="A223" i="50"/>
  <c r="A222" i="50"/>
  <c r="A221" i="50"/>
  <c r="A220" i="50"/>
  <c r="A219" i="50"/>
  <c r="A218" i="50"/>
  <c r="A217" i="50"/>
  <c r="A216" i="50"/>
  <c r="A215" i="50"/>
  <c r="A214" i="50"/>
  <c r="A213" i="50"/>
  <c r="A212" i="50"/>
  <c r="A211" i="50"/>
  <c r="A304" i="54"/>
  <c r="A303" i="54"/>
  <c r="A302" i="54"/>
  <c r="A301" i="54"/>
  <c r="A300" i="54"/>
  <c r="A299" i="54"/>
  <c r="A298" i="54"/>
  <c r="A297" i="54"/>
  <c r="A296" i="54"/>
  <c r="A295" i="54"/>
  <c r="A294" i="54"/>
  <c r="A293" i="54"/>
  <c r="A292" i="54"/>
  <c r="A291" i="54"/>
  <c r="A290" i="54"/>
  <c r="A289" i="54"/>
  <c r="A288" i="54"/>
  <c r="A287" i="54"/>
  <c r="A286" i="54"/>
  <c r="A285" i="54"/>
  <c r="A284" i="54"/>
  <c r="A283" i="54"/>
  <c r="A282" i="54"/>
  <c r="A281" i="54"/>
  <c r="A280" i="54"/>
  <c r="A279" i="54"/>
  <c r="A278" i="54"/>
  <c r="A277" i="54"/>
  <c r="A276" i="54"/>
  <c r="A275" i="54"/>
  <c r="A274" i="54"/>
  <c r="A273" i="54"/>
  <c r="A272" i="54"/>
  <c r="A271" i="54"/>
  <c r="A270" i="54"/>
  <c r="A269" i="54"/>
  <c r="A268" i="54"/>
  <c r="A267" i="54"/>
  <c r="A266" i="54"/>
  <c r="A265" i="54"/>
  <c r="A264" i="54"/>
  <c r="A263" i="54"/>
  <c r="A262" i="54"/>
  <c r="A261" i="54"/>
  <c r="A260" i="54"/>
  <c r="A259" i="54"/>
  <c r="A258" i="54"/>
  <c r="A257" i="54"/>
  <c r="A256" i="54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304" i="49"/>
  <c r="A303" i="49"/>
  <c r="A302" i="49"/>
  <c r="A301" i="49"/>
  <c r="A300" i="49"/>
  <c r="A299" i="49"/>
  <c r="A298" i="49"/>
  <c r="A297" i="49"/>
  <c r="A296" i="49"/>
  <c r="A295" i="49"/>
  <c r="A294" i="49"/>
  <c r="A293" i="49"/>
  <c r="A292" i="49"/>
  <c r="A291" i="49"/>
  <c r="A290" i="49"/>
  <c r="A289" i="49"/>
  <c r="A288" i="49"/>
  <c r="A287" i="49"/>
  <c r="A286" i="49"/>
  <c r="A285" i="49"/>
  <c r="A284" i="49"/>
  <c r="A283" i="49"/>
  <c r="A282" i="49"/>
  <c r="A281" i="49"/>
  <c r="A280" i="49"/>
  <c r="A279" i="49"/>
  <c r="A278" i="49"/>
  <c r="A277" i="49"/>
  <c r="A276" i="49"/>
  <c r="A275" i="49"/>
  <c r="A274" i="49"/>
  <c r="A273" i="49"/>
  <c r="A272" i="49"/>
  <c r="A271" i="49"/>
  <c r="A270" i="49"/>
  <c r="A269" i="49"/>
  <c r="A268" i="49"/>
  <c r="A267" i="49"/>
  <c r="A266" i="49"/>
  <c r="A265" i="49"/>
  <c r="A264" i="49"/>
  <c r="A263" i="49"/>
  <c r="A262" i="49"/>
  <c r="A261" i="49"/>
  <c r="A260" i="49"/>
  <c r="A259" i="49"/>
  <c r="A258" i="49"/>
  <c r="A257" i="49"/>
  <c r="A256" i="49"/>
  <c r="A255" i="49"/>
  <c r="A254" i="49"/>
  <c r="A253" i="49"/>
  <c r="A252" i="49"/>
  <c r="A251" i="49"/>
  <c r="A250" i="49"/>
  <c r="A249" i="49"/>
  <c r="A248" i="49"/>
  <c r="A247" i="49"/>
  <c r="A246" i="49"/>
  <c r="A245" i="49"/>
  <c r="A244" i="49"/>
  <c r="A243" i="49"/>
  <c r="A242" i="49"/>
  <c r="A241" i="49"/>
  <c r="A240" i="49"/>
  <c r="A239" i="49"/>
  <c r="A238" i="49"/>
  <c r="A237" i="49"/>
  <c r="A236" i="49"/>
  <c r="A235" i="49"/>
  <c r="A234" i="49"/>
  <c r="A233" i="49"/>
  <c r="A232" i="49"/>
  <c r="A231" i="49"/>
  <c r="A230" i="49"/>
  <c r="A229" i="49"/>
  <c r="A228" i="49"/>
  <c r="A227" i="49"/>
  <c r="A226" i="49"/>
  <c r="A225" i="49"/>
  <c r="A224" i="49"/>
  <c r="A223" i="49"/>
  <c r="A222" i="49"/>
  <c r="A221" i="49"/>
  <c r="A220" i="49"/>
  <c r="A219" i="49"/>
  <c r="A218" i="49"/>
  <c r="A217" i="49"/>
  <c r="A216" i="49"/>
  <c r="A215" i="49"/>
  <c r="A214" i="49"/>
  <c r="A213" i="49"/>
  <c r="A212" i="49"/>
  <c r="A211" i="49"/>
  <c r="A205" i="51"/>
  <c r="A204" i="51"/>
  <c r="A203" i="51"/>
  <c r="A202" i="51"/>
  <c r="A201" i="51"/>
  <c r="A200" i="51"/>
  <c r="A199" i="51"/>
  <c r="A198" i="51"/>
  <c r="A197" i="51"/>
  <c r="A196" i="51"/>
  <c r="A195" i="51"/>
  <c r="A194" i="51"/>
  <c r="A193" i="51"/>
  <c r="A192" i="51"/>
  <c r="A191" i="51"/>
  <c r="A190" i="51"/>
  <c r="A189" i="51"/>
  <c r="A188" i="51"/>
  <c r="A187" i="51"/>
  <c r="A186" i="51"/>
  <c r="A185" i="51"/>
  <c r="A184" i="51"/>
  <c r="A183" i="51"/>
  <c r="A182" i="51"/>
  <c r="A181" i="51"/>
  <c r="A180" i="51"/>
  <c r="A179" i="51"/>
  <c r="A178" i="51"/>
  <c r="A177" i="51"/>
  <c r="A176" i="51"/>
  <c r="A175" i="51"/>
  <c r="A174" i="51"/>
  <c r="A173" i="51"/>
  <c r="A172" i="51"/>
  <c r="A171" i="51"/>
  <c r="A170" i="51"/>
  <c r="A169" i="51"/>
  <c r="A168" i="51"/>
  <c r="A167" i="51"/>
  <c r="A166" i="51"/>
  <c r="A165" i="51"/>
  <c r="A164" i="51"/>
  <c r="A163" i="51"/>
  <c r="A162" i="51"/>
  <c r="A161" i="51"/>
  <c r="A160" i="51"/>
  <c r="A159" i="51"/>
  <c r="A158" i="51"/>
  <c r="A157" i="51"/>
  <c r="A156" i="51"/>
  <c r="A155" i="51"/>
  <c r="A154" i="51"/>
  <c r="A153" i="51"/>
  <c r="A152" i="51"/>
  <c r="A151" i="51"/>
  <c r="A150" i="51"/>
  <c r="A149" i="51"/>
  <c r="A148" i="51"/>
  <c r="A147" i="51"/>
  <c r="A146" i="51"/>
  <c r="A145" i="51"/>
  <c r="A144" i="51"/>
  <c r="A143" i="51"/>
  <c r="A142" i="51"/>
  <c r="A141" i="51"/>
  <c r="A140" i="51"/>
  <c r="A139" i="51"/>
  <c r="A138" i="51"/>
  <c r="A137" i="51"/>
  <c r="A136" i="51"/>
  <c r="A135" i="51"/>
  <c r="A134" i="51"/>
  <c r="A133" i="51"/>
  <c r="A132" i="51"/>
  <c r="A131" i="51"/>
  <c r="A130" i="51"/>
  <c r="A129" i="51"/>
  <c r="A128" i="51"/>
  <c r="A127" i="51"/>
  <c r="A126" i="51"/>
  <c r="A125" i="51"/>
  <c r="A124" i="51"/>
  <c r="A123" i="51"/>
  <c r="A122" i="51"/>
  <c r="A121" i="51"/>
  <c r="A120" i="51"/>
  <c r="A119" i="51"/>
  <c r="A118" i="51"/>
  <c r="A117" i="51"/>
  <c r="A116" i="51"/>
  <c r="A115" i="51"/>
  <c r="A114" i="51"/>
  <c r="A113" i="51"/>
  <c r="A112" i="51"/>
  <c r="A111" i="51"/>
  <c r="A110" i="51"/>
  <c r="A109" i="51"/>
  <c r="A205" i="50"/>
  <c r="A204" i="50"/>
  <c r="A203" i="50"/>
  <c r="A202" i="50"/>
  <c r="A201" i="50"/>
  <c r="A200" i="50"/>
  <c r="A199" i="50"/>
  <c r="A198" i="50"/>
  <c r="A197" i="50"/>
  <c r="A196" i="50"/>
  <c r="A195" i="50"/>
  <c r="A194" i="50"/>
  <c r="A193" i="50"/>
  <c r="A192" i="50"/>
  <c r="A191" i="50"/>
  <c r="A190" i="50"/>
  <c r="A189" i="50"/>
  <c r="A188" i="50"/>
  <c r="A187" i="50"/>
  <c r="A186" i="50"/>
  <c r="A185" i="50"/>
  <c r="A184" i="50"/>
  <c r="A183" i="50"/>
  <c r="A182" i="50"/>
  <c r="A181" i="50"/>
  <c r="A180" i="50"/>
  <c r="A179" i="50"/>
  <c r="A178" i="50"/>
  <c r="A177" i="50"/>
  <c r="A176" i="50"/>
  <c r="A175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113" i="50"/>
  <c r="A112" i="50"/>
  <c r="A111" i="50"/>
  <c r="A110" i="50"/>
  <c r="A109" i="50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205" i="49"/>
  <c r="A204" i="49"/>
  <c r="A203" i="49"/>
  <c r="A202" i="49"/>
  <c r="A201" i="49"/>
  <c r="A200" i="49"/>
  <c r="A199" i="49"/>
  <c r="A198" i="49"/>
  <c r="A197" i="49"/>
  <c r="A196" i="49"/>
  <c r="A195" i="49"/>
  <c r="A194" i="49"/>
  <c r="A193" i="49"/>
  <c r="A192" i="49"/>
  <c r="A191" i="49"/>
  <c r="A190" i="49"/>
  <c r="A189" i="49"/>
  <c r="A188" i="49"/>
  <c r="A187" i="49"/>
  <c r="A186" i="49"/>
  <c r="A185" i="49"/>
  <c r="A184" i="49"/>
  <c r="A183" i="49"/>
  <c r="A182" i="49"/>
  <c r="A181" i="49"/>
  <c r="A180" i="49"/>
  <c r="A179" i="49"/>
  <c r="A178" i="49"/>
  <c r="A177" i="49"/>
  <c r="A176" i="49"/>
  <c r="A175" i="49"/>
  <c r="A174" i="49"/>
  <c r="A173" i="49"/>
  <c r="A172" i="49"/>
  <c r="A171" i="49"/>
  <c r="A170" i="49"/>
  <c r="A169" i="49"/>
  <c r="A168" i="49"/>
  <c r="A167" i="49"/>
  <c r="A166" i="49"/>
  <c r="A165" i="49"/>
  <c r="A164" i="49"/>
  <c r="A163" i="49"/>
  <c r="A162" i="49"/>
  <c r="A161" i="49"/>
  <c r="A160" i="49"/>
  <c r="A159" i="49"/>
  <c r="A158" i="49"/>
  <c r="A157" i="49"/>
  <c r="A156" i="49"/>
  <c r="A155" i="49"/>
  <c r="A154" i="49"/>
  <c r="A153" i="49"/>
  <c r="A152" i="49"/>
  <c r="A151" i="49"/>
  <c r="A150" i="49"/>
  <c r="A149" i="49"/>
  <c r="A148" i="49"/>
  <c r="A147" i="49"/>
  <c r="A146" i="49"/>
  <c r="A145" i="49"/>
  <c r="A144" i="49"/>
  <c r="A143" i="49"/>
  <c r="A142" i="49"/>
  <c r="A141" i="49"/>
  <c r="A140" i="49"/>
  <c r="A139" i="49"/>
  <c r="A138" i="49"/>
  <c r="A137" i="49"/>
  <c r="A136" i="49"/>
  <c r="A135" i="49"/>
  <c r="A134" i="49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119" i="49"/>
  <c r="A118" i="49"/>
  <c r="A117" i="49"/>
  <c r="A116" i="49"/>
  <c r="A115" i="49"/>
  <c r="A114" i="49"/>
  <c r="A113" i="49"/>
  <c r="A112" i="49"/>
  <c r="A111" i="49"/>
  <c r="A110" i="49"/>
  <c r="A109" i="49"/>
  <c r="A304" i="48"/>
  <c r="A303" i="48"/>
  <c r="A302" i="48"/>
  <c r="A301" i="48"/>
  <c r="A300" i="48"/>
  <c r="A299" i="48"/>
  <c r="A298" i="48"/>
  <c r="A297" i="48"/>
  <c r="A296" i="48"/>
  <c r="A295" i="48"/>
  <c r="A294" i="48"/>
  <c r="A293" i="48"/>
  <c r="A292" i="48"/>
  <c r="A291" i="48"/>
  <c r="A290" i="48"/>
  <c r="A289" i="48"/>
  <c r="A288" i="48"/>
  <c r="A287" i="48"/>
  <c r="A286" i="48"/>
  <c r="A285" i="48"/>
  <c r="A284" i="48"/>
  <c r="A283" i="48"/>
  <c r="A282" i="48"/>
  <c r="A281" i="48"/>
  <c r="A280" i="48"/>
  <c r="A279" i="48"/>
  <c r="A278" i="48"/>
  <c r="A277" i="48"/>
  <c r="A276" i="48"/>
  <c r="A275" i="48"/>
  <c r="A274" i="48"/>
  <c r="A273" i="48"/>
  <c r="A272" i="48"/>
  <c r="A271" i="48"/>
  <c r="A270" i="48"/>
  <c r="A269" i="48"/>
  <c r="A268" i="48"/>
  <c r="A267" i="48"/>
  <c r="A266" i="48"/>
  <c r="A265" i="48"/>
  <c r="A264" i="48"/>
  <c r="A263" i="48"/>
  <c r="A262" i="48"/>
  <c r="A261" i="48"/>
  <c r="A260" i="48"/>
  <c r="A259" i="48"/>
  <c r="A258" i="48"/>
  <c r="A257" i="48"/>
  <c r="A256" i="48"/>
  <c r="A255" i="48"/>
  <c r="A254" i="48"/>
  <c r="A253" i="48"/>
  <c r="A252" i="48"/>
  <c r="A251" i="48"/>
  <c r="A250" i="48"/>
  <c r="A249" i="48"/>
  <c r="A248" i="48"/>
  <c r="A247" i="48"/>
  <c r="A246" i="48"/>
  <c r="A245" i="48"/>
  <c r="A244" i="48"/>
  <c r="A243" i="48"/>
  <c r="A242" i="48"/>
  <c r="A241" i="48"/>
  <c r="A240" i="48"/>
  <c r="A239" i="48"/>
  <c r="A238" i="48"/>
  <c r="A237" i="48"/>
  <c r="A236" i="48"/>
  <c r="A235" i="48"/>
  <c r="A234" i="48"/>
  <c r="A233" i="48"/>
  <c r="A232" i="48"/>
  <c r="A231" i="48"/>
  <c r="A230" i="48"/>
  <c r="A229" i="48"/>
  <c r="A228" i="48"/>
  <c r="A227" i="48"/>
  <c r="A226" i="48"/>
  <c r="A225" i="48"/>
  <c r="A224" i="48"/>
  <c r="A223" i="48"/>
  <c r="A222" i="48"/>
  <c r="A221" i="48"/>
  <c r="A220" i="48"/>
  <c r="A219" i="48"/>
  <c r="A218" i="48"/>
  <c r="A217" i="48"/>
  <c r="A216" i="48"/>
  <c r="A215" i="48"/>
  <c r="A214" i="48"/>
  <c r="A213" i="48"/>
  <c r="A212" i="48"/>
  <c r="A211" i="48"/>
  <c r="A205" i="48"/>
  <c r="A204" i="48"/>
  <c r="A203" i="48"/>
  <c r="A202" i="48"/>
  <c r="A201" i="48"/>
  <c r="A200" i="48"/>
  <c r="A199" i="48"/>
  <c r="A198" i="48"/>
  <c r="A197" i="48"/>
  <c r="A196" i="48"/>
  <c r="A195" i="48"/>
  <c r="A194" i="48"/>
  <c r="A193" i="48"/>
  <c r="A192" i="48"/>
  <c r="A191" i="48"/>
  <c r="A190" i="48"/>
  <c r="A189" i="48"/>
  <c r="A188" i="48"/>
  <c r="A187" i="48"/>
  <c r="A186" i="48"/>
  <c r="A185" i="48"/>
  <c r="A184" i="48"/>
  <c r="A183" i="48"/>
  <c r="A182" i="48"/>
  <c r="A181" i="48"/>
  <c r="A180" i="48"/>
  <c r="A179" i="48"/>
  <c r="A178" i="48"/>
  <c r="A177" i="48"/>
  <c r="A176" i="48"/>
  <c r="A175" i="48"/>
  <c r="A174" i="48"/>
  <c r="A173" i="48"/>
  <c r="A172" i="48"/>
  <c r="A171" i="48"/>
  <c r="A170" i="48"/>
  <c r="A169" i="48"/>
  <c r="A168" i="48"/>
  <c r="A167" i="48"/>
  <c r="A166" i="48"/>
  <c r="A165" i="48"/>
  <c r="A164" i="48"/>
  <c r="A163" i="48"/>
  <c r="A162" i="48"/>
  <c r="A161" i="48"/>
  <c r="A160" i="48"/>
  <c r="A159" i="48"/>
  <c r="A158" i="48"/>
  <c r="A157" i="48"/>
  <c r="A156" i="48"/>
  <c r="A155" i="48"/>
  <c r="A154" i="48"/>
  <c r="A153" i="48"/>
  <c r="A152" i="48"/>
  <c r="A151" i="48"/>
  <c r="A150" i="48"/>
  <c r="A149" i="48"/>
  <c r="A148" i="48"/>
  <c r="A147" i="48"/>
  <c r="A146" i="48"/>
  <c r="A145" i="48"/>
  <c r="A144" i="48"/>
  <c r="A143" i="48"/>
  <c r="A142" i="48"/>
  <c r="A141" i="48"/>
  <c r="A140" i="48"/>
  <c r="A139" i="48"/>
  <c r="A138" i="48"/>
  <c r="A137" i="48"/>
  <c r="A136" i="48"/>
  <c r="A135" i="48"/>
  <c r="A134" i="48"/>
  <c r="A133" i="48"/>
  <c r="A132" i="48"/>
  <c r="A131" i="48"/>
  <c r="A130" i="48"/>
  <c r="A129" i="48"/>
  <c r="A128" i="48"/>
  <c r="A127" i="48"/>
  <c r="A126" i="48"/>
  <c r="A125" i="48"/>
  <c r="A124" i="48"/>
  <c r="A123" i="48"/>
  <c r="A122" i="48"/>
  <c r="A121" i="48"/>
  <c r="A120" i="48"/>
  <c r="A119" i="48"/>
  <c r="A118" i="48"/>
  <c r="A117" i="48"/>
  <c r="A116" i="48"/>
  <c r="A115" i="48"/>
  <c r="A114" i="48"/>
  <c r="A113" i="48"/>
  <c r="A112" i="48"/>
  <c r="A111" i="48"/>
  <c r="A110" i="48"/>
  <c r="A109" i="48"/>
  <c r="A304" i="47"/>
  <c r="A303" i="47"/>
  <c r="A302" i="47"/>
  <c r="A301" i="47"/>
  <c r="A300" i="47"/>
  <c r="A299" i="47"/>
  <c r="A298" i="47"/>
  <c r="A297" i="47"/>
  <c r="A296" i="47"/>
  <c r="A295" i="47"/>
  <c r="A294" i="47"/>
  <c r="A293" i="47"/>
  <c r="A292" i="47"/>
  <c r="A291" i="47"/>
  <c r="A290" i="47"/>
  <c r="A289" i="47"/>
  <c r="A288" i="47"/>
  <c r="A287" i="47"/>
  <c r="A286" i="47"/>
  <c r="A285" i="47"/>
  <c r="A284" i="47"/>
  <c r="A283" i="47"/>
  <c r="A282" i="47"/>
  <c r="A281" i="47"/>
  <c r="A280" i="47"/>
  <c r="A279" i="47"/>
  <c r="A278" i="47"/>
  <c r="A277" i="47"/>
  <c r="A276" i="47"/>
  <c r="A275" i="47"/>
  <c r="A274" i="47"/>
  <c r="A273" i="47"/>
  <c r="A272" i="47"/>
  <c r="A271" i="47"/>
  <c r="A270" i="47"/>
  <c r="A269" i="47"/>
  <c r="A268" i="47"/>
  <c r="A267" i="47"/>
  <c r="A266" i="47"/>
  <c r="A265" i="47"/>
  <c r="A264" i="47"/>
  <c r="A263" i="47"/>
  <c r="A262" i="47"/>
  <c r="A261" i="47"/>
  <c r="A260" i="47"/>
  <c r="A259" i="47"/>
  <c r="A258" i="47"/>
  <c r="A257" i="47"/>
  <c r="A256" i="47"/>
  <c r="A255" i="47"/>
  <c r="A254" i="47"/>
  <c r="A253" i="47"/>
  <c r="A252" i="47"/>
  <c r="A251" i="47"/>
  <c r="A250" i="47"/>
  <c r="A249" i="47"/>
  <c r="A248" i="47"/>
  <c r="A247" i="47"/>
  <c r="A246" i="47"/>
  <c r="A245" i="47"/>
  <c r="A244" i="47"/>
  <c r="A243" i="47"/>
  <c r="A242" i="47"/>
  <c r="A241" i="47"/>
  <c r="A240" i="47"/>
  <c r="A239" i="47"/>
  <c r="A238" i="47"/>
  <c r="A237" i="47"/>
  <c r="A236" i="47"/>
  <c r="A235" i="47"/>
  <c r="A234" i="47"/>
  <c r="A233" i="47"/>
  <c r="A232" i="47"/>
  <c r="A231" i="47"/>
  <c r="A230" i="47"/>
  <c r="A229" i="47"/>
  <c r="A228" i="47"/>
  <c r="A227" i="47"/>
  <c r="A226" i="47"/>
  <c r="A225" i="47"/>
  <c r="A224" i="47"/>
  <c r="A223" i="47"/>
  <c r="A222" i="47"/>
  <c r="A221" i="47"/>
  <c r="A220" i="47"/>
  <c r="A219" i="47"/>
  <c r="A218" i="47"/>
  <c r="A217" i="47"/>
  <c r="A216" i="47"/>
  <c r="A215" i="47"/>
  <c r="A214" i="47"/>
  <c r="A213" i="47"/>
  <c r="A212" i="47"/>
  <c r="A211" i="47"/>
  <c r="A205" i="47"/>
  <c r="A204" i="47"/>
  <c r="A203" i="47"/>
  <c r="A202" i="47"/>
  <c r="A201" i="47"/>
  <c r="A200" i="47"/>
  <c r="A199" i="47"/>
  <c r="A198" i="47"/>
  <c r="A197" i="47"/>
  <c r="A196" i="47"/>
  <c r="A195" i="47"/>
  <c r="A194" i="47"/>
  <c r="A193" i="47"/>
  <c r="A192" i="47"/>
  <c r="A191" i="47"/>
  <c r="A190" i="47"/>
  <c r="A189" i="47"/>
  <c r="A188" i="47"/>
  <c r="A187" i="47"/>
  <c r="A186" i="47"/>
  <c r="A185" i="47"/>
  <c r="A184" i="47"/>
  <c r="A183" i="47"/>
  <c r="A182" i="47"/>
  <c r="A181" i="47"/>
  <c r="A180" i="47"/>
  <c r="A179" i="47"/>
  <c r="A178" i="47"/>
  <c r="A177" i="47"/>
  <c r="A176" i="47"/>
  <c r="A175" i="47"/>
  <c r="A174" i="47"/>
  <c r="A173" i="47"/>
  <c r="A172" i="47"/>
  <c r="A171" i="47"/>
  <c r="A170" i="47"/>
  <c r="A169" i="47"/>
  <c r="A168" i="47"/>
  <c r="A167" i="47"/>
  <c r="A166" i="47"/>
  <c r="A165" i="47"/>
  <c r="A164" i="47"/>
  <c r="A163" i="47"/>
  <c r="A162" i="47"/>
  <c r="A161" i="47"/>
  <c r="A160" i="47"/>
  <c r="A159" i="47"/>
  <c r="A158" i="47"/>
  <c r="A157" i="47"/>
  <c r="A156" i="47"/>
  <c r="A155" i="47"/>
  <c r="A154" i="47"/>
  <c r="A153" i="47"/>
  <c r="A152" i="47"/>
  <c r="A151" i="47"/>
  <c r="A150" i="47"/>
  <c r="A149" i="47"/>
  <c r="A148" i="47"/>
  <c r="A147" i="47"/>
  <c r="A146" i="47"/>
  <c r="A145" i="47"/>
  <c r="A144" i="47"/>
  <c r="A143" i="47"/>
  <c r="A142" i="47"/>
  <c r="A141" i="47"/>
  <c r="A140" i="47"/>
  <c r="A139" i="47"/>
  <c r="A138" i="47"/>
  <c r="A137" i="47"/>
  <c r="A136" i="47"/>
  <c r="A135" i="47"/>
  <c r="A134" i="47"/>
  <c r="A133" i="47"/>
  <c r="A132" i="47"/>
  <c r="A131" i="47"/>
  <c r="A130" i="47"/>
  <c r="A129" i="47"/>
  <c r="A128" i="47"/>
  <c r="A127" i="47"/>
  <c r="A126" i="47"/>
  <c r="A125" i="47"/>
  <c r="A124" i="47"/>
  <c r="A123" i="47"/>
  <c r="A122" i="47"/>
  <c r="A121" i="47"/>
  <c r="A120" i="47"/>
  <c r="A119" i="47"/>
  <c r="A118" i="47"/>
  <c r="A117" i="47"/>
  <c r="A116" i="47"/>
  <c r="A115" i="47"/>
  <c r="A114" i="47"/>
  <c r="A113" i="47"/>
  <c r="A112" i="47"/>
  <c r="A111" i="47"/>
  <c r="A110" i="47"/>
  <c r="A109" i="47"/>
  <c r="A304" i="46"/>
  <c r="A205" i="46"/>
  <c r="A303" i="46" l="1"/>
  <c r="A302" i="46"/>
  <c r="A301" i="46"/>
  <c r="A300" i="46"/>
  <c r="A299" i="46"/>
  <c r="A298" i="46"/>
  <c r="A297" i="46"/>
  <c r="A296" i="46"/>
  <c r="A295" i="46"/>
  <c r="A294" i="46"/>
  <c r="A293" i="46"/>
  <c r="A292" i="46"/>
  <c r="A291" i="46"/>
  <c r="A290" i="46"/>
  <c r="A289" i="46"/>
  <c r="A288" i="46"/>
  <c r="A287" i="46"/>
  <c r="A286" i="46"/>
  <c r="A285" i="46"/>
  <c r="A284" i="46"/>
  <c r="A283" i="46"/>
  <c r="A282" i="46"/>
  <c r="A281" i="46"/>
  <c r="A280" i="46"/>
  <c r="A279" i="46"/>
  <c r="A278" i="46"/>
  <c r="A277" i="46"/>
  <c r="A276" i="46"/>
  <c r="A275" i="46"/>
  <c r="A274" i="46"/>
  <c r="A273" i="46"/>
  <c r="A272" i="46"/>
  <c r="A271" i="46"/>
  <c r="A270" i="46"/>
  <c r="A269" i="46"/>
  <c r="A268" i="46"/>
  <c r="A267" i="46"/>
  <c r="A266" i="46"/>
  <c r="A265" i="46"/>
  <c r="A264" i="46"/>
  <c r="A263" i="46"/>
  <c r="A262" i="46"/>
  <c r="A261" i="46"/>
  <c r="A260" i="46"/>
  <c r="A259" i="46"/>
  <c r="A258" i="46"/>
  <c r="A257" i="46"/>
  <c r="A256" i="46"/>
  <c r="A255" i="46"/>
  <c r="A254" i="46"/>
  <c r="A253" i="46"/>
  <c r="A252" i="46"/>
  <c r="A251" i="46"/>
  <c r="A250" i="46"/>
  <c r="A249" i="46"/>
  <c r="A248" i="46"/>
  <c r="A247" i="46"/>
  <c r="A246" i="46"/>
  <c r="A245" i="46"/>
  <c r="A244" i="46"/>
  <c r="A243" i="46"/>
  <c r="A242" i="46"/>
  <c r="A241" i="46"/>
  <c r="A240" i="46"/>
  <c r="A239" i="46"/>
  <c r="A238" i="46"/>
  <c r="A237" i="46"/>
  <c r="A236" i="46"/>
  <c r="A235" i="46"/>
  <c r="A234" i="46"/>
  <c r="A233" i="46"/>
  <c r="A232" i="46"/>
  <c r="A231" i="46"/>
  <c r="A230" i="46"/>
  <c r="A229" i="46"/>
  <c r="A228" i="46"/>
  <c r="A227" i="46"/>
  <c r="A226" i="46"/>
  <c r="A225" i="46"/>
  <c r="A224" i="46"/>
  <c r="A223" i="46"/>
  <c r="A222" i="46"/>
  <c r="A221" i="46"/>
  <c r="A220" i="46"/>
  <c r="A219" i="46"/>
  <c r="A218" i="46"/>
  <c r="A217" i="46"/>
  <c r="A216" i="46"/>
  <c r="A215" i="46"/>
  <c r="A214" i="46"/>
  <c r="A213" i="46"/>
  <c r="A212" i="46"/>
  <c r="A211" i="46"/>
  <c r="A204" i="46"/>
  <c r="A203" i="46"/>
  <c r="A202" i="46"/>
  <c r="A201" i="46"/>
  <c r="A200" i="46"/>
  <c r="A199" i="46"/>
  <c r="A198" i="46"/>
  <c r="A197" i="46"/>
  <c r="A196" i="46"/>
  <c r="A195" i="46"/>
  <c r="A194" i="46"/>
  <c r="A193" i="46"/>
  <c r="A192" i="46"/>
  <c r="A191" i="46"/>
  <c r="A190" i="46"/>
  <c r="A189" i="46"/>
  <c r="A188" i="46"/>
  <c r="A187" i="46"/>
  <c r="A186" i="46"/>
  <c r="A185" i="46"/>
  <c r="A184" i="46"/>
  <c r="A183" i="46"/>
  <c r="A182" i="46"/>
  <c r="A181" i="46"/>
  <c r="A180" i="46"/>
  <c r="A179" i="46"/>
  <c r="A178" i="46"/>
  <c r="A177" i="46"/>
  <c r="A176" i="46"/>
  <c r="A175" i="46"/>
  <c r="A174" i="46"/>
  <c r="A173" i="46"/>
  <c r="A172" i="46"/>
  <c r="A171" i="46"/>
  <c r="A170" i="46"/>
  <c r="A169" i="46"/>
  <c r="A168" i="46"/>
  <c r="A167" i="46"/>
  <c r="A166" i="46"/>
  <c r="A165" i="46"/>
  <c r="A164" i="46"/>
  <c r="A163" i="46"/>
  <c r="A162" i="46"/>
  <c r="A161" i="46"/>
  <c r="A160" i="46"/>
  <c r="A159" i="46"/>
  <c r="A158" i="46"/>
  <c r="A157" i="46"/>
  <c r="A156" i="46"/>
  <c r="A155" i="46"/>
  <c r="A154" i="46"/>
  <c r="A153" i="46"/>
  <c r="A152" i="46"/>
  <c r="A151" i="46"/>
  <c r="A150" i="46"/>
  <c r="A149" i="46"/>
  <c r="A148" i="46"/>
  <c r="A147" i="46"/>
  <c r="A146" i="46"/>
  <c r="A145" i="46"/>
  <c r="A144" i="46"/>
  <c r="A143" i="46"/>
  <c r="A142" i="46"/>
  <c r="A141" i="46"/>
  <c r="A140" i="46"/>
  <c r="A139" i="46"/>
  <c r="A138" i="46"/>
  <c r="A137" i="46"/>
  <c r="A136" i="46"/>
  <c r="A135" i="46"/>
  <c r="A134" i="46"/>
  <c r="A133" i="46"/>
  <c r="A132" i="46"/>
  <c r="A131" i="46"/>
  <c r="A130" i="46"/>
  <c r="A129" i="46"/>
  <c r="A128" i="46"/>
  <c r="A127" i="46"/>
  <c r="A126" i="46"/>
  <c r="A125" i="46"/>
  <c r="A124" i="46"/>
  <c r="A123" i="46"/>
  <c r="A122" i="46"/>
  <c r="A121" i="46"/>
  <c r="A120" i="46"/>
  <c r="A119" i="46"/>
  <c r="A118" i="46"/>
  <c r="A117" i="46"/>
  <c r="A116" i="46"/>
  <c r="A115" i="46"/>
  <c r="A114" i="46"/>
  <c r="A113" i="46"/>
  <c r="A112" i="46"/>
  <c r="A111" i="46"/>
  <c r="A110" i="46"/>
  <c r="A109" i="46"/>
  <c r="A5" i="51" l="1"/>
  <c r="A5" i="50"/>
  <c r="A5" i="54"/>
  <c r="A5" i="49"/>
  <c r="A5" i="48"/>
  <c r="A5" i="47"/>
  <c r="A5" i="46"/>
  <c r="A5" i="43"/>
  <c r="A5" i="38"/>
  <c r="A5" i="37"/>
  <c r="A5" i="45"/>
  <c r="A5" i="36"/>
  <c r="A5" i="35"/>
  <c r="A5" i="34"/>
  <c r="A5" i="25"/>
  <c r="A34" i="56" l="1"/>
  <c r="A33" i="56"/>
  <c r="A32" i="56"/>
  <c r="A2" i="56" l="1"/>
  <c r="A1" i="56"/>
  <c r="N102" i="57" l="1"/>
  <c r="E102" i="57"/>
  <c r="G102" i="57"/>
  <c r="J102" i="57"/>
  <c r="S102" i="57" l="1"/>
  <c r="D102" i="57"/>
  <c r="K102" i="57"/>
  <c r="F102" i="57"/>
  <c r="O102" i="57"/>
  <c r="L102" i="57" l="1"/>
  <c r="H102" i="57"/>
  <c r="T102" i="57"/>
  <c r="C102" i="57"/>
  <c r="I102" i="57" l="1"/>
  <c r="M102" i="57"/>
  <c r="U102" i="57" l="1"/>
  <c r="G101" i="57" l="1"/>
  <c r="O101" i="57"/>
  <c r="K101" i="57"/>
  <c r="C101" i="57"/>
  <c r="S101" i="57"/>
  <c r="I101" i="57" l="1"/>
  <c r="E101" i="57"/>
  <c r="T100" i="57"/>
  <c r="T101" i="57"/>
  <c r="N101" i="57"/>
  <c r="J101" i="57"/>
  <c r="U101" i="57"/>
  <c r="L101" i="57"/>
  <c r="H100" i="57"/>
  <c r="H101" i="57"/>
  <c r="M101" i="57"/>
  <c r="F101" i="57"/>
  <c r="S100" i="57"/>
  <c r="K100" i="57"/>
  <c r="G100" i="57"/>
  <c r="K99" i="57"/>
  <c r="J100" i="57"/>
  <c r="N100" i="57"/>
  <c r="O100" i="57" l="1"/>
  <c r="C98" i="57"/>
  <c r="C99" i="57"/>
  <c r="C100" i="57"/>
  <c r="O99" i="57"/>
  <c r="E99" i="57"/>
  <c r="E100" i="57"/>
  <c r="D101" i="57"/>
  <c r="M100" i="57"/>
  <c r="U100" i="57"/>
  <c r="L99" i="57" l="1"/>
  <c r="L100" i="57"/>
  <c r="T99" i="57"/>
  <c r="H98" i="57"/>
  <c r="H99" i="57"/>
  <c r="G96" i="57"/>
  <c r="I99" i="57"/>
  <c r="I100" i="57"/>
  <c r="N99" i="57"/>
  <c r="M99" i="57"/>
  <c r="J99" i="57"/>
  <c r="F99" i="57"/>
  <c r="F100" i="57"/>
  <c r="M98" i="57"/>
  <c r="S98" i="57"/>
  <c r="S99" i="57"/>
  <c r="G97" i="57"/>
  <c r="O98" i="57"/>
  <c r="G98" i="57"/>
  <c r="G99" i="57"/>
  <c r="U99" i="57"/>
  <c r="T97" i="57"/>
  <c r="U97" i="57"/>
  <c r="O97" i="57" l="1"/>
  <c r="T98" i="57"/>
  <c r="E97" i="57"/>
  <c r="E98" i="57"/>
  <c r="K98" i="57"/>
  <c r="M97" i="57"/>
  <c r="C96" i="57"/>
  <c r="C97" i="57"/>
  <c r="D100" i="57"/>
  <c r="F97" i="57"/>
  <c r="F98" i="57"/>
  <c r="U96" i="57"/>
  <c r="T96" i="57"/>
  <c r="L97" i="57"/>
  <c r="L98" i="57"/>
  <c r="G95" i="57"/>
  <c r="U98" i="57"/>
  <c r="H97" i="57"/>
  <c r="J97" i="57" l="1"/>
  <c r="J98" i="57"/>
  <c r="N97" i="57"/>
  <c r="N98" i="57"/>
  <c r="S96" i="57"/>
  <c r="I97" i="57"/>
  <c r="I98" i="57"/>
  <c r="D98" i="57"/>
  <c r="U95" i="57"/>
  <c r="D99" i="57"/>
  <c r="E96" i="57"/>
  <c r="S97" i="57"/>
  <c r="K96" i="57"/>
  <c r="K97" i="57"/>
  <c r="E95" i="57"/>
  <c r="C93" i="57" l="1"/>
  <c r="F96" i="57"/>
  <c r="O95" i="57"/>
  <c r="O96" i="57"/>
  <c r="D97" i="57"/>
  <c r="G93" i="57"/>
  <c r="G94" i="57"/>
  <c r="C94" i="57"/>
  <c r="C95" i="57"/>
  <c r="K95" i="57"/>
  <c r="T94" i="57"/>
  <c r="T95" i="57"/>
  <c r="H96" i="57"/>
  <c r="M95" i="57"/>
  <c r="M96" i="57"/>
  <c r="U94" i="57"/>
  <c r="T93" i="57"/>
  <c r="O94" i="57"/>
  <c r="H94" i="57" l="1"/>
  <c r="F94" i="57"/>
  <c r="J96" i="57"/>
  <c r="N96" i="57"/>
  <c r="L95" i="57"/>
  <c r="L96" i="57"/>
  <c r="S94" i="57"/>
  <c r="S95" i="57"/>
  <c r="I95" i="57"/>
  <c r="I96" i="57"/>
  <c r="K94" i="57"/>
  <c r="G92" i="57"/>
  <c r="D96" i="57"/>
  <c r="H95" i="57"/>
  <c r="F95" i="57"/>
  <c r="H93" i="57"/>
  <c r="F93" i="57"/>
  <c r="N94" i="57" l="1"/>
  <c r="J94" i="57"/>
  <c r="J95" i="57"/>
  <c r="N95" i="57"/>
  <c r="T92" i="57"/>
  <c r="U92" i="57"/>
  <c r="U93" i="57"/>
  <c r="E93" i="57"/>
  <c r="E94" i="57"/>
  <c r="D95" i="57"/>
  <c r="M93" i="57"/>
  <c r="M94" i="57"/>
  <c r="L94" i="57"/>
  <c r="H92" i="57"/>
  <c r="J93" i="57"/>
  <c r="G90" i="57" l="1"/>
  <c r="G91" i="57"/>
  <c r="S93" i="57"/>
  <c r="O93" i="57"/>
  <c r="D94" i="57"/>
  <c r="I93" i="57"/>
  <c r="I94" i="57"/>
  <c r="C91" i="57"/>
  <c r="C92" i="57"/>
  <c r="M92" i="57"/>
  <c r="K92" i="57"/>
  <c r="K93" i="57"/>
  <c r="U91" i="57"/>
  <c r="G89" i="57"/>
  <c r="K90" i="57" l="1"/>
  <c r="E92" i="57"/>
  <c r="F90" i="57"/>
  <c r="I92" i="57"/>
  <c r="E90" i="57"/>
  <c r="O91" i="57"/>
  <c r="F91" i="57"/>
  <c r="F92" i="57"/>
  <c r="S91" i="57"/>
  <c r="O92" i="57"/>
  <c r="L93" i="57"/>
  <c r="L91" i="57"/>
  <c r="T90" i="57"/>
  <c r="T91" i="57"/>
  <c r="N92" i="57"/>
  <c r="N93" i="57"/>
  <c r="K91" i="57"/>
  <c r="S92" i="57"/>
  <c r="C89" i="57" l="1"/>
  <c r="C90" i="57"/>
  <c r="H90" i="57"/>
  <c r="H91" i="57"/>
  <c r="J91" i="57"/>
  <c r="J92" i="57"/>
  <c r="G88" i="57"/>
  <c r="M90" i="57"/>
  <c r="M91" i="57"/>
  <c r="L92" i="57"/>
  <c r="O90" i="57"/>
  <c r="D92" i="57"/>
  <c r="D93" i="57"/>
  <c r="U89" i="57"/>
  <c r="U90" i="57"/>
  <c r="I91" i="57"/>
  <c r="E91" i="57"/>
  <c r="C88" i="57"/>
  <c r="F89" i="57"/>
  <c r="U88" i="57"/>
  <c r="T88" i="57" l="1"/>
  <c r="T89" i="57"/>
  <c r="H89" i="57"/>
  <c r="S89" i="57"/>
  <c r="S90" i="57"/>
  <c r="O89" i="57"/>
  <c r="N90" i="57"/>
  <c r="N91" i="57"/>
  <c r="N89" i="57"/>
  <c r="G86" i="57" l="1"/>
  <c r="G87" i="57"/>
  <c r="L89" i="57"/>
  <c r="L90" i="57"/>
  <c r="K88" i="57"/>
  <c r="K89" i="57"/>
  <c r="D90" i="57"/>
  <c r="I89" i="57"/>
  <c r="I90" i="57"/>
  <c r="S88" i="57"/>
  <c r="M88" i="57"/>
  <c r="J89" i="57"/>
  <c r="J90" i="57"/>
  <c r="D91" i="57"/>
  <c r="M89" i="57"/>
  <c r="T87" i="57"/>
  <c r="E88" i="57"/>
  <c r="E89" i="57"/>
  <c r="G85" i="57"/>
  <c r="S87" i="57"/>
  <c r="U86" i="57" l="1"/>
  <c r="U87" i="57"/>
  <c r="F87" i="57"/>
  <c r="F88" i="57"/>
  <c r="H87" i="57"/>
  <c r="H88" i="57"/>
  <c r="M87" i="57"/>
  <c r="E87" i="57"/>
  <c r="J88" i="57"/>
  <c r="C86" i="57"/>
  <c r="C87" i="57"/>
  <c r="I88" i="57"/>
  <c r="T86" i="57"/>
  <c r="O87" i="57"/>
  <c r="O88" i="57"/>
  <c r="G84" i="57"/>
  <c r="E86" i="57"/>
  <c r="N87" i="57" l="1"/>
  <c r="N88" i="57"/>
  <c r="L88" i="57"/>
  <c r="K86" i="57"/>
  <c r="K87" i="57"/>
  <c r="D88" i="57"/>
  <c r="D89" i="57"/>
  <c r="M86" i="57"/>
  <c r="I87" i="57"/>
  <c r="G83" i="57"/>
  <c r="C84" i="57" l="1"/>
  <c r="C85" i="57"/>
  <c r="O85" i="57"/>
  <c r="O86" i="57"/>
  <c r="H85" i="57"/>
  <c r="H86" i="57"/>
  <c r="L86" i="57"/>
  <c r="D87" i="57"/>
  <c r="F85" i="57"/>
  <c r="F86" i="57"/>
  <c r="J86" i="57"/>
  <c r="J87" i="57"/>
  <c r="L87" i="57"/>
  <c r="K85" i="57"/>
  <c r="U84" i="57"/>
  <c r="U85" i="57"/>
  <c r="S85" i="57"/>
  <c r="S86" i="57"/>
  <c r="T84" i="57"/>
  <c r="T85" i="57"/>
  <c r="M85" i="57"/>
  <c r="U83" i="57"/>
  <c r="K84" i="57"/>
  <c r="H84" i="57"/>
  <c r="I85" i="57" l="1"/>
  <c r="I86" i="57"/>
  <c r="N84" i="57"/>
  <c r="N85" i="57"/>
  <c r="N86" i="57"/>
  <c r="F84" i="57"/>
  <c r="S84" i="57"/>
  <c r="T83" i="57"/>
  <c r="E84" i="57"/>
  <c r="E85" i="57"/>
  <c r="O84" i="57"/>
  <c r="O83" i="57"/>
  <c r="F83" i="57"/>
  <c r="J84" i="57" l="1"/>
  <c r="J85" i="57"/>
  <c r="C82" i="57"/>
  <c r="C83" i="57"/>
  <c r="K83" i="57"/>
  <c r="G81" i="57"/>
  <c r="G82" i="57"/>
  <c r="M84" i="57"/>
  <c r="M83" i="57"/>
  <c r="E83" i="57"/>
  <c r="L84" i="57"/>
  <c r="L85" i="57"/>
  <c r="D85" i="57"/>
  <c r="D86" i="57"/>
  <c r="I84" i="57"/>
  <c r="L83" i="57"/>
  <c r="I83" i="57"/>
  <c r="F81" i="57" l="1"/>
  <c r="F82" i="57"/>
  <c r="H82" i="57"/>
  <c r="H83" i="57"/>
  <c r="E82" i="57"/>
  <c r="T81" i="57"/>
  <c r="T82" i="57"/>
  <c r="K82" i="57"/>
  <c r="U81" i="57"/>
  <c r="U82" i="57"/>
  <c r="I82" i="57"/>
  <c r="M82" i="57"/>
  <c r="S82" i="57"/>
  <c r="S83" i="57"/>
  <c r="G80" i="57"/>
  <c r="L82" i="57"/>
  <c r="U80" i="57"/>
  <c r="K81" i="57"/>
  <c r="C81" i="57" l="1"/>
  <c r="J82" i="57"/>
  <c r="J83" i="57"/>
  <c r="D84" i="57"/>
  <c r="N82" i="57"/>
  <c r="N83" i="57"/>
  <c r="O81" i="57"/>
  <c r="O82" i="57"/>
  <c r="T80" i="57"/>
  <c r="M81" i="57"/>
  <c r="N81" i="57"/>
  <c r="U79" i="57"/>
  <c r="D83" i="57" l="1"/>
  <c r="G78" i="57"/>
  <c r="G79" i="57"/>
  <c r="F80" i="57"/>
  <c r="E80" i="57"/>
  <c r="E81" i="57"/>
  <c r="C79" i="57"/>
  <c r="C80" i="57"/>
  <c r="D82" i="57"/>
  <c r="H80" i="57"/>
  <c r="H81" i="57"/>
  <c r="S80" i="57"/>
  <c r="S81" i="57"/>
  <c r="T79" i="57"/>
  <c r="M80" i="57"/>
  <c r="J81" i="57"/>
  <c r="N80" i="57"/>
  <c r="I80" i="57" l="1"/>
  <c r="I81" i="57"/>
  <c r="K79" i="57"/>
  <c r="K80" i="57"/>
  <c r="O79" i="57"/>
  <c r="O80" i="57"/>
  <c r="D81" i="57"/>
  <c r="L80" i="57"/>
  <c r="L81" i="57"/>
  <c r="C78" i="57"/>
  <c r="T78" i="57"/>
  <c r="S79" i="57"/>
  <c r="K78" i="57"/>
  <c r="F78" i="57" l="1"/>
  <c r="F79" i="57"/>
  <c r="H78" i="57"/>
  <c r="H79" i="57"/>
  <c r="U77" i="57"/>
  <c r="U78" i="57"/>
  <c r="G76" i="57"/>
  <c r="G77" i="57"/>
  <c r="O78" i="57"/>
  <c r="N79" i="57"/>
  <c r="E78" i="57"/>
  <c r="E79" i="57"/>
  <c r="L79" i="57"/>
  <c r="J79" i="57"/>
  <c r="J80" i="57"/>
  <c r="M78" i="57"/>
  <c r="M79" i="57"/>
  <c r="D80" i="57"/>
  <c r="H77" i="57"/>
  <c r="I78" i="57" l="1"/>
  <c r="I79" i="57"/>
  <c r="T76" i="57"/>
  <c r="T77" i="57"/>
  <c r="G75" i="57"/>
  <c r="D79" i="57"/>
  <c r="J78" i="57"/>
  <c r="C76" i="57"/>
  <c r="C77" i="57"/>
  <c r="M77" i="57"/>
  <c r="H76" i="57"/>
  <c r="M76" i="57"/>
  <c r="S77" i="57"/>
  <c r="S78" i="57"/>
  <c r="K77" i="57"/>
  <c r="L78" i="57" l="1"/>
  <c r="E76" i="57"/>
  <c r="E77" i="57"/>
  <c r="L77" i="57"/>
  <c r="N77" i="57"/>
  <c r="N78" i="57"/>
  <c r="U75" i="57"/>
  <c r="U76" i="57"/>
  <c r="F76" i="57"/>
  <c r="F77" i="57"/>
  <c r="G74" i="57"/>
  <c r="O76" i="57"/>
  <c r="O77" i="57"/>
  <c r="O75" i="57"/>
  <c r="N76" i="57" l="1"/>
  <c r="K76" i="57"/>
  <c r="U73" i="57"/>
  <c r="D76" i="57"/>
  <c r="U74" i="57"/>
  <c r="J76" i="57"/>
  <c r="J77" i="57"/>
  <c r="I77" i="57"/>
  <c r="M75" i="57"/>
  <c r="L76" i="57"/>
  <c r="D77" i="57"/>
  <c r="D78" i="57"/>
  <c r="T74" i="57"/>
  <c r="T75" i="57"/>
  <c r="S75" i="57"/>
  <c r="S76" i="57"/>
  <c r="G73" i="57"/>
  <c r="F75" i="57"/>
  <c r="C74" i="57"/>
  <c r="C75" i="57"/>
  <c r="E75" i="57"/>
  <c r="F74" i="57" l="1"/>
  <c r="H74" i="57"/>
  <c r="H75" i="57"/>
  <c r="E74" i="57"/>
  <c r="K74" i="57"/>
  <c r="I75" i="57"/>
  <c r="I76" i="57"/>
  <c r="S74" i="57"/>
  <c r="M74" i="57"/>
  <c r="K75" i="57"/>
  <c r="S73" i="57"/>
  <c r="J74" i="57" l="1"/>
  <c r="J75" i="57"/>
  <c r="L74" i="57"/>
  <c r="N74" i="57"/>
  <c r="N75" i="57"/>
  <c r="I74" i="57"/>
  <c r="C72" i="57"/>
  <c r="C73" i="57"/>
  <c r="T72" i="57"/>
  <c r="T73" i="57"/>
  <c r="G71" i="57"/>
  <c r="G72" i="57"/>
  <c r="D75" i="57"/>
  <c r="L75" i="57"/>
  <c r="O73" i="57"/>
  <c r="O74" i="57"/>
  <c r="F73" i="57"/>
  <c r="C71" i="57"/>
  <c r="O72" i="57"/>
  <c r="H72" i="57" l="1"/>
  <c r="H73" i="57"/>
  <c r="I73" i="57"/>
  <c r="L73" i="57"/>
  <c r="U71" i="57"/>
  <c r="U72" i="57"/>
  <c r="D74" i="57"/>
  <c r="T71" i="57"/>
  <c r="K72" i="57"/>
  <c r="K73" i="57"/>
  <c r="E73" i="57"/>
  <c r="J73" i="57"/>
  <c r="M72" i="57"/>
  <c r="M73" i="57"/>
  <c r="K71" i="57"/>
  <c r="G70" i="57" l="1"/>
  <c r="N72" i="57"/>
  <c r="N73" i="57"/>
  <c r="J72" i="57"/>
  <c r="F71" i="57"/>
  <c r="F72" i="57"/>
  <c r="U70" i="57"/>
  <c r="E71" i="57"/>
  <c r="M71" i="57"/>
  <c r="E72" i="57"/>
  <c r="L72" i="57"/>
  <c r="S71" i="57"/>
  <c r="S72" i="57"/>
  <c r="T69" i="57" l="1"/>
  <c r="T70" i="57"/>
  <c r="G68" i="57"/>
  <c r="I71" i="57"/>
  <c r="I72" i="57"/>
  <c r="D71" i="57"/>
  <c r="S70" i="57"/>
  <c r="E70" i="57"/>
  <c r="G69" i="57"/>
  <c r="D72" i="57"/>
  <c r="D73" i="57"/>
  <c r="C69" i="57"/>
  <c r="C70" i="57"/>
  <c r="L71" i="57"/>
  <c r="O70" i="57"/>
  <c r="O71" i="57"/>
  <c r="H70" i="57"/>
  <c r="H71" i="57"/>
  <c r="M70" i="57"/>
  <c r="S69" i="57"/>
  <c r="J71" i="57" l="1"/>
  <c r="G67" i="57"/>
  <c r="K69" i="57"/>
  <c r="K70" i="57"/>
  <c r="I70" i="57"/>
  <c r="T68" i="57"/>
  <c r="N70" i="57"/>
  <c r="N71" i="57"/>
  <c r="L70" i="57"/>
  <c r="U68" i="57"/>
  <c r="U69" i="57"/>
  <c r="F69" i="57"/>
  <c r="F70" i="57"/>
  <c r="C68" i="57"/>
  <c r="M69" i="57"/>
  <c r="L69" i="57"/>
  <c r="C67" i="57"/>
  <c r="K68" i="57"/>
  <c r="D70" i="57"/>
  <c r="U67" i="57"/>
  <c r="M68" i="57"/>
  <c r="H68" i="57" l="1"/>
  <c r="H69" i="57"/>
  <c r="J70" i="57"/>
  <c r="E68" i="57"/>
  <c r="E69" i="57"/>
  <c r="O68" i="57"/>
  <c r="O69" i="57"/>
  <c r="N69" i="57"/>
  <c r="F68" i="57"/>
  <c r="T67" i="57"/>
  <c r="G66" i="57"/>
  <c r="I68" i="57" l="1"/>
  <c r="I69" i="57"/>
  <c r="D69" i="57"/>
  <c r="S67" i="57"/>
  <c r="S68" i="57"/>
  <c r="J68" i="57"/>
  <c r="H67" i="57"/>
  <c r="K67" i="57"/>
  <c r="M67" i="57"/>
  <c r="C66" i="57"/>
  <c r="J69" i="57"/>
  <c r="L68" i="57"/>
  <c r="T66" i="57"/>
  <c r="E67" i="57"/>
  <c r="N68" i="57"/>
  <c r="O66" i="57" l="1"/>
  <c r="O67" i="57"/>
  <c r="F66" i="57"/>
  <c r="F67" i="57"/>
  <c r="G64" i="57"/>
  <c r="G65" i="57"/>
  <c r="H66" i="57"/>
  <c r="U65" i="57"/>
  <c r="U66" i="57"/>
  <c r="K66" i="57"/>
  <c r="M65" i="57" l="1"/>
  <c r="M66" i="57"/>
  <c r="S65" i="57"/>
  <c r="S66" i="57"/>
  <c r="C64" i="57"/>
  <c r="C65" i="57"/>
  <c r="L67" i="57"/>
  <c r="I66" i="57"/>
  <c r="I67" i="57"/>
  <c r="T65" i="57"/>
  <c r="E65" i="57"/>
  <c r="E66" i="57"/>
  <c r="N66" i="57"/>
  <c r="N67" i="57"/>
  <c r="D67" i="57"/>
  <c r="D68" i="57"/>
  <c r="J66" i="57"/>
  <c r="J67" i="57"/>
  <c r="U64" i="57"/>
  <c r="F63" i="57" l="1"/>
  <c r="K64" i="57"/>
  <c r="K65" i="57"/>
  <c r="G63" i="57"/>
  <c r="J65" i="57"/>
  <c r="O65" i="57"/>
  <c r="L65" i="57"/>
  <c r="E64" i="57"/>
  <c r="H64" i="57"/>
  <c r="H65" i="57"/>
  <c r="C63" i="57"/>
  <c r="F64" i="57"/>
  <c r="F65" i="57"/>
  <c r="J64" i="57"/>
  <c r="T64" i="57"/>
  <c r="S64" i="57"/>
  <c r="L66" i="57"/>
  <c r="I64" i="57" l="1"/>
  <c r="I65" i="57"/>
  <c r="T62" i="57"/>
  <c r="O63" i="57"/>
  <c r="O64" i="57"/>
  <c r="G61" i="57"/>
  <c r="M63" i="57"/>
  <c r="M64" i="57"/>
  <c r="G62" i="57"/>
  <c r="H63" i="57"/>
  <c r="U62" i="57"/>
  <c r="U63" i="57"/>
  <c r="N64" i="57"/>
  <c r="N65" i="57"/>
  <c r="T63" i="57"/>
  <c r="D65" i="57"/>
  <c r="D66" i="57"/>
  <c r="E63" i="57"/>
  <c r="N63" i="57"/>
  <c r="D64" i="57"/>
  <c r="H62" i="57"/>
  <c r="T61" i="57"/>
  <c r="E62" i="57"/>
  <c r="L64" i="57" l="1"/>
  <c r="U61" i="57"/>
  <c r="C61" i="57"/>
  <c r="C62" i="57"/>
  <c r="I63" i="57"/>
  <c r="S62" i="57"/>
  <c r="S63" i="57"/>
  <c r="F62" i="57"/>
  <c r="G60" i="57"/>
  <c r="M62" i="57"/>
  <c r="K62" i="57"/>
  <c r="K63" i="57"/>
  <c r="K61" i="57"/>
  <c r="L62" i="57" l="1"/>
  <c r="L63" i="57"/>
  <c r="I62" i="57"/>
  <c r="J63" i="57"/>
  <c r="J62" i="57"/>
  <c r="O61" i="57"/>
  <c r="O62" i="57"/>
  <c r="C60" i="57"/>
  <c r="T60" i="57"/>
  <c r="U60" i="57"/>
  <c r="O60" i="57"/>
  <c r="E60" i="57" l="1"/>
  <c r="E61" i="57"/>
  <c r="N61" i="57"/>
  <c r="N62" i="57"/>
  <c r="F61" i="57"/>
  <c r="G59" i="57"/>
  <c r="H60" i="57"/>
  <c r="H61" i="57"/>
  <c r="G58" i="57"/>
  <c r="S60" i="57"/>
  <c r="S61" i="57"/>
  <c r="D62" i="57"/>
  <c r="D63" i="57"/>
  <c r="M60" i="57"/>
  <c r="M61" i="57"/>
  <c r="J61" i="57"/>
  <c r="C59" i="57"/>
  <c r="D61" i="57"/>
  <c r="J60" i="57"/>
  <c r="I60" i="57" l="1"/>
  <c r="U58" i="57"/>
  <c r="U59" i="57"/>
  <c r="K59" i="57"/>
  <c r="K60" i="57"/>
  <c r="I61" i="57"/>
  <c r="L61" i="57"/>
  <c r="S59" i="57"/>
  <c r="S58" i="57"/>
  <c r="G57" i="57"/>
  <c r="C58" i="57"/>
  <c r="F59" i="57"/>
  <c r="F60" i="57"/>
  <c r="L60" i="57"/>
  <c r="T58" i="57"/>
  <c r="T59" i="57"/>
  <c r="N60" i="57"/>
  <c r="C57" i="57" l="1"/>
  <c r="M58" i="57"/>
  <c r="M59" i="57"/>
  <c r="H59" i="57"/>
  <c r="T57" i="57"/>
  <c r="E58" i="57"/>
  <c r="E59" i="57"/>
  <c r="O58" i="57"/>
  <c r="O59" i="57"/>
  <c r="K58" i="57"/>
  <c r="U57" i="57"/>
  <c r="H58" i="57"/>
  <c r="L59" i="57"/>
  <c r="F58" i="57"/>
  <c r="L58" i="57"/>
  <c r="N59" i="57" l="1"/>
  <c r="F57" i="57"/>
  <c r="I58" i="57"/>
  <c r="M57" i="57"/>
  <c r="D60" i="57"/>
  <c r="I59" i="57"/>
  <c r="E57" i="57"/>
  <c r="H57" i="57"/>
  <c r="O57" i="57"/>
  <c r="S57" i="57"/>
  <c r="K57" i="57"/>
  <c r="J58" i="57"/>
  <c r="J59" i="57"/>
  <c r="J57" i="57" l="1"/>
  <c r="D58" i="57"/>
  <c r="L57" i="57"/>
  <c r="I57" i="57"/>
  <c r="N57" i="57"/>
  <c r="D59" i="57"/>
  <c r="N58" i="57"/>
  <c r="D57" i="57" l="1"/>
  <c r="N106" i="51" l="1"/>
  <c r="S106" i="51"/>
  <c r="W106" i="51"/>
  <c r="X106" i="51"/>
  <c r="Q106" i="51"/>
  <c r="O106" i="51"/>
  <c r="T106" i="51"/>
  <c r="R106" i="51"/>
  <c r="V106" i="51"/>
  <c r="P106" i="51"/>
  <c r="U106" i="51"/>
  <c r="F110" i="47" l="1"/>
  <c r="H109" i="47"/>
  <c r="C110" i="47"/>
  <c r="C111" i="47"/>
  <c r="F111" i="47"/>
  <c r="H110" i="47"/>
  <c r="B213" i="49"/>
  <c r="J216" i="49"/>
  <c r="D113" i="47"/>
  <c r="D212" i="47"/>
  <c r="F115" i="47"/>
  <c r="F214" i="47"/>
  <c r="G211" i="47"/>
  <c r="G112" i="47"/>
  <c r="G117" i="47"/>
  <c r="G216" i="47"/>
  <c r="H213" i="47"/>
  <c r="H114" i="47"/>
  <c r="U8" i="51"/>
  <c r="C212" i="47"/>
  <c r="D109" i="47"/>
  <c r="D214" i="47"/>
  <c r="F211" i="47"/>
  <c r="F112" i="47"/>
  <c r="F116" i="47"/>
  <c r="F215" i="47"/>
  <c r="G113" i="47"/>
  <c r="G212" i="47"/>
  <c r="H111" i="47"/>
  <c r="H214" i="47"/>
  <c r="H115" i="47"/>
  <c r="I213" i="49"/>
  <c r="U12" i="51"/>
  <c r="C214" i="47"/>
  <c r="C115" i="47"/>
  <c r="D112" i="47"/>
  <c r="D211" i="47"/>
  <c r="D117" i="47"/>
  <c r="D216" i="47"/>
  <c r="F213" i="47"/>
  <c r="F114" i="47"/>
  <c r="G215" i="47"/>
  <c r="G116" i="47"/>
  <c r="H212" i="47"/>
  <c r="B214" i="47"/>
  <c r="N6" i="51"/>
  <c r="B211" i="49"/>
  <c r="B215" i="49"/>
  <c r="E213" i="49"/>
  <c r="J212" i="49"/>
  <c r="K213" i="49"/>
  <c r="C109" i="47"/>
  <c r="C213" i="47"/>
  <c r="C114" i="47"/>
  <c r="D116" i="47"/>
  <c r="D215" i="47"/>
  <c r="F109" i="47"/>
  <c r="F113" i="47"/>
  <c r="F212" i="47"/>
  <c r="F117" i="47"/>
  <c r="F216" i="47"/>
  <c r="G109" i="47"/>
  <c r="G214" i="47"/>
  <c r="I213" i="47"/>
  <c r="O6" i="51"/>
  <c r="T6" i="51"/>
  <c r="Q6" i="51"/>
  <c r="G110" i="47"/>
  <c r="B109" i="47"/>
  <c r="B110" i="49"/>
  <c r="R6" i="51"/>
  <c r="E114" i="49"/>
  <c r="U6" i="51"/>
  <c r="J109" i="49"/>
  <c r="J113" i="49"/>
  <c r="I110" i="49"/>
  <c r="K110" i="49"/>
  <c r="D110" i="47"/>
  <c r="D115" i="47"/>
  <c r="H113" i="47"/>
  <c r="P6" i="51"/>
  <c r="S6" i="51"/>
  <c r="I109" i="47"/>
  <c r="B115" i="47"/>
  <c r="E113" i="47"/>
  <c r="E109" i="47"/>
  <c r="I111" i="47"/>
  <c r="I116" i="47"/>
  <c r="V7" i="51"/>
  <c r="E110" i="47" l="1"/>
  <c r="L109" i="47"/>
  <c r="E212" i="47"/>
  <c r="L111" i="47"/>
  <c r="X6" i="51"/>
  <c r="U213" i="51"/>
  <c r="L110" i="47"/>
  <c r="D111" i="47"/>
  <c r="I110" i="47"/>
  <c r="Q8" i="51"/>
  <c r="B211" i="47"/>
  <c r="B112" i="47"/>
  <c r="J212" i="47"/>
  <c r="L215" i="47"/>
  <c r="L116" i="47"/>
  <c r="T13" i="51"/>
  <c r="H115" i="49"/>
  <c r="H214" i="49"/>
  <c r="F217" i="49"/>
  <c r="F118" i="49"/>
  <c r="C211" i="47"/>
  <c r="C112" i="47"/>
  <c r="B214" i="49"/>
  <c r="B115" i="49"/>
  <c r="N13" i="51"/>
  <c r="G115" i="49"/>
  <c r="G214" i="49"/>
  <c r="S13" i="51"/>
  <c r="R15" i="51"/>
  <c r="F117" i="49"/>
  <c r="F216" i="49"/>
  <c r="D214" i="49"/>
  <c r="P13" i="51"/>
  <c r="D115" i="49"/>
  <c r="J215" i="49"/>
  <c r="J116" i="49"/>
  <c r="E109" i="49"/>
  <c r="Q7" i="51"/>
  <c r="Q109" i="51" s="1"/>
  <c r="H113" i="49"/>
  <c r="H212" i="49"/>
  <c r="T11" i="51"/>
  <c r="R14" i="51"/>
  <c r="F116" i="49"/>
  <c r="F215" i="49"/>
  <c r="B212" i="49"/>
  <c r="N11" i="51"/>
  <c r="B113" i="49"/>
  <c r="B117" i="47"/>
  <c r="B216" i="47"/>
  <c r="J214" i="47"/>
  <c r="C216" i="47"/>
  <c r="C117" i="47"/>
  <c r="V11" i="51"/>
  <c r="B116" i="49"/>
  <c r="I211" i="47"/>
  <c r="I112" i="47"/>
  <c r="L113" i="47"/>
  <c r="L212" i="47"/>
  <c r="I212" i="47"/>
  <c r="I113" i="47"/>
  <c r="J118" i="49"/>
  <c r="J217" i="49"/>
  <c r="E214" i="49"/>
  <c r="E115" i="49"/>
  <c r="Q13" i="51"/>
  <c r="F114" i="49"/>
  <c r="F213" i="49"/>
  <c r="R12" i="51"/>
  <c r="O9" i="51"/>
  <c r="C111" i="49"/>
  <c r="H215" i="47"/>
  <c r="H116" i="47"/>
  <c r="K109" i="49"/>
  <c r="I113" i="49"/>
  <c r="U11" i="51"/>
  <c r="I212" i="49"/>
  <c r="C217" i="49"/>
  <c r="C118" i="49"/>
  <c r="F112" i="49"/>
  <c r="R10" i="51"/>
  <c r="F211" i="49"/>
  <c r="C212" i="49"/>
  <c r="O11" i="51"/>
  <c r="C113" i="49"/>
  <c r="N15" i="51"/>
  <c r="B117" i="49"/>
  <c r="B216" i="49"/>
  <c r="N10" i="51"/>
  <c r="C113" i="47"/>
  <c r="B116" i="47"/>
  <c r="B215" i="47"/>
  <c r="J216" i="47"/>
  <c r="I115" i="47"/>
  <c r="I214" i="47"/>
  <c r="E112" i="47"/>
  <c r="E211" i="47"/>
  <c r="B118" i="47"/>
  <c r="B217" i="47"/>
  <c r="B110" i="47"/>
  <c r="L118" i="49"/>
  <c r="L217" i="49"/>
  <c r="T9" i="51"/>
  <c r="H111" i="49"/>
  <c r="F110" i="49"/>
  <c r="R8" i="51"/>
  <c r="L115" i="47"/>
  <c r="L214" i="47"/>
  <c r="C116" i="47"/>
  <c r="C215" i="47"/>
  <c r="N9" i="51"/>
  <c r="B111" i="49"/>
  <c r="H118" i="49"/>
  <c r="H217" i="49"/>
  <c r="G111" i="49"/>
  <c r="S9" i="51"/>
  <c r="R11" i="51"/>
  <c r="F212" i="49"/>
  <c r="F113" i="49"/>
  <c r="D111" i="49"/>
  <c r="P9" i="51"/>
  <c r="C114" i="49"/>
  <c r="O12" i="51"/>
  <c r="C213" i="49"/>
  <c r="K211" i="49"/>
  <c r="K112" i="49"/>
  <c r="J211" i="49"/>
  <c r="J112" i="49"/>
  <c r="I116" i="49"/>
  <c r="U14" i="51"/>
  <c r="I215" i="49"/>
  <c r="E212" i="49"/>
  <c r="Q11" i="51"/>
  <c r="E113" i="49"/>
  <c r="X14" i="51"/>
  <c r="L116" i="49"/>
  <c r="L215" i="49"/>
  <c r="H117" i="49"/>
  <c r="H216" i="49"/>
  <c r="T15" i="51"/>
  <c r="T7" i="51"/>
  <c r="T109" i="51" s="1"/>
  <c r="H109" i="49"/>
  <c r="U9" i="51"/>
  <c r="U111" i="51" s="1"/>
  <c r="I111" i="49"/>
  <c r="S7" i="51"/>
  <c r="S109" i="51" s="1"/>
  <c r="G109" i="49"/>
  <c r="F115" i="49"/>
  <c r="F214" i="49"/>
  <c r="R13" i="51"/>
  <c r="R9" i="51"/>
  <c r="R111" i="51" s="1"/>
  <c r="F111" i="49"/>
  <c r="D117" i="49"/>
  <c r="P15" i="51"/>
  <c r="D216" i="49"/>
  <c r="P7" i="51"/>
  <c r="P109" i="51" s="1"/>
  <c r="D109" i="49"/>
  <c r="B212" i="47"/>
  <c r="B113" i="47"/>
  <c r="G213" i="47"/>
  <c r="G114" i="47"/>
  <c r="J111" i="49"/>
  <c r="V9" i="51"/>
  <c r="E215" i="49"/>
  <c r="Q14" i="51"/>
  <c r="E116" i="49"/>
  <c r="Q10" i="51"/>
  <c r="E112" i="49"/>
  <c r="E211" i="49"/>
  <c r="C215" i="49"/>
  <c r="O14" i="51"/>
  <c r="C116" i="49"/>
  <c r="E117" i="47"/>
  <c r="E216" i="47"/>
  <c r="I114" i="47"/>
  <c r="B111" i="47"/>
  <c r="N14" i="51"/>
  <c r="B112" i="49"/>
  <c r="I215" i="47"/>
  <c r="G111" i="47"/>
  <c r="I114" i="49"/>
  <c r="J117" i="49"/>
  <c r="E215" i="47"/>
  <c r="E116" i="47"/>
  <c r="B114" i="47"/>
  <c r="B213" i="47"/>
  <c r="X8" i="51"/>
  <c r="L110" i="49"/>
  <c r="G116" i="49"/>
  <c r="S14" i="51"/>
  <c r="G215" i="49"/>
  <c r="D215" i="49"/>
  <c r="P14" i="51"/>
  <c r="D116" i="49"/>
  <c r="T8" i="51"/>
  <c r="H110" i="49"/>
  <c r="F109" i="49"/>
  <c r="R7" i="51"/>
  <c r="R109" i="51" s="1"/>
  <c r="Q15" i="51"/>
  <c r="E216" i="49"/>
  <c r="E117" i="49"/>
  <c r="S12" i="51"/>
  <c r="G114" i="49"/>
  <c r="G213" i="49"/>
  <c r="D213" i="49"/>
  <c r="P12" i="51"/>
  <c r="D114" i="49"/>
  <c r="G117" i="49"/>
  <c r="G216" i="49"/>
  <c r="S15" i="51"/>
  <c r="G118" i="47"/>
  <c r="G217" i="47"/>
  <c r="C112" i="49"/>
  <c r="O10" i="51"/>
  <c r="C211" i="49"/>
  <c r="Q110" i="51"/>
  <c r="N12" i="51"/>
  <c r="E118" i="47"/>
  <c r="E217" i="47"/>
  <c r="L213" i="47"/>
  <c r="L114" i="47"/>
  <c r="L112" i="47"/>
  <c r="L211" i="47"/>
  <c r="J110" i="49"/>
  <c r="S10" i="51"/>
  <c r="G211" i="49"/>
  <c r="G112" i="49"/>
  <c r="D211" i="49"/>
  <c r="D112" i="49"/>
  <c r="P10" i="51"/>
  <c r="D114" i="47"/>
  <c r="D213" i="47"/>
  <c r="K216" i="49"/>
  <c r="K117" i="49"/>
  <c r="L212" i="49"/>
  <c r="L113" i="49"/>
  <c r="X11" i="51"/>
  <c r="E111" i="47"/>
  <c r="K215" i="49"/>
  <c r="K116" i="49"/>
  <c r="S8" i="51"/>
  <c r="G110" i="49"/>
  <c r="D110" i="49"/>
  <c r="P8" i="51"/>
  <c r="P110" i="51" s="1"/>
  <c r="D113" i="49"/>
  <c r="D212" i="49"/>
  <c r="P11" i="51"/>
  <c r="X13" i="51"/>
  <c r="L214" i="49"/>
  <c r="L115" i="49"/>
  <c r="H211" i="49"/>
  <c r="T10" i="51"/>
  <c r="H112" i="49"/>
  <c r="H117" i="47"/>
  <c r="H216" i="47"/>
  <c r="E213" i="47"/>
  <c r="E114" i="47"/>
  <c r="L216" i="47"/>
  <c r="L117" i="47"/>
  <c r="I216" i="47"/>
  <c r="I117" i="47"/>
  <c r="J114" i="49"/>
  <c r="J213" i="49"/>
  <c r="E111" i="49"/>
  <c r="Q9" i="51"/>
  <c r="L213" i="49"/>
  <c r="X12" i="51"/>
  <c r="L114" i="49"/>
  <c r="C115" i="49"/>
  <c r="O13" i="51"/>
  <c r="C214" i="49"/>
  <c r="H112" i="47"/>
  <c r="H211" i="47"/>
  <c r="D217" i="47"/>
  <c r="D118" i="47"/>
  <c r="K113" i="49"/>
  <c r="K212" i="49"/>
  <c r="I117" i="49"/>
  <c r="U15" i="51"/>
  <c r="I216" i="49"/>
  <c r="U7" i="51"/>
  <c r="U109" i="51" s="1"/>
  <c r="I109" i="49"/>
  <c r="L117" i="49"/>
  <c r="X15" i="51"/>
  <c r="L216" i="49"/>
  <c r="X7" i="51"/>
  <c r="L109" i="49"/>
  <c r="H114" i="49"/>
  <c r="H213" i="49"/>
  <c r="T12" i="51"/>
  <c r="O8" i="51"/>
  <c r="C110" i="49"/>
  <c r="E115" i="47"/>
  <c r="E214" i="47"/>
  <c r="I112" i="49"/>
  <c r="I211" i="49"/>
  <c r="U10" i="51"/>
  <c r="L211" i="49"/>
  <c r="X10" i="51"/>
  <c r="L112" i="49"/>
  <c r="S16" i="51"/>
  <c r="G118" i="49"/>
  <c r="G217" i="49"/>
  <c r="D118" i="49"/>
  <c r="P16" i="51"/>
  <c r="D217" i="49"/>
  <c r="O15" i="51"/>
  <c r="C117" i="49"/>
  <c r="C216" i="49"/>
  <c r="O7" i="51"/>
  <c r="O109" i="51" s="1"/>
  <c r="C109" i="49"/>
  <c r="K115" i="49"/>
  <c r="K214" i="49"/>
  <c r="K111" i="49"/>
  <c r="U13" i="51"/>
  <c r="I115" i="49"/>
  <c r="I214" i="49"/>
  <c r="N7" i="51"/>
  <c r="N109" i="51" s="1"/>
  <c r="B109" i="49"/>
  <c r="S11" i="51"/>
  <c r="G212" i="49"/>
  <c r="G113" i="49"/>
  <c r="V13" i="51"/>
  <c r="J115" i="49"/>
  <c r="J214" i="49"/>
  <c r="L111" i="49"/>
  <c r="X9" i="51"/>
  <c r="X111" i="51" s="1"/>
  <c r="H215" i="49"/>
  <c r="H116" i="49"/>
  <c r="T14" i="51"/>
  <c r="G115" i="47"/>
  <c r="K114" i="49"/>
  <c r="Q12" i="51"/>
  <c r="E110" i="49"/>
  <c r="V15" i="51"/>
  <c r="B114" i="49"/>
  <c r="N8" i="51"/>
  <c r="V12" i="51"/>
  <c r="J113" i="47"/>
  <c r="J110" i="47"/>
  <c r="J109" i="47"/>
  <c r="R16" i="51"/>
  <c r="T110" i="51" l="1"/>
  <c r="Q111" i="51"/>
  <c r="X109" i="51"/>
  <c r="V6" i="51"/>
  <c r="V109" i="51" s="1"/>
  <c r="R217" i="51"/>
  <c r="R118" i="51"/>
  <c r="V114" i="51"/>
  <c r="H118" i="47"/>
  <c r="H217" i="47"/>
  <c r="U214" i="51"/>
  <c r="U115" i="51"/>
  <c r="S217" i="51"/>
  <c r="S118" i="51"/>
  <c r="X115" i="51"/>
  <c r="X214" i="51"/>
  <c r="Q215" i="51"/>
  <c r="Q116" i="51"/>
  <c r="P216" i="51"/>
  <c r="P117" i="51"/>
  <c r="R214" i="51"/>
  <c r="R115" i="51"/>
  <c r="N112" i="51"/>
  <c r="N211" i="51"/>
  <c r="T113" i="51"/>
  <c r="T212" i="51"/>
  <c r="N16" i="51"/>
  <c r="B217" i="49"/>
  <c r="B118" i="49"/>
  <c r="L118" i="47"/>
  <c r="L217" i="47"/>
  <c r="I118" i="47"/>
  <c r="I217" i="47"/>
  <c r="J215" i="47"/>
  <c r="J116" i="47"/>
  <c r="S113" i="51"/>
  <c r="S212" i="51"/>
  <c r="O110" i="51"/>
  <c r="U117" i="51"/>
  <c r="U216" i="51"/>
  <c r="S110" i="51"/>
  <c r="O211" i="51"/>
  <c r="O112" i="51"/>
  <c r="Q117" i="51"/>
  <c r="Q216" i="51"/>
  <c r="U116" i="51"/>
  <c r="U215" i="51"/>
  <c r="S111" i="51"/>
  <c r="N216" i="51"/>
  <c r="N117" i="51"/>
  <c r="J115" i="47"/>
  <c r="N113" i="51"/>
  <c r="N212" i="51"/>
  <c r="R215" i="51"/>
  <c r="R116" i="51"/>
  <c r="V14" i="51"/>
  <c r="V117" i="51" s="1"/>
  <c r="E217" i="49"/>
  <c r="E118" i="49"/>
  <c r="Q16" i="51"/>
  <c r="V216" i="51"/>
  <c r="P217" i="51"/>
  <c r="P118" i="51"/>
  <c r="U112" i="51"/>
  <c r="U211" i="51"/>
  <c r="T114" i="51"/>
  <c r="T213" i="51"/>
  <c r="X113" i="51"/>
  <c r="X212" i="51"/>
  <c r="P112" i="51"/>
  <c r="P211" i="51"/>
  <c r="S117" i="51"/>
  <c r="S216" i="51"/>
  <c r="S213" i="51"/>
  <c r="S114" i="51"/>
  <c r="N116" i="51"/>
  <c r="N215" i="51"/>
  <c r="Q113" i="51"/>
  <c r="Q212" i="51"/>
  <c r="R211" i="51"/>
  <c r="R112" i="51"/>
  <c r="T214" i="51"/>
  <c r="T115" i="51"/>
  <c r="K118" i="49"/>
  <c r="K217" i="49"/>
  <c r="J217" i="47"/>
  <c r="J118" i="47"/>
  <c r="J211" i="47"/>
  <c r="J112" i="47"/>
  <c r="T215" i="51"/>
  <c r="T116" i="51"/>
  <c r="X114" i="51"/>
  <c r="X213" i="51"/>
  <c r="P212" i="51"/>
  <c r="P113" i="51"/>
  <c r="S112" i="51"/>
  <c r="S211" i="51"/>
  <c r="S116" i="51"/>
  <c r="S215" i="51"/>
  <c r="U110" i="51"/>
  <c r="T117" i="51"/>
  <c r="T216" i="51"/>
  <c r="V10" i="51"/>
  <c r="V113" i="51" s="1"/>
  <c r="N111" i="51"/>
  <c r="T111" i="51"/>
  <c r="O113" i="51"/>
  <c r="O212" i="51"/>
  <c r="O111" i="51"/>
  <c r="Q115" i="51"/>
  <c r="Q214" i="51"/>
  <c r="V16" i="51"/>
  <c r="V212" i="51"/>
  <c r="P115" i="51"/>
  <c r="P214" i="51"/>
  <c r="R117" i="51"/>
  <c r="R216" i="51"/>
  <c r="N115" i="51"/>
  <c r="N214" i="51"/>
  <c r="I118" i="49"/>
  <c r="U16" i="51"/>
  <c r="I217" i="49"/>
  <c r="V214" i="51"/>
  <c r="V115" i="51"/>
  <c r="T112" i="51"/>
  <c r="T211" i="51"/>
  <c r="P114" i="51"/>
  <c r="P213" i="51"/>
  <c r="X110" i="51"/>
  <c r="O213" i="51"/>
  <c r="O114" i="51"/>
  <c r="F118" i="47"/>
  <c r="F217" i="47"/>
  <c r="C217" i="47"/>
  <c r="C118" i="47"/>
  <c r="J213" i="47"/>
  <c r="J114" i="47"/>
  <c r="N110" i="51"/>
  <c r="Q114" i="51"/>
  <c r="Q213" i="51"/>
  <c r="O117" i="51"/>
  <c r="O216" i="51"/>
  <c r="X112" i="51"/>
  <c r="X211" i="51"/>
  <c r="X117" i="51"/>
  <c r="X216" i="51"/>
  <c r="O214" i="51"/>
  <c r="O115" i="51"/>
  <c r="V8" i="51"/>
  <c r="V110" i="51" s="1"/>
  <c r="N213" i="51"/>
  <c r="N114" i="51"/>
  <c r="P215" i="51"/>
  <c r="P116" i="51"/>
  <c r="O215" i="51"/>
  <c r="O116" i="51"/>
  <c r="Q211" i="51"/>
  <c r="Q112" i="51"/>
  <c r="J111" i="47"/>
  <c r="X116" i="51"/>
  <c r="X215" i="51"/>
  <c r="P111" i="51"/>
  <c r="R212" i="51"/>
  <c r="R113" i="51"/>
  <c r="T16" i="51"/>
  <c r="R110" i="51"/>
  <c r="X16" i="51"/>
  <c r="J117" i="47"/>
  <c r="O16" i="51"/>
  <c r="U114" i="51"/>
  <c r="U113" i="51"/>
  <c r="U212" i="51"/>
  <c r="R213" i="51"/>
  <c r="R114" i="51"/>
  <c r="S115" i="51"/>
  <c r="S214" i="51"/>
  <c r="W6" i="51"/>
  <c r="W16" i="51"/>
  <c r="C218" i="49" l="1"/>
  <c r="O17" i="51"/>
  <c r="C119" i="49"/>
  <c r="J119" i="47"/>
  <c r="J218" i="47"/>
  <c r="K111" i="47"/>
  <c r="W9" i="51"/>
  <c r="I218" i="47"/>
  <c r="I119" i="47"/>
  <c r="E218" i="47"/>
  <c r="E119" i="47"/>
  <c r="R17" i="51"/>
  <c r="F218" i="49"/>
  <c r="F119" i="49"/>
  <c r="L218" i="49"/>
  <c r="X17" i="51"/>
  <c r="L119" i="49"/>
  <c r="H119" i="47"/>
  <c r="H218" i="47"/>
  <c r="D119" i="47"/>
  <c r="D218" i="47"/>
  <c r="K110" i="47"/>
  <c r="W8" i="51"/>
  <c r="K117" i="47"/>
  <c r="K216" i="47"/>
  <c r="W15" i="51"/>
  <c r="K109" i="47"/>
  <c r="W7" i="51"/>
  <c r="W109" i="51" s="1"/>
  <c r="V111" i="51"/>
  <c r="V211" i="51"/>
  <c r="V112" i="51"/>
  <c r="V116" i="51"/>
  <c r="V215" i="51"/>
  <c r="L218" i="47"/>
  <c r="L119" i="47"/>
  <c r="F218" i="47"/>
  <c r="F119" i="47"/>
  <c r="T118" i="51"/>
  <c r="T217" i="51"/>
  <c r="Q217" i="51"/>
  <c r="Q118" i="51"/>
  <c r="B119" i="49"/>
  <c r="B218" i="49"/>
  <c r="N17" i="51"/>
  <c r="H119" i="49"/>
  <c r="T17" i="51"/>
  <c r="H218" i="49"/>
  <c r="W17" i="51"/>
  <c r="K119" i="49"/>
  <c r="K218" i="49"/>
  <c r="J119" i="49"/>
  <c r="V17" i="51"/>
  <c r="J218" i="49"/>
  <c r="B218" i="47"/>
  <c r="B119" i="47"/>
  <c r="K215" i="47"/>
  <c r="K116" i="47"/>
  <c r="W14" i="51"/>
  <c r="K211" i="47"/>
  <c r="K112" i="47"/>
  <c r="W10" i="51"/>
  <c r="K214" i="47"/>
  <c r="K115" i="47"/>
  <c r="W13" i="51"/>
  <c r="X217" i="51"/>
  <c r="X118" i="51"/>
  <c r="U118" i="51"/>
  <c r="U217" i="51"/>
  <c r="V217" i="51"/>
  <c r="V118" i="51"/>
  <c r="V213" i="51"/>
  <c r="E119" i="49"/>
  <c r="Q17" i="51"/>
  <c r="E218" i="49"/>
  <c r="G218" i="47"/>
  <c r="G119" i="47"/>
  <c r="K212" i="47"/>
  <c r="K113" i="47"/>
  <c r="W11" i="51"/>
  <c r="P17" i="51"/>
  <c r="D218" i="49"/>
  <c r="D119" i="49"/>
  <c r="S17" i="51"/>
  <c r="G119" i="49"/>
  <c r="G218" i="49"/>
  <c r="I119" i="49"/>
  <c r="I218" i="49"/>
  <c r="U17" i="51"/>
  <c r="C218" i="47"/>
  <c r="C119" i="47"/>
  <c r="K218" i="47"/>
  <c r="K119" i="47"/>
  <c r="K118" i="47"/>
  <c r="K217" i="47"/>
  <c r="K213" i="47"/>
  <c r="K114" i="47"/>
  <c r="W12" i="51"/>
  <c r="W217" i="51" s="1"/>
  <c r="O118" i="51"/>
  <c r="O217" i="51"/>
  <c r="N217" i="51"/>
  <c r="N118" i="51"/>
  <c r="C120" i="47" l="1"/>
  <c r="C219" i="47"/>
  <c r="P18" i="51"/>
  <c r="D120" i="49"/>
  <c r="D219" i="49"/>
  <c r="C219" i="49"/>
  <c r="C120" i="49"/>
  <c r="O18" i="51"/>
  <c r="W18" i="51"/>
  <c r="K219" i="49"/>
  <c r="K120" i="49"/>
  <c r="H120" i="49"/>
  <c r="T18" i="51"/>
  <c r="H219" i="49"/>
  <c r="J120" i="47"/>
  <c r="J219" i="47"/>
  <c r="S218" i="51"/>
  <c r="S119" i="51"/>
  <c r="O119" i="51"/>
  <c r="O218" i="51"/>
  <c r="K219" i="47"/>
  <c r="K120" i="47"/>
  <c r="G219" i="47"/>
  <c r="G120" i="47"/>
  <c r="H219" i="47"/>
  <c r="H120" i="47"/>
  <c r="X18" i="51"/>
  <c r="L120" i="49"/>
  <c r="L219" i="49"/>
  <c r="B120" i="49"/>
  <c r="B219" i="49"/>
  <c r="N18" i="51"/>
  <c r="I219" i="47"/>
  <c r="I120" i="47"/>
  <c r="Q218" i="51"/>
  <c r="Q119" i="51"/>
  <c r="V218" i="51"/>
  <c r="V119" i="51"/>
  <c r="W218" i="51"/>
  <c r="W119" i="51"/>
  <c r="N218" i="51"/>
  <c r="N119" i="51"/>
  <c r="W216" i="51"/>
  <c r="W117" i="51"/>
  <c r="B120" i="47"/>
  <c r="B219" i="47"/>
  <c r="L219" i="47"/>
  <c r="L120" i="47"/>
  <c r="V18" i="51"/>
  <c r="J120" i="49"/>
  <c r="J219" i="49"/>
  <c r="R18" i="51"/>
  <c r="F120" i="49"/>
  <c r="F219" i="49"/>
  <c r="F219" i="47"/>
  <c r="F120" i="47"/>
  <c r="W116" i="51"/>
  <c r="W215" i="51"/>
  <c r="W214" i="51"/>
  <c r="W115" i="51"/>
  <c r="W213" i="51"/>
  <c r="W110" i="51"/>
  <c r="X218" i="51"/>
  <c r="X119" i="51"/>
  <c r="R218" i="51"/>
  <c r="R119" i="51"/>
  <c r="E219" i="47"/>
  <c r="E120" i="47"/>
  <c r="S18" i="51"/>
  <c r="G219" i="49"/>
  <c r="G120" i="49"/>
  <c r="E120" i="49"/>
  <c r="Q18" i="51"/>
  <c r="E219" i="49"/>
  <c r="U18" i="51"/>
  <c r="I219" i="49"/>
  <c r="I120" i="49"/>
  <c r="D219" i="47"/>
  <c r="D120" i="47"/>
  <c r="U119" i="51"/>
  <c r="U218" i="51"/>
  <c r="P218" i="51"/>
  <c r="P119" i="51"/>
  <c r="W114" i="51"/>
  <c r="W212" i="51"/>
  <c r="W113" i="51"/>
  <c r="W211" i="51"/>
  <c r="W112" i="51"/>
  <c r="T119" i="51"/>
  <c r="T218" i="51"/>
  <c r="W111" i="51"/>
  <c r="W118" i="51"/>
  <c r="I121" i="47" l="1"/>
  <c r="I220" i="47"/>
  <c r="L220" i="49"/>
  <c r="L121" i="49"/>
  <c r="X19" i="51"/>
  <c r="F220" i="47"/>
  <c r="F121" i="47"/>
  <c r="Q120" i="51"/>
  <c r="Q219" i="51"/>
  <c r="S219" i="51"/>
  <c r="S120" i="51"/>
  <c r="X120" i="51"/>
  <c r="X219" i="51"/>
  <c r="K121" i="47"/>
  <c r="K220" i="47"/>
  <c r="F220" i="49"/>
  <c r="R19" i="51"/>
  <c r="F121" i="49"/>
  <c r="B220" i="47"/>
  <c r="B121" i="47"/>
  <c r="S19" i="51"/>
  <c r="G121" i="49"/>
  <c r="G220" i="49"/>
  <c r="V19" i="51"/>
  <c r="J121" i="49"/>
  <c r="J220" i="49"/>
  <c r="G220" i="47"/>
  <c r="G121" i="47"/>
  <c r="P219" i="51"/>
  <c r="P120" i="51"/>
  <c r="I220" i="49"/>
  <c r="I121" i="49"/>
  <c r="U19" i="51"/>
  <c r="E121" i="47"/>
  <c r="E220" i="47"/>
  <c r="O120" i="51"/>
  <c r="O219" i="51"/>
  <c r="J121" i="47"/>
  <c r="J220" i="47"/>
  <c r="C121" i="49"/>
  <c r="C220" i="49"/>
  <c r="O19" i="51"/>
  <c r="E121" i="49"/>
  <c r="E220" i="49"/>
  <c r="Q19" i="51"/>
  <c r="D121" i="49"/>
  <c r="D220" i="49"/>
  <c r="P19" i="51"/>
  <c r="C220" i="47"/>
  <c r="C121" i="47"/>
  <c r="U219" i="51"/>
  <c r="U120" i="51"/>
  <c r="V219" i="51"/>
  <c r="V120" i="51"/>
  <c r="T120" i="51"/>
  <c r="T219" i="51"/>
  <c r="W120" i="51"/>
  <c r="W219" i="51"/>
  <c r="H220" i="49"/>
  <c r="T19" i="51"/>
  <c r="H121" i="49"/>
  <c r="L121" i="47"/>
  <c r="L220" i="47"/>
  <c r="K121" i="49"/>
  <c r="W19" i="51"/>
  <c r="K220" i="49"/>
  <c r="B121" i="49"/>
  <c r="B220" i="49"/>
  <c r="N19" i="51"/>
  <c r="D220" i="47"/>
  <c r="D121" i="47"/>
  <c r="H220" i="47"/>
  <c r="H121" i="47"/>
  <c r="R120" i="51"/>
  <c r="R219" i="51"/>
  <c r="N120" i="51"/>
  <c r="N219" i="51"/>
  <c r="B221" i="47" l="1"/>
  <c r="B122" i="47"/>
  <c r="B221" i="49"/>
  <c r="N20" i="51"/>
  <c r="B122" i="49"/>
  <c r="I122" i="47"/>
  <c r="I221" i="47"/>
  <c r="O121" i="51"/>
  <c r="O220" i="51"/>
  <c r="V20" i="51"/>
  <c r="J221" i="49"/>
  <c r="J122" i="49"/>
  <c r="C221" i="49"/>
  <c r="C122" i="49"/>
  <c r="O20" i="51"/>
  <c r="G122" i="49"/>
  <c r="G221" i="49"/>
  <c r="S20" i="51"/>
  <c r="K221" i="49"/>
  <c r="W20" i="51"/>
  <c r="K122" i="49"/>
  <c r="C122" i="47"/>
  <c r="C221" i="47"/>
  <c r="N220" i="51"/>
  <c r="N121" i="51"/>
  <c r="W121" i="51"/>
  <c r="W220" i="51"/>
  <c r="Q121" i="51"/>
  <c r="Q220" i="51"/>
  <c r="S220" i="51"/>
  <c r="S121" i="51"/>
  <c r="R220" i="51"/>
  <c r="R121" i="51"/>
  <c r="D221" i="47"/>
  <c r="D122" i="47"/>
  <c r="L122" i="47"/>
  <c r="L221" i="47"/>
  <c r="G122" i="47"/>
  <c r="G221" i="47"/>
  <c r="L122" i="49"/>
  <c r="L221" i="49"/>
  <c r="X20" i="51"/>
  <c r="D122" i="49"/>
  <c r="P20" i="51"/>
  <c r="D221" i="49"/>
  <c r="I221" i="49"/>
  <c r="I122" i="49"/>
  <c r="U20" i="51"/>
  <c r="H221" i="47"/>
  <c r="H122" i="47"/>
  <c r="T121" i="51"/>
  <c r="T220" i="51"/>
  <c r="P220" i="51"/>
  <c r="P121" i="51"/>
  <c r="V121" i="51"/>
  <c r="V220" i="51"/>
  <c r="T20" i="51"/>
  <c r="H122" i="49"/>
  <c r="H221" i="49"/>
  <c r="E122" i="47"/>
  <c r="E221" i="47"/>
  <c r="K221" i="47"/>
  <c r="K122" i="47"/>
  <c r="R20" i="51"/>
  <c r="F221" i="49"/>
  <c r="F122" i="49"/>
  <c r="E122" i="49"/>
  <c r="E221" i="49"/>
  <c r="Q20" i="51"/>
  <c r="F221" i="47"/>
  <c r="F122" i="47"/>
  <c r="J122" i="47"/>
  <c r="J221" i="47"/>
  <c r="U220" i="51"/>
  <c r="U121" i="51"/>
  <c r="X220" i="51"/>
  <c r="X121" i="51"/>
  <c r="V21" i="51" l="1"/>
  <c r="J123" i="49"/>
  <c r="J222" i="49"/>
  <c r="U221" i="51"/>
  <c r="U122" i="51"/>
  <c r="L123" i="47"/>
  <c r="L222" i="47"/>
  <c r="F123" i="49"/>
  <c r="R21" i="51"/>
  <c r="F222" i="49"/>
  <c r="E123" i="47"/>
  <c r="E222" i="47"/>
  <c r="J222" i="47"/>
  <c r="J123" i="47"/>
  <c r="D222" i="47"/>
  <c r="D123" i="47"/>
  <c r="H123" i="47"/>
  <c r="H222" i="47"/>
  <c r="W122" i="51"/>
  <c r="W221" i="51"/>
  <c r="N221" i="51"/>
  <c r="N122" i="51"/>
  <c r="E123" i="49"/>
  <c r="E222" i="49"/>
  <c r="Q21" i="51"/>
  <c r="L222" i="49"/>
  <c r="X21" i="51"/>
  <c r="L123" i="49"/>
  <c r="P122" i="51"/>
  <c r="P221" i="51"/>
  <c r="O122" i="51"/>
  <c r="O221" i="51"/>
  <c r="H222" i="49"/>
  <c r="H123" i="49"/>
  <c r="T21" i="51"/>
  <c r="O21" i="51"/>
  <c r="C123" i="49"/>
  <c r="C222" i="49"/>
  <c r="K123" i="49"/>
  <c r="W21" i="51"/>
  <c r="K222" i="49"/>
  <c r="C123" i="47"/>
  <c r="C222" i="47"/>
  <c r="B123" i="47"/>
  <c r="B222" i="47"/>
  <c r="R221" i="51"/>
  <c r="R122" i="51"/>
  <c r="S122" i="51"/>
  <c r="S221" i="51"/>
  <c r="V122" i="51"/>
  <c r="V221" i="51"/>
  <c r="G123" i="49"/>
  <c r="G222" i="49"/>
  <c r="S21" i="51"/>
  <c r="F123" i="47"/>
  <c r="F222" i="47"/>
  <c r="Q221" i="51"/>
  <c r="Q122" i="51"/>
  <c r="T122" i="51"/>
  <c r="T221" i="51"/>
  <c r="I123" i="47"/>
  <c r="I222" i="47"/>
  <c r="D123" i="49"/>
  <c r="D222" i="49"/>
  <c r="P21" i="51"/>
  <c r="B222" i="49"/>
  <c r="B123" i="49"/>
  <c r="N21" i="51"/>
  <c r="U21" i="51"/>
  <c r="I222" i="49"/>
  <c r="I123" i="49"/>
  <c r="K222" i="47"/>
  <c r="K123" i="47"/>
  <c r="G123" i="47"/>
  <c r="G222" i="47"/>
  <c r="X122" i="51"/>
  <c r="X221" i="51"/>
  <c r="F223" i="49" l="1"/>
  <c r="R22" i="51"/>
  <c r="F124" i="49"/>
  <c r="G124" i="47"/>
  <c r="G223" i="47"/>
  <c r="N123" i="51"/>
  <c r="N222" i="51"/>
  <c r="W222" i="51"/>
  <c r="W123" i="51"/>
  <c r="R123" i="51"/>
  <c r="R222" i="51"/>
  <c r="L124" i="47"/>
  <c r="L223" i="47"/>
  <c r="E124" i="49"/>
  <c r="Q22" i="51"/>
  <c r="E223" i="49"/>
  <c r="I124" i="49"/>
  <c r="I223" i="49"/>
  <c r="U22" i="51"/>
  <c r="F223" i="47"/>
  <c r="F124" i="47"/>
  <c r="H124" i="47"/>
  <c r="H223" i="47"/>
  <c r="T222" i="51"/>
  <c r="T123" i="51"/>
  <c r="B223" i="47"/>
  <c r="B124" i="47"/>
  <c r="J124" i="49"/>
  <c r="J223" i="49"/>
  <c r="V22" i="51"/>
  <c r="O123" i="51"/>
  <c r="O222" i="51"/>
  <c r="X123" i="51"/>
  <c r="X222" i="51"/>
  <c r="E124" i="47"/>
  <c r="E223" i="47"/>
  <c r="C223" i="49"/>
  <c r="O22" i="51"/>
  <c r="C124" i="49"/>
  <c r="H223" i="49"/>
  <c r="H124" i="49"/>
  <c r="T22" i="51"/>
  <c r="B124" i="49"/>
  <c r="B223" i="49"/>
  <c r="N22" i="51"/>
  <c r="C223" i="47"/>
  <c r="C124" i="47"/>
  <c r="S123" i="51"/>
  <c r="S222" i="51"/>
  <c r="Q123" i="51"/>
  <c r="Q222" i="51"/>
  <c r="D124" i="49"/>
  <c r="D223" i="49"/>
  <c r="P22" i="51"/>
  <c r="J223" i="47"/>
  <c r="J124" i="47"/>
  <c r="K223" i="47"/>
  <c r="K124" i="47"/>
  <c r="S22" i="51"/>
  <c r="G124" i="49"/>
  <c r="G223" i="49"/>
  <c r="X22" i="51"/>
  <c r="L223" i="49"/>
  <c r="L124" i="49"/>
  <c r="K124" i="49"/>
  <c r="W22" i="51"/>
  <c r="K223" i="49"/>
  <c r="D124" i="47"/>
  <c r="D223" i="47"/>
  <c r="I124" i="47"/>
  <c r="I223" i="47"/>
  <c r="U222" i="51"/>
  <c r="U123" i="51"/>
  <c r="P222" i="51"/>
  <c r="P123" i="51"/>
  <c r="V123" i="51"/>
  <c r="V222" i="51"/>
  <c r="P23" i="51" l="1"/>
  <c r="D224" i="49"/>
  <c r="D125" i="49"/>
  <c r="K125" i="47"/>
  <c r="K224" i="47"/>
  <c r="E125" i="47"/>
  <c r="E224" i="47"/>
  <c r="J224" i="47"/>
  <c r="J125" i="47"/>
  <c r="I125" i="49"/>
  <c r="I224" i="49"/>
  <c r="U23" i="51"/>
  <c r="B224" i="47"/>
  <c r="B125" i="47"/>
  <c r="J125" i="49"/>
  <c r="V23" i="51"/>
  <c r="J224" i="49"/>
  <c r="H224" i="47"/>
  <c r="H125" i="47"/>
  <c r="W124" i="51"/>
  <c r="W223" i="51"/>
  <c r="X124" i="51"/>
  <c r="X223" i="51"/>
  <c r="N223" i="51"/>
  <c r="N124" i="51"/>
  <c r="U124" i="51"/>
  <c r="U223" i="51"/>
  <c r="Q124" i="51"/>
  <c r="Q223" i="51"/>
  <c r="K224" i="49"/>
  <c r="W23" i="51"/>
  <c r="K125" i="49"/>
  <c r="B125" i="49"/>
  <c r="N23" i="51"/>
  <c r="B224" i="49"/>
  <c r="I125" i="47"/>
  <c r="I224" i="47"/>
  <c r="H125" i="49"/>
  <c r="H224" i="49"/>
  <c r="T23" i="51"/>
  <c r="S23" i="51"/>
  <c r="G125" i="49"/>
  <c r="G224" i="49"/>
  <c r="D224" i="47"/>
  <c r="D125" i="47"/>
  <c r="R223" i="51"/>
  <c r="R124" i="51"/>
  <c r="L224" i="47"/>
  <c r="L125" i="47"/>
  <c r="F125" i="47"/>
  <c r="F224" i="47"/>
  <c r="R23" i="51"/>
  <c r="F125" i="49"/>
  <c r="F224" i="49"/>
  <c r="L224" i="49"/>
  <c r="L125" i="49"/>
  <c r="X23" i="51"/>
  <c r="E125" i="49"/>
  <c r="E224" i="49"/>
  <c r="Q23" i="51"/>
  <c r="O23" i="51"/>
  <c r="C224" i="49"/>
  <c r="C125" i="49"/>
  <c r="C224" i="47"/>
  <c r="C125" i="47"/>
  <c r="G125" i="47"/>
  <c r="G224" i="47"/>
  <c r="S223" i="51"/>
  <c r="S124" i="51"/>
  <c r="P124" i="51"/>
  <c r="P223" i="51"/>
  <c r="T223" i="51"/>
  <c r="T124" i="51"/>
  <c r="O124" i="51"/>
  <c r="O223" i="51"/>
  <c r="V124" i="51"/>
  <c r="V223" i="51"/>
  <c r="O24" i="51" l="1"/>
  <c r="C225" i="49"/>
  <c r="C126" i="49"/>
  <c r="F225" i="47"/>
  <c r="F126" i="47"/>
  <c r="O224" i="51"/>
  <c r="O125" i="51"/>
  <c r="D225" i="47"/>
  <c r="D126" i="47"/>
  <c r="L126" i="49"/>
  <c r="X24" i="51"/>
  <c r="L225" i="49"/>
  <c r="V24" i="51"/>
  <c r="J126" i="49"/>
  <c r="J225" i="49"/>
  <c r="N24" i="51"/>
  <c r="B225" i="49"/>
  <c r="B126" i="49"/>
  <c r="C126" i="47"/>
  <c r="C225" i="47"/>
  <c r="T224" i="51"/>
  <c r="T125" i="51"/>
  <c r="V224" i="51"/>
  <c r="V125" i="51"/>
  <c r="U224" i="51"/>
  <c r="U125" i="51"/>
  <c r="E225" i="47"/>
  <c r="E126" i="47"/>
  <c r="I126" i="49"/>
  <c r="I225" i="49"/>
  <c r="U24" i="51"/>
  <c r="X125" i="51"/>
  <c r="X224" i="51"/>
  <c r="L225" i="47"/>
  <c r="L126" i="47"/>
  <c r="G225" i="49"/>
  <c r="S24" i="51"/>
  <c r="G126" i="49"/>
  <c r="H126" i="49"/>
  <c r="T24" i="51"/>
  <c r="H225" i="49"/>
  <c r="G225" i="47"/>
  <c r="G126" i="47"/>
  <c r="J225" i="47"/>
  <c r="J126" i="47"/>
  <c r="I126" i="47"/>
  <c r="I225" i="47"/>
  <c r="Q224" i="51"/>
  <c r="Q125" i="51"/>
  <c r="R224" i="51"/>
  <c r="R125" i="51"/>
  <c r="N224" i="51"/>
  <c r="N125" i="51"/>
  <c r="R24" i="51"/>
  <c r="F225" i="49"/>
  <c r="F126" i="49"/>
  <c r="H126" i="47"/>
  <c r="H225" i="47"/>
  <c r="W125" i="51"/>
  <c r="W224" i="51"/>
  <c r="K126" i="47"/>
  <c r="K225" i="47"/>
  <c r="B225" i="47"/>
  <c r="B126" i="47"/>
  <c r="D225" i="49"/>
  <c r="P24" i="51"/>
  <c r="D126" i="49"/>
  <c r="E225" i="49"/>
  <c r="Q24" i="51"/>
  <c r="E126" i="49"/>
  <c r="K225" i="49"/>
  <c r="W24" i="51"/>
  <c r="K126" i="49"/>
  <c r="S224" i="51"/>
  <c r="S125" i="51"/>
  <c r="P125" i="51"/>
  <c r="P224" i="51"/>
  <c r="J127" i="47" l="1"/>
  <c r="J226" i="47"/>
  <c r="F127" i="47"/>
  <c r="F226" i="47"/>
  <c r="E127" i="49"/>
  <c r="Q25" i="51"/>
  <c r="E226" i="49"/>
  <c r="D127" i="49"/>
  <c r="D226" i="49"/>
  <c r="P25" i="51"/>
  <c r="L226" i="47"/>
  <c r="L127" i="47"/>
  <c r="R25" i="51"/>
  <c r="F226" i="49"/>
  <c r="F127" i="49"/>
  <c r="C127" i="47"/>
  <c r="C226" i="47"/>
  <c r="B226" i="47"/>
  <c r="B127" i="47"/>
  <c r="P126" i="51"/>
  <c r="P225" i="51"/>
  <c r="V225" i="51"/>
  <c r="V126" i="51"/>
  <c r="E127" i="47"/>
  <c r="E226" i="47"/>
  <c r="K127" i="47"/>
  <c r="K226" i="47"/>
  <c r="Q225" i="51"/>
  <c r="Q126" i="51"/>
  <c r="S126" i="51"/>
  <c r="S225" i="51"/>
  <c r="O25" i="51"/>
  <c r="C127" i="49"/>
  <c r="C226" i="49"/>
  <c r="H127" i="49"/>
  <c r="T25" i="51"/>
  <c r="H226" i="49"/>
  <c r="L127" i="49"/>
  <c r="X25" i="51"/>
  <c r="L226" i="49"/>
  <c r="I226" i="49"/>
  <c r="I127" i="49"/>
  <c r="U25" i="51"/>
  <c r="G226" i="47"/>
  <c r="G127" i="47"/>
  <c r="W225" i="51"/>
  <c r="W126" i="51"/>
  <c r="R225" i="51"/>
  <c r="R126" i="51"/>
  <c r="T225" i="51"/>
  <c r="T126" i="51"/>
  <c r="X126" i="51"/>
  <c r="X225" i="51"/>
  <c r="I226" i="47"/>
  <c r="I127" i="47"/>
  <c r="J226" i="49"/>
  <c r="V25" i="51"/>
  <c r="J127" i="49"/>
  <c r="N225" i="51"/>
  <c r="N126" i="51"/>
  <c r="B127" i="49"/>
  <c r="B226" i="49"/>
  <c r="N25" i="51"/>
  <c r="G226" i="49"/>
  <c r="S25" i="51"/>
  <c r="G127" i="49"/>
  <c r="K127" i="49"/>
  <c r="K226" i="49"/>
  <c r="W25" i="51"/>
  <c r="D127" i="47"/>
  <c r="D226" i="47"/>
  <c r="H127" i="47"/>
  <c r="H226" i="47"/>
  <c r="U225" i="51"/>
  <c r="U126" i="51"/>
  <c r="O225" i="51"/>
  <c r="O126" i="51"/>
  <c r="E128" i="47" l="1"/>
  <c r="E227" i="47"/>
  <c r="D227" i="47"/>
  <c r="D128" i="47"/>
  <c r="V127" i="51"/>
  <c r="V226" i="51"/>
  <c r="B227" i="47"/>
  <c r="B128" i="47"/>
  <c r="D227" i="49"/>
  <c r="P26" i="51"/>
  <c r="D128" i="49"/>
  <c r="O26" i="51"/>
  <c r="C227" i="49"/>
  <c r="C128" i="49"/>
  <c r="T26" i="51"/>
  <c r="H227" i="49"/>
  <c r="H128" i="49"/>
  <c r="F227" i="47"/>
  <c r="F128" i="47"/>
  <c r="K128" i="47"/>
  <c r="K227" i="47"/>
  <c r="C227" i="47"/>
  <c r="C128" i="47"/>
  <c r="L128" i="47"/>
  <c r="L227" i="47"/>
  <c r="H128" i="47"/>
  <c r="H227" i="47"/>
  <c r="F128" i="49"/>
  <c r="R26" i="51"/>
  <c r="F227" i="49"/>
  <c r="V26" i="51"/>
  <c r="J227" i="49"/>
  <c r="J128" i="49"/>
  <c r="Q26" i="51"/>
  <c r="E227" i="49"/>
  <c r="E128" i="49"/>
  <c r="J128" i="47"/>
  <c r="J227" i="47"/>
  <c r="W127" i="51"/>
  <c r="W226" i="51"/>
  <c r="S127" i="51"/>
  <c r="S226" i="51"/>
  <c r="T127" i="51"/>
  <c r="T226" i="51"/>
  <c r="O127" i="51"/>
  <c r="O226" i="51"/>
  <c r="P226" i="51"/>
  <c r="P127" i="51"/>
  <c r="Q226" i="51"/>
  <c r="Q127" i="51"/>
  <c r="W26" i="51"/>
  <c r="K128" i="49"/>
  <c r="K227" i="49"/>
  <c r="N127" i="51"/>
  <c r="N226" i="51"/>
  <c r="S26" i="51"/>
  <c r="G227" i="49"/>
  <c r="G128" i="49"/>
  <c r="I227" i="47"/>
  <c r="I128" i="47"/>
  <c r="X26" i="51"/>
  <c r="L227" i="49"/>
  <c r="L128" i="49"/>
  <c r="U26" i="51"/>
  <c r="I227" i="49"/>
  <c r="I128" i="49"/>
  <c r="N26" i="51"/>
  <c r="B227" i="49"/>
  <c r="B128" i="49"/>
  <c r="G128" i="47"/>
  <c r="G227" i="47"/>
  <c r="U127" i="51"/>
  <c r="U226" i="51"/>
  <c r="X127" i="51"/>
  <c r="X226" i="51"/>
  <c r="R127" i="51"/>
  <c r="R226" i="51"/>
  <c r="Q27" i="51" l="1"/>
  <c r="E228" i="49"/>
  <c r="E129" i="49"/>
  <c r="L228" i="47"/>
  <c r="L129" i="47"/>
  <c r="G228" i="49"/>
  <c r="S27" i="51"/>
  <c r="G129" i="49"/>
  <c r="R27" i="51"/>
  <c r="F129" i="49"/>
  <c r="F228" i="49"/>
  <c r="C228" i="49"/>
  <c r="O27" i="51"/>
  <c r="C129" i="49"/>
  <c r="G129" i="47"/>
  <c r="G228" i="47"/>
  <c r="E228" i="47"/>
  <c r="E129" i="47"/>
  <c r="Q227" i="51"/>
  <c r="Q128" i="51"/>
  <c r="K228" i="47"/>
  <c r="K129" i="47"/>
  <c r="F129" i="47"/>
  <c r="F228" i="47"/>
  <c r="X227" i="51"/>
  <c r="X128" i="51"/>
  <c r="R227" i="51"/>
  <c r="R128" i="51"/>
  <c r="I228" i="49"/>
  <c r="U27" i="51"/>
  <c r="I129" i="49"/>
  <c r="D228" i="49"/>
  <c r="P27" i="51"/>
  <c r="D129" i="49"/>
  <c r="K129" i="49"/>
  <c r="W27" i="51"/>
  <c r="K228" i="49"/>
  <c r="H129" i="49"/>
  <c r="T27" i="51"/>
  <c r="H228" i="49"/>
  <c r="D129" i="47"/>
  <c r="D228" i="47"/>
  <c r="U128" i="51"/>
  <c r="U227" i="51"/>
  <c r="S227" i="51"/>
  <c r="S128" i="51"/>
  <c r="W128" i="51"/>
  <c r="W227" i="51"/>
  <c r="T128" i="51"/>
  <c r="T227" i="51"/>
  <c r="J129" i="47"/>
  <c r="J228" i="47"/>
  <c r="B129" i="49"/>
  <c r="B228" i="49"/>
  <c r="N27" i="51"/>
  <c r="C129" i="47"/>
  <c r="C228" i="47"/>
  <c r="O128" i="51"/>
  <c r="O227" i="51"/>
  <c r="B129" i="47"/>
  <c r="B228" i="47"/>
  <c r="I129" i="47"/>
  <c r="I228" i="47"/>
  <c r="L129" i="49"/>
  <c r="X27" i="51"/>
  <c r="L228" i="49"/>
  <c r="J228" i="49"/>
  <c r="V27" i="51"/>
  <c r="J129" i="49"/>
  <c r="H129" i="47"/>
  <c r="H228" i="47"/>
  <c r="N227" i="51"/>
  <c r="N128" i="51"/>
  <c r="V128" i="51"/>
  <c r="V227" i="51"/>
  <c r="P227" i="51"/>
  <c r="P128" i="51"/>
  <c r="B229" i="47" l="1"/>
  <c r="B130" i="47"/>
  <c r="P28" i="51"/>
  <c r="D130" i="49"/>
  <c r="D229" i="49"/>
  <c r="P129" i="51"/>
  <c r="P228" i="51"/>
  <c r="V28" i="51"/>
  <c r="J130" i="49"/>
  <c r="J229" i="49"/>
  <c r="K229" i="47"/>
  <c r="K130" i="47"/>
  <c r="C130" i="49"/>
  <c r="O28" i="51"/>
  <c r="C229" i="49"/>
  <c r="I130" i="47"/>
  <c r="I229" i="47"/>
  <c r="F229" i="47"/>
  <c r="F130" i="47"/>
  <c r="J130" i="47"/>
  <c r="J229" i="47"/>
  <c r="X228" i="51"/>
  <c r="X129" i="51"/>
  <c r="W129" i="51"/>
  <c r="W228" i="51"/>
  <c r="O228" i="51"/>
  <c r="O129" i="51"/>
  <c r="R129" i="51"/>
  <c r="R228" i="51"/>
  <c r="H229" i="49"/>
  <c r="H130" i="49"/>
  <c r="T28" i="51"/>
  <c r="H229" i="47"/>
  <c r="H130" i="47"/>
  <c r="N228" i="51"/>
  <c r="N129" i="51"/>
  <c r="E130" i="47"/>
  <c r="E229" i="47"/>
  <c r="F130" i="49"/>
  <c r="R28" i="51"/>
  <c r="F229" i="49"/>
  <c r="D229" i="47"/>
  <c r="D130" i="47"/>
  <c r="I229" i="49"/>
  <c r="I130" i="49"/>
  <c r="U28" i="51"/>
  <c r="E130" i="49"/>
  <c r="E229" i="49"/>
  <c r="Q28" i="51"/>
  <c r="V129" i="51"/>
  <c r="V228" i="51"/>
  <c r="T228" i="51"/>
  <c r="T129" i="51"/>
  <c r="L229" i="47"/>
  <c r="L130" i="47"/>
  <c r="B229" i="49"/>
  <c r="B130" i="49"/>
  <c r="N28" i="51"/>
  <c r="L229" i="49"/>
  <c r="X28" i="51"/>
  <c r="L130" i="49"/>
  <c r="G130" i="47"/>
  <c r="G229" i="47"/>
  <c r="G229" i="49"/>
  <c r="S28" i="51"/>
  <c r="G130" i="49"/>
  <c r="K130" i="49"/>
  <c r="K229" i="49"/>
  <c r="W28" i="51"/>
  <c r="C130" i="47"/>
  <c r="C229" i="47"/>
  <c r="U228" i="51"/>
  <c r="U129" i="51"/>
  <c r="S228" i="51"/>
  <c r="S129" i="51"/>
  <c r="Q228" i="51"/>
  <c r="Q129" i="51"/>
  <c r="P60" i="34"/>
  <c r="AK60" i="34" s="1"/>
  <c r="P80" i="34"/>
  <c r="AK80" i="34" s="1"/>
  <c r="P66" i="34"/>
  <c r="AK66" i="34" s="1"/>
  <c r="P91" i="34"/>
  <c r="AK91" i="34" s="1"/>
  <c r="P93" i="34"/>
  <c r="AK93" i="34" s="1"/>
  <c r="P84" i="34"/>
  <c r="AK84" i="34" s="1"/>
  <c r="P70" i="34"/>
  <c r="AK70" i="34" s="1"/>
  <c r="P95" i="34"/>
  <c r="AK95" i="34" s="1"/>
  <c r="P100" i="34"/>
  <c r="AK100" i="34" s="1"/>
  <c r="P61" i="34"/>
  <c r="AK61" i="34" s="1"/>
  <c r="P102" i="35" l="1"/>
  <c r="AK102" i="35" s="1"/>
  <c r="P73" i="34"/>
  <c r="AK73" i="34" s="1"/>
  <c r="P94" i="35"/>
  <c r="AK94" i="35" s="1"/>
  <c r="P98" i="35"/>
  <c r="AK98" i="35" s="1"/>
  <c r="P103" i="35"/>
  <c r="AK103" i="35" s="1"/>
  <c r="P67" i="34"/>
  <c r="AK67" i="34" s="1"/>
  <c r="P89" i="34"/>
  <c r="AK89" i="34" s="1"/>
  <c r="P57" i="34"/>
  <c r="AK57" i="34" s="1"/>
  <c r="P63" i="34"/>
  <c r="AK63" i="34" s="1"/>
  <c r="P86" i="34"/>
  <c r="AK86" i="34" s="1"/>
  <c r="P95" i="35"/>
  <c r="AK95" i="35" s="1"/>
  <c r="P99" i="35"/>
  <c r="AK99" i="35" s="1"/>
  <c r="P101" i="34"/>
  <c r="AK101" i="34" s="1"/>
  <c r="P75" i="34"/>
  <c r="AK75" i="34" s="1"/>
  <c r="P94" i="34"/>
  <c r="AK94" i="34" s="1"/>
  <c r="P98" i="34"/>
  <c r="AK98" i="34" s="1"/>
  <c r="P79" i="34"/>
  <c r="AK79" i="34" s="1"/>
  <c r="P58" i="34"/>
  <c r="AK58" i="34" s="1"/>
  <c r="P68" i="34"/>
  <c r="AK68" i="34" s="1"/>
  <c r="P64" i="34"/>
  <c r="AK64" i="34" s="1"/>
  <c r="S29" i="51"/>
  <c r="G230" i="49"/>
  <c r="G131" i="49"/>
  <c r="G230" i="47"/>
  <c r="G131" i="47"/>
  <c r="P77" i="34"/>
  <c r="AK77" i="34" s="1"/>
  <c r="BF21" i="36"/>
  <c r="P21" i="38"/>
  <c r="P71" i="25"/>
  <c r="P81" i="25"/>
  <c r="BF31" i="36"/>
  <c r="P31" i="38"/>
  <c r="P6" i="38"/>
  <c r="BF6" i="36"/>
  <c r="P84" i="25"/>
  <c r="BF34" i="36"/>
  <c r="P34" i="38"/>
  <c r="L131" i="47"/>
  <c r="L230" i="47"/>
  <c r="C131" i="49"/>
  <c r="O29" i="51"/>
  <c r="C230" i="49"/>
  <c r="J131" i="47"/>
  <c r="J230" i="47"/>
  <c r="K131" i="47"/>
  <c r="K230" i="47"/>
  <c r="B230" i="47"/>
  <c r="B131" i="47"/>
  <c r="P103" i="34"/>
  <c r="AK103" i="34" s="1"/>
  <c r="P96" i="34"/>
  <c r="AK96" i="34" s="1"/>
  <c r="P92" i="34"/>
  <c r="AK92" i="34" s="1"/>
  <c r="P85" i="34"/>
  <c r="AK85" i="34" s="1"/>
  <c r="P99" i="34"/>
  <c r="AK99" i="34" s="1"/>
  <c r="P74" i="34"/>
  <c r="AK74" i="34" s="1"/>
  <c r="P104" i="34"/>
  <c r="AK104" i="34" s="1"/>
  <c r="P37" i="38"/>
  <c r="BF37" i="36"/>
  <c r="P87" i="25"/>
  <c r="BF24" i="36"/>
  <c r="P74" i="25"/>
  <c r="P24" i="38"/>
  <c r="BF18" i="36"/>
  <c r="P18" i="38"/>
  <c r="P68" i="25"/>
  <c r="BF17" i="36"/>
  <c r="P67" i="25"/>
  <c r="P17" i="38"/>
  <c r="BF20" i="36"/>
  <c r="P20" i="38"/>
  <c r="P70" i="25"/>
  <c r="BF27" i="36"/>
  <c r="P77" i="25"/>
  <c r="P27" i="38"/>
  <c r="BF19" i="36"/>
  <c r="P69" i="25"/>
  <c r="P19" i="38"/>
  <c r="BF23" i="36"/>
  <c r="P23" i="38"/>
  <c r="P73" i="25"/>
  <c r="P41" i="38"/>
  <c r="P91" i="25"/>
  <c r="BF41" i="36"/>
  <c r="P44" i="38"/>
  <c r="P94" i="25"/>
  <c r="BF44" i="36"/>
  <c r="P96" i="25"/>
  <c r="BF46" i="36"/>
  <c r="P46" i="38"/>
  <c r="X229" i="51"/>
  <c r="X130" i="51"/>
  <c r="R130" i="51"/>
  <c r="R229" i="51"/>
  <c r="O229" i="51"/>
  <c r="O130" i="51"/>
  <c r="I131" i="47"/>
  <c r="I230" i="47"/>
  <c r="R29" i="51"/>
  <c r="F230" i="49"/>
  <c r="F131" i="49"/>
  <c r="P102" i="34"/>
  <c r="AK102" i="34" s="1"/>
  <c r="P8" i="38"/>
  <c r="BF8" i="36"/>
  <c r="P58" i="25"/>
  <c r="BF35" i="36"/>
  <c r="P85" i="25"/>
  <c r="P35" i="38"/>
  <c r="P98" i="25"/>
  <c r="P48" i="38"/>
  <c r="BF48" i="36"/>
  <c r="BF28" i="36"/>
  <c r="P78" i="25"/>
  <c r="P28" i="38"/>
  <c r="N229" i="51"/>
  <c r="N130" i="51"/>
  <c r="T29" i="51"/>
  <c r="H131" i="49"/>
  <c r="H230" i="49"/>
  <c r="J230" i="49"/>
  <c r="V29" i="51"/>
  <c r="J131" i="49"/>
  <c r="P91" i="35"/>
  <c r="AK91" i="35" s="1"/>
  <c r="P92" i="35"/>
  <c r="AK92" i="35" s="1"/>
  <c r="P96" i="35"/>
  <c r="AK96" i="35" s="1"/>
  <c r="P100" i="35"/>
  <c r="AK100" i="35" s="1"/>
  <c r="P82" i="34"/>
  <c r="AK82" i="34" s="1"/>
  <c r="P78" i="34"/>
  <c r="AK78" i="34" s="1"/>
  <c r="P69" i="34"/>
  <c r="AK69" i="34" s="1"/>
  <c r="P59" i="34"/>
  <c r="AK59" i="34" s="1"/>
  <c r="P88" i="34"/>
  <c r="AK88" i="34" s="1"/>
  <c r="P101" i="25"/>
  <c r="P51" i="38"/>
  <c r="BF51" i="36"/>
  <c r="BF47" i="36"/>
  <c r="P97" i="25"/>
  <c r="P47" i="38"/>
  <c r="P93" i="25"/>
  <c r="BF43" i="36"/>
  <c r="P43" i="38"/>
  <c r="BF49" i="36"/>
  <c r="P49" i="38"/>
  <c r="P99" i="25"/>
  <c r="P102" i="25"/>
  <c r="P52" i="38"/>
  <c r="BF52" i="36"/>
  <c r="P22" i="38"/>
  <c r="P72" i="25"/>
  <c r="BF22" i="36"/>
  <c r="P79" i="25"/>
  <c r="BF29" i="36"/>
  <c r="P29" i="38"/>
  <c r="P82" i="25"/>
  <c r="BF32" i="36"/>
  <c r="P32" i="38"/>
  <c r="P80" i="25"/>
  <c r="P30" i="38"/>
  <c r="BF30" i="36"/>
  <c r="BF9" i="36"/>
  <c r="P59" i="25"/>
  <c r="P9" i="38"/>
  <c r="BF12" i="36"/>
  <c r="P12" i="38"/>
  <c r="P62" i="25"/>
  <c r="P50" i="38"/>
  <c r="P100" i="25"/>
  <c r="BF50" i="36"/>
  <c r="BF10" i="36"/>
  <c r="P60" i="25"/>
  <c r="P10" i="38"/>
  <c r="P104" i="35"/>
  <c r="AK104" i="35" s="1"/>
  <c r="U229" i="51"/>
  <c r="U130" i="51"/>
  <c r="V130" i="51"/>
  <c r="V229" i="51"/>
  <c r="B230" i="49"/>
  <c r="N29" i="51"/>
  <c r="B131" i="49"/>
  <c r="C131" i="47"/>
  <c r="C230" i="47"/>
  <c r="P81" i="34"/>
  <c r="AK81" i="34" s="1"/>
  <c r="P76" i="34"/>
  <c r="AK76" i="34" s="1"/>
  <c r="P89" i="25"/>
  <c r="P39" i="38"/>
  <c r="BF39" i="36"/>
  <c r="P45" i="38"/>
  <c r="P95" i="25"/>
  <c r="BF45" i="36"/>
  <c r="BF25" i="36"/>
  <c r="P75" i="25"/>
  <c r="P25" i="38"/>
  <c r="P92" i="25"/>
  <c r="BF42" i="36"/>
  <c r="P42" i="38"/>
  <c r="P92" i="38" s="1"/>
  <c r="P130" i="51"/>
  <c r="P229" i="51"/>
  <c r="D230" i="49"/>
  <c r="D131" i="49"/>
  <c r="P29" i="51"/>
  <c r="E230" i="47"/>
  <c r="E131" i="47"/>
  <c r="D131" i="47"/>
  <c r="D230" i="47"/>
  <c r="H131" i="47"/>
  <c r="H230" i="47"/>
  <c r="U29" i="51"/>
  <c r="I131" i="49"/>
  <c r="I230" i="49"/>
  <c r="Q29" i="51"/>
  <c r="E131" i="49"/>
  <c r="E230" i="49"/>
  <c r="W29" i="51"/>
  <c r="K131" i="49"/>
  <c r="K230" i="49"/>
  <c r="X29" i="51"/>
  <c r="L230" i="49"/>
  <c r="L131" i="49"/>
  <c r="F230" i="47"/>
  <c r="F131" i="47"/>
  <c r="P93" i="35"/>
  <c r="AK93" i="35" s="1"/>
  <c r="P97" i="35"/>
  <c r="AK97" i="35" s="1"/>
  <c r="P101" i="35"/>
  <c r="AK101" i="35" s="1"/>
  <c r="P97" i="34"/>
  <c r="AK97" i="34" s="1"/>
  <c r="P65" i="34"/>
  <c r="AK65" i="34" s="1"/>
  <c r="P87" i="34"/>
  <c r="AK87" i="34" s="1"/>
  <c r="P62" i="34"/>
  <c r="AK62" i="34" s="1"/>
  <c r="P71" i="34"/>
  <c r="AK71" i="34" s="1"/>
  <c r="P83" i="34"/>
  <c r="AK83" i="34" s="1"/>
  <c r="P90" i="34"/>
  <c r="AK90" i="34" s="1"/>
  <c r="P72" i="34"/>
  <c r="AK72" i="34" s="1"/>
  <c r="P53" i="38"/>
  <c r="BF53" i="36"/>
  <c r="P103" i="25"/>
  <c r="BF40" i="36"/>
  <c r="P40" i="38"/>
  <c r="P90" i="25"/>
  <c r="P88" i="25"/>
  <c r="P38" i="38"/>
  <c r="BF38" i="36"/>
  <c r="P33" i="38"/>
  <c r="BF33" i="36"/>
  <c r="P83" i="25"/>
  <c r="P36" i="38"/>
  <c r="BF36" i="36"/>
  <c r="P86" i="25"/>
  <c r="P14" i="38"/>
  <c r="P64" i="25"/>
  <c r="BF14" i="36"/>
  <c r="P13" i="38"/>
  <c r="BF13" i="36"/>
  <c r="P63" i="25"/>
  <c r="P16" i="38"/>
  <c r="BF16" i="36"/>
  <c r="P66" i="25"/>
  <c r="P11" i="38"/>
  <c r="P61" i="25"/>
  <c r="BF11" i="36"/>
  <c r="BF7" i="36"/>
  <c r="P7" i="38"/>
  <c r="P57" i="38" s="1"/>
  <c r="P57" i="25"/>
  <c r="P15" i="38"/>
  <c r="P65" i="25"/>
  <c r="BF15" i="36"/>
  <c r="P26" i="38"/>
  <c r="P76" i="25"/>
  <c r="BF26" i="36"/>
  <c r="P54" i="38"/>
  <c r="P104" i="25"/>
  <c r="W130" i="51"/>
  <c r="W229" i="51"/>
  <c r="S229" i="51"/>
  <c r="S130" i="51"/>
  <c r="Q229" i="51"/>
  <c r="Q130" i="51"/>
  <c r="T130" i="51"/>
  <c r="T229" i="51"/>
  <c r="P88" i="38" l="1"/>
  <c r="P102" i="38"/>
  <c r="P86" i="38"/>
  <c r="P95" i="38"/>
  <c r="P99" i="38"/>
  <c r="P61" i="38"/>
  <c r="P82" i="38"/>
  <c r="P72" i="38"/>
  <c r="P70" i="38"/>
  <c r="P74" i="38"/>
  <c r="P65" i="38"/>
  <c r="P100" i="38"/>
  <c r="P97" i="38"/>
  <c r="P89" i="38"/>
  <c r="P79" i="38"/>
  <c r="P93" i="38"/>
  <c r="P58" i="38"/>
  <c r="P60" i="38"/>
  <c r="P63" i="38"/>
  <c r="P76" i="38"/>
  <c r="P66" i="38"/>
  <c r="P83" i="38"/>
  <c r="P85" i="38"/>
  <c r="U30" i="51"/>
  <c r="I231" i="49"/>
  <c r="I132" i="49"/>
  <c r="G132" i="47"/>
  <c r="G231" i="47"/>
  <c r="W230" i="51"/>
  <c r="W131" i="51"/>
  <c r="R230" i="51"/>
  <c r="R131" i="51"/>
  <c r="B132" i="47"/>
  <c r="B231" i="47"/>
  <c r="H231" i="47"/>
  <c r="H132" i="47"/>
  <c r="H132" i="49"/>
  <c r="H231" i="49"/>
  <c r="T30" i="51"/>
  <c r="L132" i="49"/>
  <c r="L231" i="49"/>
  <c r="X30" i="51"/>
  <c r="J231" i="47"/>
  <c r="J132" i="47"/>
  <c r="F132" i="47"/>
  <c r="F231" i="47"/>
  <c r="Q131" i="51"/>
  <c r="Q230" i="51"/>
  <c r="N131" i="51"/>
  <c r="N230" i="51"/>
  <c r="P59" i="38"/>
  <c r="P80" i="38"/>
  <c r="P101" i="38"/>
  <c r="V131" i="51"/>
  <c r="V230" i="51"/>
  <c r="T131" i="51"/>
  <c r="T230" i="51"/>
  <c r="P73" i="38"/>
  <c r="P81" i="38"/>
  <c r="P71" i="38"/>
  <c r="L132" i="47"/>
  <c r="L231" i="47"/>
  <c r="F231" i="49"/>
  <c r="F132" i="49"/>
  <c r="R30" i="51"/>
  <c r="P77" i="38"/>
  <c r="E231" i="47"/>
  <c r="E132" i="47"/>
  <c r="G132" i="49"/>
  <c r="G231" i="49"/>
  <c r="S30" i="51"/>
  <c r="C231" i="49"/>
  <c r="O30" i="51"/>
  <c r="C132" i="49"/>
  <c r="E231" i="49"/>
  <c r="Q30" i="51"/>
  <c r="E132" i="49"/>
  <c r="D231" i="47"/>
  <c r="D132" i="47"/>
  <c r="P90" i="38"/>
  <c r="P104" i="38"/>
  <c r="P103" i="38"/>
  <c r="X230" i="51"/>
  <c r="X131" i="51"/>
  <c r="P131" i="51"/>
  <c r="P230" i="51"/>
  <c r="P75" i="38"/>
  <c r="P90" i="35"/>
  <c r="AK90" i="35" s="1"/>
  <c r="P62" i="38"/>
  <c r="P78" i="38"/>
  <c r="P98" i="38"/>
  <c r="P96" i="38"/>
  <c r="P91" i="38"/>
  <c r="P69" i="38"/>
  <c r="P87" i="38"/>
  <c r="K132" i="49"/>
  <c r="W30" i="51"/>
  <c r="K231" i="49"/>
  <c r="N30" i="51"/>
  <c r="B231" i="49"/>
  <c r="B132" i="49"/>
  <c r="O230" i="51"/>
  <c r="O131" i="51"/>
  <c r="K231" i="47"/>
  <c r="K132" i="47"/>
  <c r="C132" i="47"/>
  <c r="C231" i="47"/>
  <c r="P30" i="51"/>
  <c r="D231" i="49"/>
  <c r="D132" i="49"/>
  <c r="V30" i="51"/>
  <c r="J132" i="49"/>
  <c r="J231" i="49"/>
  <c r="I132" i="47"/>
  <c r="I231" i="47"/>
  <c r="P64" i="38"/>
  <c r="U230" i="51"/>
  <c r="U131" i="51"/>
  <c r="P94" i="38"/>
  <c r="P67" i="38"/>
  <c r="P68" i="38"/>
  <c r="P84" i="38"/>
  <c r="S131" i="51"/>
  <c r="S230" i="51"/>
  <c r="R31" i="51" l="1"/>
  <c r="F133" i="49"/>
  <c r="F232" i="49"/>
  <c r="F133" i="47"/>
  <c r="F232" i="47"/>
  <c r="W132" i="51"/>
  <c r="W231" i="51"/>
  <c r="X231" i="51"/>
  <c r="X132" i="51"/>
  <c r="G232" i="49"/>
  <c r="G133" i="49"/>
  <c r="S31" i="51"/>
  <c r="Q31" i="51"/>
  <c r="E133" i="49"/>
  <c r="E232" i="49"/>
  <c r="N31" i="51"/>
  <c r="B133" i="49"/>
  <c r="B232" i="49"/>
  <c r="J133" i="49"/>
  <c r="J232" i="49"/>
  <c r="V31" i="51"/>
  <c r="D232" i="47"/>
  <c r="D133" i="47"/>
  <c r="O231" i="51"/>
  <c r="O132" i="51"/>
  <c r="R231" i="51"/>
  <c r="R132" i="51"/>
  <c r="J232" i="47"/>
  <c r="J133" i="47"/>
  <c r="O31" i="51"/>
  <c r="C232" i="49"/>
  <c r="C133" i="49"/>
  <c r="K133" i="49"/>
  <c r="W31" i="51"/>
  <c r="K232" i="49"/>
  <c r="L133" i="47"/>
  <c r="L232" i="47"/>
  <c r="K232" i="47"/>
  <c r="K133" i="47"/>
  <c r="D232" i="49"/>
  <c r="D133" i="49"/>
  <c r="P31" i="51"/>
  <c r="C232" i="47"/>
  <c r="C133" i="47"/>
  <c r="E133" i="47"/>
  <c r="E232" i="47"/>
  <c r="N231" i="51"/>
  <c r="N132" i="51"/>
  <c r="Q231" i="51"/>
  <c r="Q132" i="51"/>
  <c r="P89" i="35"/>
  <c r="AK89" i="35" s="1"/>
  <c r="H232" i="49"/>
  <c r="T31" i="51"/>
  <c r="H133" i="49"/>
  <c r="V132" i="51"/>
  <c r="V231" i="51"/>
  <c r="I232" i="47"/>
  <c r="I133" i="47"/>
  <c r="X31" i="51"/>
  <c r="L232" i="49"/>
  <c r="L133" i="49"/>
  <c r="I232" i="49"/>
  <c r="U31" i="51"/>
  <c r="I133" i="49"/>
  <c r="B133" i="47"/>
  <c r="B232" i="47"/>
  <c r="H133" i="47"/>
  <c r="H232" i="47"/>
  <c r="G133" i="47"/>
  <c r="G232" i="47"/>
  <c r="P132" i="51"/>
  <c r="P231" i="51"/>
  <c r="S231" i="51"/>
  <c r="S132" i="51"/>
  <c r="T132" i="51"/>
  <c r="T231" i="51"/>
  <c r="U231" i="51"/>
  <c r="U132" i="51"/>
  <c r="G134" i="49" l="1"/>
  <c r="S32" i="51"/>
  <c r="G233" i="49"/>
  <c r="F134" i="47"/>
  <c r="F233" i="47"/>
  <c r="N133" i="51"/>
  <c r="N232" i="51"/>
  <c r="S232" i="51"/>
  <c r="S133" i="51"/>
  <c r="K233" i="47"/>
  <c r="K134" i="47"/>
  <c r="L134" i="49"/>
  <c r="L233" i="49"/>
  <c r="X32" i="51"/>
  <c r="D134" i="49"/>
  <c r="D233" i="49"/>
  <c r="P32" i="51"/>
  <c r="N32" i="51"/>
  <c r="B233" i="49"/>
  <c r="B134" i="49"/>
  <c r="L233" i="47"/>
  <c r="L134" i="47"/>
  <c r="P232" i="51"/>
  <c r="P133" i="51"/>
  <c r="W133" i="51"/>
  <c r="W232" i="51"/>
  <c r="O133" i="51"/>
  <c r="O232" i="51"/>
  <c r="R32" i="51"/>
  <c r="F134" i="49"/>
  <c r="F233" i="49"/>
  <c r="C134" i="47"/>
  <c r="C233" i="47"/>
  <c r="B233" i="47"/>
  <c r="B134" i="47"/>
  <c r="J233" i="49"/>
  <c r="J134" i="49"/>
  <c r="V32" i="51"/>
  <c r="G134" i="47"/>
  <c r="G233" i="47"/>
  <c r="E134" i="49"/>
  <c r="E233" i="49"/>
  <c r="Q32" i="51"/>
  <c r="J233" i="47"/>
  <c r="J134" i="47"/>
  <c r="U232" i="51"/>
  <c r="U133" i="51"/>
  <c r="X232" i="51"/>
  <c r="X133" i="51"/>
  <c r="R232" i="51"/>
  <c r="R133" i="51"/>
  <c r="H134" i="49"/>
  <c r="T32" i="51"/>
  <c r="H233" i="49"/>
  <c r="I233" i="47"/>
  <c r="I134" i="47"/>
  <c r="E134" i="47"/>
  <c r="E233" i="47"/>
  <c r="D134" i="47"/>
  <c r="D233" i="47"/>
  <c r="C233" i="49"/>
  <c r="O32" i="51"/>
  <c r="C134" i="49"/>
  <c r="U32" i="51"/>
  <c r="I134" i="49"/>
  <c r="I233" i="49"/>
  <c r="K233" i="49"/>
  <c r="W32" i="51"/>
  <c r="K134" i="49"/>
  <c r="H233" i="47"/>
  <c r="H134" i="47"/>
  <c r="T232" i="51"/>
  <c r="T133" i="51"/>
  <c r="V232" i="51"/>
  <c r="V133" i="51"/>
  <c r="Q232" i="51"/>
  <c r="Q133" i="51"/>
  <c r="P88" i="35"/>
  <c r="AK88" i="35" s="1"/>
  <c r="K234" i="49" l="1"/>
  <c r="W33" i="51"/>
  <c r="K135" i="49"/>
  <c r="J234" i="49"/>
  <c r="V33" i="51"/>
  <c r="J135" i="49"/>
  <c r="V233" i="51"/>
  <c r="V134" i="51"/>
  <c r="R134" i="51"/>
  <c r="R233" i="51"/>
  <c r="C135" i="49"/>
  <c r="C234" i="49"/>
  <c r="O33" i="51"/>
  <c r="H135" i="49"/>
  <c r="T33" i="51"/>
  <c r="H234" i="49"/>
  <c r="I234" i="49"/>
  <c r="U33" i="51"/>
  <c r="I135" i="49"/>
  <c r="X33" i="51"/>
  <c r="L135" i="49"/>
  <c r="L234" i="49"/>
  <c r="K234" i="47"/>
  <c r="K135" i="47"/>
  <c r="W233" i="51"/>
  <c r="W134" i="51"/>
  <c r="U233" i="51"/>
  <c r="U134" i="51"/>
  <c r="N134" i="51"/>
  <c r="N233" i="51"/>
  <c r="X134" i="51"/>
  <c r="X233" i="51"/>
  <c r="S233" i="51"/>
  <c r="S134" i="51"/>
  <c r="I135" i="47"/>
  <c r="I234" i="47"/>
  <c r="F135" i="47"/>
  <c r="F234" i="47"/>
  <c r="B234" i="49"/>
  <c r="B135" i="49"/>
  <c r="N33" i="51"/>
  <c r="S33" i="51"/>
  <c r="G234" i="49"/>
  <c r="G135" i="49"/>
  <c r="F135" i="49"/>
  <c r="F234" i="49"/>
  <c r="R33" i="51"/>
  <c r="B135" i="47"/>
  <c r="B234" i="47"/>
  <c r="C234" i="47"/>
  <c r="C135" i="47"/>
  <c r="P134" i="51"/>
  <c r="P233" i="51"/>
  <c r="E135" i="47"/>
  <c r="E234" i="47"/>
  <c r="H234" i="47"/>
  <c r="H135" i="47"/>
  <c r="Q33" i="51"/>
  <c r="E234" i="49"/>
  <c r="E135" i="49"/>
  <c r="D135" i="49"/>
  <c r="D234" i="49"/>
  <c r="P33" i="51"/>
  <c r="L135" i="47"/>
  <c r="L234" i="47"/>
  <c r="J135" i="47"/>
  <c r="J234" i="47"/>
  <c r="D135" i="47"/>
  <c r="D234" i="47"/>
  <c r="G135" i="47"/>
  <c r="G234" i="47"/>
  <c r="O134" i="51"/>
  <c r="O233" i="51"/>
  <c r="T233" i="51"/>
  <c r="T134" i="51"/>
  <c r="Q134" i="51"/>
  <c r="Q233" i="51"/>
  <c r="P87" i="35"/>
  <c r="AK87" i="35" s="1"/>
  <c r="S34" i="51" l="1"/>
  <c r="G136" i="49"/>
  <c r="G235" i="49"/>
  <c r="J136" i="49"/>
  <c r="J235" i="49"/>
  <c r="V34" i="51"/>
  <c r="O234" i="51"/>
  <c r="O135" i="51"/>
  <c r="G136" i="47"/>
  <c r="G235" i="47"/>
  <c r="L136" i="47"/>
  <c r="L235" i="47"/>
  <c r="D235" i="49"/>
  <c r="D136" i="49"/>
  <c r="P34" i="51"/>
  <c r="X34" i="51"/>
  <c r="L136" i="49"/>
  <c r="L235" i="49"/>
  <c r="I136" i="49"/>
  <c r="I235" i="49"/>
  <c r="U34" i="51"/>
  <c r="J235" i="47"/>
  <c r="J136" i="47"/>
  <c r="R135" i="51"/>
  <c r="R234" i="51"/>
  <c r="X234" i="51"/>
  <c r="X135" i="51"/>
  <c r="O34" i="51"/>
  <c r="C136" i="49"/>
  <c r="C235" i="49"/>
  <c r="E235" i="47"/>
  <c r="E136" i="47"/>
  <c r="H235" i="47"/>
  <c r="H136" i="47"/>
  <c r="C235" i="47"/>
  <c r="C136" i="47"/>
  <c r="F235" i="49"/>
  <c r="R34" i="51"/>
  <c r="F136" i="49"/>
  <c r="D235" i="47"/>
  <c r="D136" i="47"/>
  <c r="I235" i="47"/>
  <c r="I136" i="47"/>
  <c r="P234" i="51"/>
  <c r="P135" i="51"/>
  <c r="S234" i="51"/>
  <c r="S135" i="51"/>
  <c r="P86" i="35"/>
  <c r="AK86" i="35" s="1"/>
  <c r="T135" i="51"/>
  <c r="T234" i="51"/>
  <c r="W234" i="51"/>
  <c r="W135" i="51"/>
  <c r="B136" i="47"/>
  <c r="B235" i="47"/>
  <c r="F136" i="47"/>
  <c r="F235" i="47"/>
  <c r="K136" i="47"/>
  <c r="K235" i="47"/>
  <c r="H235" i="49"/>
  <c r="T34" i="51"/>
  <c r="H136" i="49"/>
  <c r="K136" i="49"/>
  <c r="K235" i="49"/>
  <c r="W34" i="51"/>
  <c r="E235" i="49"/>
  <c r="Q34" i="51"/>
  <c r="E136" i="49"/>
  <c r="B235" i="49"/>
  <c r="N34" i="51"/>
  <c r="B136" i="49"/>
  <c r="Q135" i="51"/>
  <c r="Q234" i="51"/>
  <c r="N234" i="51"/>
  <c r="N135" i="51"/>
  <c r="U135" i="51"/>
  <c r="U234" i="51"/>
  <c r="V234" i="51"/>
  <c r="V135" i="51"/>
  <c r="P85" i="35"/>
  <c r="AK85" i="35" s="1"/>
  <c r="I236" i="49" l="1"/>
  <c r="U35" i="51"/>
  <c r="I137" i="49"/>
  <c r="B236" i="49"/>
  <c r="B137" i="49"/>
  <c r="N35" i="51"/>
  <c r="N235" i="51"/>
  <c r="N136" i="51"/>
  <c r="U136" i="51"/>
  <c r="U235" i="51"/>
  <c r="J137" i="47"/>
  <c r="J236" i="47"/>
  <c r="C236" i="49"/>
  <c r="O35" i="51"/>
  <c r="C137" i="49"/>
  <c r="G236" i="49"/>
  <c r="S35" i="51"/>
  <c r="G137" i="49"/>
  <c r="B236" i="47"/>
  <c r="B137" i="47"/>
  <c r="F236" i="47"/>
  <c r="F137" i="47"/>
  <c r="E137" i="47"/>
  <c r="E236" i="47"/>
  <c r="W136" i="51"/>
  <c r="W235" i="51"/>
  <c r="T235" i="51"/>
  <c r="T136" i="51"/>
  <c r="O235" i="51"/>
  <c r="O136" i="51"/>
  <c r="X235" i="51"/>
  <c r="X136" i="51"/>
  <c r="X35" i="51"/>
  <c r="L236" i="49"/>
  <c r="L137" i="49"/>
  <c r="H137" i="47"/>
  <c r="H236" i="47"/>
  <c r="L137" i="47"/>
  <c r="L236" i="47"/>
  <c r="F236" i="49"/>
  <c r="R35" i="51"/>
  <c r="F137" i="49"/>
  <c r="P35" i="51"/>
  <c r="D236" i="49"/>
  <c r="D137" i="49"/>
  <c r="H137" i="49"/>
  <c r="T35" i="51"/>
  <c r="H236" i="49"/>
  <c r="G236" i="47"/>
  <c r="G137" i="47"/>
  <c r="R136" i="51"/>
  <c r="R235" i="51"/>
  <c r="P136" i="51"/>
  <c r="P235" i="51"/>
  <c r="V235" i="51"/>
  <c r="V136" i="51"/>
  <c r="I236" i="47"/>
  <c r="I137" i="47"/>
  <c r="D137" i="47"/>
  <c r="D236" i="47"/>
  <c r="K236" i="47"/>
  <c r="K137" i="47"/>
  <c r="K236" i="49"/>
  <c r="W35" i="51"/>
  <c r="K137" i="49"/>
  <c r="E137" i="49"/>
  <c r="E236" i="49"/>
  <c r="Q35" i="51"/>
  <c r="J236" i="49"/>
  <c r="V35" i="51"/>
  <c r="J137" i="49"/>
  <c r="C236" i="47"/>
  <c r="C137" i="47"/>
  <c r="Q235" i="51"/>
  <c r="Q136" i="51"/>
  <c r="S235" i="51"/>
  <c r="S136" i="51"/>
  <c r="J138" i="49" l="1"/>
  <c r="V36" i="51"/>
  <c r="J237" i="49"/>
  <c r="U36" i="51"/>
  <c r="I237" i="49"/>
  <c r="I138" i="49"/>
  <c r="Q137" i="51"/>
  <c r="Q236" i="51"/>
  <c r="P137" i="51"/>
  <c r="P236" i="51"/>
  <c r="K138" i="47"/>
  <c r="K237" i="47"/>
  <c r="L237" i="49"/>
  <c r="L138" i="49"/>
  <c r="X36" i="51"/>
  <c r="P36" i="51"/>
  <c r="D237" i="49"/>
  <c r="D138" i="49"/>
  <c r="E138" i="49"/>
  <c r="E237" i="49"/>
  <c r="Q36" i="51"/>
  <c r="C237" i="47"/>
  <c r="C138" i="47"/>
  <c r="G138" i="47"/>
  <c r="G237" i="47"/>
  <c r="W137" i="51"/>
  <c r="W236" i="51"/>
  <c r="E237" i="47"/>
  <c r="E138" i="47"/>
  <c r="D237" i="47"/>
  <c r="D138" i="47"/>
  <c r="H237" i="49"/>
  <c r="H138" i="49"/>
  <c r="T36" i="51"/>
  <c r="H237" i="47"/>
  <c r="H138" i="47"/>
  <c r="W36" i="51"/>
  <c r="K237" i="49"/>
  <c r="K138" i="49"/>
  <c r="J237" i="47"/>
  <c r="J138" i="47"/>
  <c r="X236" i="51"/>
  <c r="X137" i="51"/>
  <c r="O236" i="51"/>
  <c r="O137" i="51"/>
  <c r="N137" i="51"/>
  <c r="N236" i="51"/>
  <c r="U137" i="51"/>
  <c r="U236" i="51"/>
  <c r="B237" i="47"/>
  <c r="B138" i="47"/>
  <c r="F237" i="49"/>
  <c r="R36" i="51"/>
  <c r="F138" i="49"/>
  <c r="F138" i="47"/>
  <c r="F237" i="47"/>
  <c r="T137" i="51"/>
  <c r="T236" i="51"/>
  <c r="L237" i="47"/>
  <c r="L138" i="47"/>
  <c r="C138" i="49"/>
  <c r="C237" i="49"/>
  <c r="O36" i="51"/>
  <c r="S36" i="51"/>
  <c r="G138" i="49"/>
  <c r="G237" i="49"/>
  <c r="B138" i="49"/>
  <c r="B237" i="49"/>
  <c r="N36" i="51"/>
  <c r="I237" i="47"/>
  <c r="I138" i="47"/>
  <c r="V137" i="51"/>
  <c r="V236" i="51"/>
  <c r="R236" i="51"/>
  <c r="R137" i="51"/>
  <c r="P84" i="35"/>
  <c r="AK84" i="35" s="1"/>
  <c r="S137" i="51"/>
  <c r="S236" i="51"/>
  <c r="C238" i="47" l="1"/>
  <c r="C139" i="47"/>
  <c r="T37" i="51"/>
  <c r="H238" i="49"/>
  <c r="H139" i="49"/>
  <c r="J238" i="49"/>
  <c r="J139" i="49"/>
  <c r="V37" i="51"/>
  <c r="E139" i="47"/>
  <c r="E238" i="47"/>
  <c r="F139" i="49"/>
  <c r="F238" i="49"/>
  <c r="R37" i="51"/>
  <c r="H139" i="47"/>
  <c r="H238" i="47"/>
  <c r="S237" i="51"/>
  <c r="S138" i="51"/>
  <c r="W237" i="51"/>
  <c r="W138" i="51"/>
  <c r="X237" i="51"/>
  <c r="X138" i="51"/>
  <c r="U237" i="51"/>
  <c r="U138" i="51"/>
  <c r="G238" i="49"/>
  <c r="S37" i="51"/>
  <c r="G139" i="49"/>
  <c r="K238" i="49"/>
  <c r="K139" i="49"/>
  <c r="W37" i="51"/>
  <c r="I139" i="47"/>
  <c r="I238" i="47"/>
  <c r="J139" i="47"/>
  <c r="J238" i="47"/>
  <c r="O37" i="51"/>
  <c r="C139" i="49"/>
  <c r="C238" i="49"/>
  <c r="X37" i="51"/>
  <c r="L139" i="49"/>
  <c r="L238" i="49"/>
  <c r="D139" i="47"/>
  <c r="D238" i="47"/>
  <c r="B139" i="47"/>
  <c r="B238" i="47"/>
  <c r="P83" i="35"/>
  <c r="AK83" i="35" s="1"/>
  <c r="Q138" i="51"/>
  <c r="Q237" i="51"/>
  <c r="V138" i="51"/>
  <c r="V237" i="51"/>
  <c r="Q37" i="51"/>
  <c r="E139" i="49"/>
  <c r="E238" i="49"/>
  <c r="G139" i="47"/>
  <c r="G238" i="47"/>
  <c r="O237" i="51"/>
  <c r="O138" i="51"/>
  <c r="L238" i="47"/>
  <c r="L139" i="47"/>
  <c r="P37" i="51"/>
  <c r="D238" i="49"/>
  <c r="D139" i="49"/>
  <c r="B139" i="49"/>
  <c r="N37" i="51"/>
  <c r="B238" i="49"/>
  <c r="I238" i="49"/>
  <c r="I139" i="49"/>
  <c r="U37" i="51"/>
  <c r="F139" i="47"/>
  <c r="F238" i="47"/>
  <c r="K139" i="47"/>
  <c r="K238" i="47"/>
  <c r="N237" i="51"/>
  <c r="N138" i="51"/>
  <c r="R237" i="51"/>
  <c r="R138" i="51"/>
  <c r="T237" i="51"/>
  <c r="T138" i="51"/>
  <c r="P237" i="51"/>
  <c r="P138" i="51"/>
  <c r="P82" i="35"/>
  <c r="AK82" i="35" s="1"/>
  <c r="G140" i="49" l="1"/>
  <c r="G239" i="49"/>
  <c r="S38" i="51"/>
  <c r="N38" i="51"/>
  <c r="B140" i="49"/>
  <c r="B239" i="49"/>
  <c r="N139" i="51"/>
  <c r="N238" i="51"/>
  <c r="B239" i="47"/>
  <c r="B140" i="47"/>
  <c r="E239" i="47"/>
  <c r="E140" i="47"/>
  <c r="H140" i="49"/>
  <c r="T38" i="51"/>
  <c r="H239" i="49"/>
  <c r="C140" i="49"/>
  <c r="O38" i="51"/>
  <c r="C239" i="49"/>
  <c r="I239" i="47"/>
  <c r="I140" i="47"/>
  <c r="G140" i="47"/>
  <c r="G239" i="47"/>
  <c r="O139" i="51"/>
  <c r="O238" i="51"/>
  <c r="R238" i="51"/>
  <c r="R139" i="51"/>
  <c r="I140" i="49"/>
  <c r="U38" i="51"/>
  <c r="I239" i="49"/>
  <c r="U139" i="51"/>
  <c r="U238" i="51"/>
  <c r="Q238" i="51"/>
  <c r="Q139" i="51"/>
  <c r="X139" i="51"/>
  <c r="X238" i="51"/>
  <c r="D140" i="49"/>
  <c r="P38" i="51"/>
  <c r="D239" i="49"/>
  <c r="R38" i="51"/>
  <c r="F140" i="49"/>
  <c r="F239" i="49"/>
  <c r="W38" i="51"/>
  <c r="K140" i="49"/>
  <c r="K239" i="49"/>
  <c r="C239" i="47"/>
  <c r="C140" i="47"/>
  <c r="F239" i="47"/>
  <c r="F140" i="47"/>
  <c r="T139" i="51"/>
  <c r="T238" i="51"/>
  <c r="L140" i="49"/>
  <c r="L239" i="49"/>
  <c r="X38" i="51"/>
  <c r="J239" i="47"/>
  <c r="J140" i="47"/>
  <c r="P238" i="51"/>
  <c r="P139" i="51"/>
  <c r="V139" i="51"/>
  <c r="V238" i="51"/>
  <c r="K140" i="47"/>
  <c r="K239" i="47"/>
  <c r="L239" i="47"/>
  <c r="L140" i="47"/>
  <c r="E239" i="49"/>
  <c r="E140" i="49"/>
  <c r="Q38" i="51"/>
  <c r="V38" i="51"/>
  <c r="J239" i="49"/>
  <c r="J140" i="49"/>
  <c r="D239" i="47"/>
  <c r="D140" i="47"/>
  <c r="H140" i="47"/>
  <c r="H239" i="47"/>
  <c r="W139" i="51"/>
  <c r="W238" i="51"/>
  <c r="S238" i="51"/>
  <c r="S139" i="51"/>
  <c r="K240" i="49" l="1"/>
  <c r="K141" i="49"/>
  <c r="W39" i="51"/>
  <c r="H240" i="47"/>
  <c r="H141" i="47"/>
  <c r="L240" i="47"/>
  <c r="L141" i="47"/>
  <c r="I240" i="49"/>
  <c r="I141" i="49"/>
  <c r="U39" i="51"/>
  <c r="O39" i="51"/>
  <c r="C141" i="49"/>
  <c r="C240" i="49"/>
  <c r="J141" i="49"/>
  <c r="J240" i="49"/>
  <c r="V39" i="51"/>
  <c r="C141" i="47"/>
  <c r="C240" i="47"/>
  <c r="W239" i="51"/>
  <c r="W140" i="51"/>
  <c r="N239" i="51"/>
  <c r="N140" i="51"/>
  <c r="J240" i="47"/>
  <c r="J141" i="47"/>
  <c r="P39" i="51"/>
  <c r="D141" i="49"/>
  <c r="D240" i="49"/>
  <c r="V239" i="51"/>
  <c r="V140" i="51"/>
  <c r="U140" i="51"/>
  <c r="U239" i="51"/>
  <c r="E240" i="47"/>
  <c r="E141" i="47"/>
  <c r="L240" i="49"/>
  <c r="X39" i="51"/>
  <c r="L141" i="49"/>
  <c r="T39" i="51"/>
  <c r="H240" i="49"/>
  <c r="H141" i="49"/>
  <c r="B141" i="49"/>
  <c r="N39" i="51"/>
  <c r="B240" i="49"/>
  <c r="F240" i="47"/>
  <c r="F141" i="47"/>
  <c r="K240" i="47"/>
  <c r="K141" i="47"/>
  <c r="Q239" i="51"/>
  <c r="Q140" i="51"/>
  <c r="T140" i="51"/>
  <c r="T239" i="51"/>
  <c r="Q39" i="51"/>
  <c r="E141" i="49"/>
  <c r="E240" i="49"/>
  <c r="G240" i="47"/>
  <c r="G141" i="47"/>
  <c r="X140" i="51"/>
  <c r="X239" i="51"/>
  <c r="P140" i="51"/>
  <c r="P239" i="51"/>
  <c r="S140" i="51"/>
  <c r="S239" i="51"/>
  <c r="F141" i="49"/>
  <c r="F240" i="49"/>
  <c r="R39" i="51"/>
  <c r="I141" i="47"/>
  <c r="I240" i="47"/>
  <c r="G240" i="49"/>
  <c r="G141" i="49"/>
  <c r="S39" i="51"/>
  <c r="B141" i="47"/>
  <c r="B240" i="47"/>
  <c r="D240" i="47"/>
  <c r="D141" i="47"/>
  <c r="R239" i="51"/>
  <c r="R140" i="51"/>
  <c r="P81" i="35"/>
  <c r="AK81" i="35" s="1"/>
  <c r="O140" i="51"/>
  <c r="O239" i="51"/>
  <c r="P80" i="35"/>
  <c r="AK80" i="35" s="1"/>
  <c r="T40" i="51" l="1"/>
  <c r="H142" i="49"/>
  <c r="H241" i="49"/>
  <c r="G142" i="47"/>
  <c r="G241" i="47"/>
  <c r="K241" i="47"/>
  <c r="K142" i="47"/>
  <c r="D142" i="47"/>
  <c r="D241" i="47"/>
  <c r="F142" i="47"/>
  <c r="F241" i="47"/>
  <c r="Q40" i="51"/>
  <c r="E241" i="49"/>
  <c r="E142" i="49"/>
  <c r="W40" i="51"/>
  <c r="K241" i="49"/>
  <c r="K142" i="49"/>
  <c r="Q141" i="51"/>
  <c r="Q240" i="51"/>
  <c r="P240" i="51"/>
  <c r="P141" i="51"/>
  <c r="W240" i="51"/>
  <c r="W141" i="51"/>
  <c r="C241" i="49"/>
  <c r="O40" i="51"/>
  <c r="C142" i="49"/>
  <c r="I142" i="47"/>
  <c r="I241" i="47"/>
  <c r="R141" i="51"/>
  <c r="R240" i="51"/>
  <c r="U240" i="51"/>
  <c r="U141" i="51"/>
  <c r="P40" i="51"/>
  <c r="D241" i="49"/>
  <c r="D142" i="49"/>
  <c r="L241" i="49"/>
  <c r="X40" i="51"/>
  <c r="L142" i="49"/>
  <c r="J241" i="49"/>
  <c r="J142" i="49"/>
  <c r="V40" i="51"/>
  <c r="J142" i="47"/>
  <c r="J241" i="47"/>
  <c r="C142" i="47"/>
  <c r="C241" i="47"/>
  <c r="N240" i="51"/>
  <c r="N141" i="51"/>
  <c r="T141" i="51"/>
  <c r="T240" i="51"/>
  <c r="V240" i="51"/>
  <c r="V141" i="51"/>
  <c r="L142" i="47"/>
  <c r="L241" i="47"/>
  <c r="B142" i="49"/>
  <c r="B241" i="49"/>
  <c r="N40" i="51"/>
  <c r="X141" i="51"/>
  <c r="X240" i="51"/>
  <c r="E142" i="47"/>
  <c r="E241" i="47"/>
  <c r="B142" i="47"/>
  <c r="B241" i="47"/>
  <c r="F142" i="49"/>
  <c r="F241" i="49"/>
  <c r="R40" i="51"/>
  <c r="G241" i="49"/>
  <c r="S40" i="51"/>
  <c r="G142" i="49"/>
  <c r="U40" i="51"/>
  <c r="I142" i="49"/>
  <c r="I241" i="49"/>
  <c r="H142" i="47"/>
  <c r="H241" i="47"/>
  <c r="S141" i="51"/>
  <c r="S240" i="51"/>
  <c r="O240" i="51"/>
  <c r="O141" i="51"/>
  <c r="B242" i="49" l="1"/>
  <c r="B143" i="49"/>
  <c r="N41" i="51"/>
  <c r="U41" i="51"/>
  <c r="I242" i="49"/>
  <c r="I143" i="49"/>
  <c r="I143" i="47"/>
  <c r="I242" i="47"/>
  <c r="H242" i="49"/>
  <c r="H143" i="49"/>
  <c r="T41" i="51"/>
  <c r="K242" i="49"/>
  <c r="W41" i="51"/>
  <c r="K143" i="49"/>
  <c r="L242" i="49"/>
  <c r="X41" i="51"/>
  <c r="L143" i="49"/>
  <c r="C242" i="47"/>
  <c r="C143" i="47"/>
  <c r="U241" i="51"/>
  <c r="U142" i="51"/>
  <c r="R142" i="51"/>
  <c r="R241" i="51"/>
  <c r="N241" i="51"/>
  <c r="N142" i="51"/>
  <c r="Q142" i="51"/>
  <c r="Q241" i="51"/>
  <c r="L242" i="47"/>
  <c r="L143" i="47"/>
  <c r="B242" i="47"/>
  <c r="B143" i="47"/>
  <c r="D143" i="49"/>
  <c r="D242" i="49"/>
  <c r="P41" i="51"/>
  <c r="S41" i="51"/>
  <c r="G143" i="49"/>
  <c r="G242" i="49"/>
  <c r="J242" i="47"/>
  <c r="J143" i="47"/>
  <c r="G242" i="47"/>
  <c r="G143" i="47"/>
  <c r="H143" i="47"/>
  <c r="H242" i="47"/>
  <c r="V241" i="51"/>
  <c r="V142" i="51"/>
  <c r="X241" i="51"/>
  <c r="X142" i="51"/>
  <c r="P241" i="51"/>
  <c r="P142" i="51"/>
  <c r="O142" i="51"/>
  <c r="O241" i="51"/>
  <c r="W241" i="51"/>
  <c r="W142" i="51"/>
  <c r="Q41" i="51"/>
  <c r="E242" i="49"/>
  <c r="E143" i="49"/>
  <c r="K143" i="47"/>
  <c r="K242" i="47"/>
  <c r="C143" i="49"/>
  <c r="C242" i="49"/>
  <c r="O41" i="51"/>
  <c r="E143" i="47"/>
  <c r="E242" i="47"/>
  <c r="R41" i="51"/>
  <c r="F242" i="49"/>
  <c r="F143" i="49"/>
  <c r="J143" i="49"/>
  <c r="V41" i="51"/>
  <c r="J242" i="49"/>
  <c r="F242" i="47"/>
  <c r="F143" i="47"/>
  <c r="D143" i="47"/>
  <c r="D242" i="47"/>
  <c r="S142" i="51"/>
  <c r="S241" i="51"/>
  <c r="P79" i="35"/>
  <c r="AK79" i="35" s="1"/>
  <c r="T241" i="51"/>
  <c r="T142" i="51"/>
  <c r="F243" i="49" l="1"/>
  <c r="F144" i="49"/>
  <c r="R42" i="51"/>
  <c r="V242" i="51"/>
  <c r="V143" i="51"/>
  <c r="K144" i="47"/>
  <c r="K243" i="47"/>
  <c r="C144" i="47"/>
  <c r="C243" i="47"/>
  <c r="L144" i="49"/>
  <c r="L243" i="49"/>
  <c r="X42" i="51"/>
  <c r="T42" i="51"/>
  <c r="H243" i="49"/>
  <c r="H144" i="49"/>
  <c r="D243" i="47"/>
  <c r="D144" i="47"/>
  <c r="O143" i="51"/>
  <c r="O242" i="51"/>
  <c r="Q242" i="51"/>
  <c r="Q143" i="51"/>
  <c r="X242" i="51"/>
  <c r="X143" i="51"/>
  <c r="U143" i="51"/>
  <c r="U242" i="51"/>
  <c r="I144" i="47"/>
  <c r="I243" i="47"/>
  <c r="F144" i="47"/>
  <c r="F243" i="47"/>
  <c r="S143" i="51"/>
  <c r="S242" i="51"/>
  <c r="N143" i="51"/>
  <c r="N242" i="51"/>
  <c r="P42" i="51"/>
  <c r="D144" i="49"/>
  <c r="D243" i="49"/>
  <c r="B144" i="47"/>
  <c r="B243" i="47"/>
  <c r="G243" i="49"/>
  <c r="S42" i="51"/>
  <c r="G144" i="49"/>
  <c r="V42" i="51"/>
  <c r="J243" i="49"/>
  <c r="J144" i="49"/>
  <c r="C144" i="49"/>
  <c r="O42" i="51"/>
  <c r="C243" i="49"/>
  <c r="G144" i="47"/>
  <c r="G243" i="47"/>
  <c r="P242" i="51"/>
  <c r="P143" i="51"/>
  <c r="P78" i="35"/>
  <c r="AK78" i="35" s="1"/>
  <c r="Q42" i="51"/>
  <c r="E243" i="49"/>
  <c r="E144" i="49"/>
  <c r="K243" i="49"/>
  <c r="W42" i="51"/>
  <c r="K144" i="49"/>
  <c r="R242" i="51"/>
  <c r="R143" i="51"/>
  <c r="T242" i="51"/>
  <c r="T143" i="51"/>
  <c r="E243" i="47"/>
  <c r="E144" i="47"/>
  <c r="L144" i="47"/>
  <c r="L243" i="47"/>
  <c r="H243" i="47"/>
  <c r="H144" i="47"/>
  <c r="I144" i="49"/>
  <c r="I243" i="49"/>
  <c r="U42" i="51"/>
  <c r="N42" i="51"/>
  <c r="B144" i="49"/>
  <c r="B243" i="49"/>
  <c r="J243" i="47"/>
  <c r="J144" i="47"/>
  <c r="W242" i="51"/>
  <c r="W143" i="51"/>
  <c r="J244" i="47" l="1"/>
  <c r="J145" i="47"/>
  <c r="G145" i="49"/>
  <c r="S43" i="51"/>
  <c r="G244" i="49"/>
  <c r="I145" i="47"/>
  <c r="I244" i="47"/>
  <c r="C145" i="49"/>
  <c r="O43" i="51"/>
  <c r="C244" i="49"/>
  <c r="K244" i="49"/>
  <c r="W43" i="51"/>
  <c r="K145" i="49"/>
  <c r="E244" i="49"/>
  <c r="Q43" i="51"/>
  <c r="E145" i="49"/>
  <c r="C145" i="47"/>
  <c r="C244" i="47"/>
  <c r="G145" i="47"/>
  <c r="G244" i="47"/>
  <c r="R243" i="51"/>
  <c r="R144" i="51"/>
  <c r="B244" i="49"/>
  <c r="B145" i="49"/>
  <c r="N43" i="51"/>
  <c r="H145" i="47"/>
  <c r="H244" i="47"/>
  <c r="S144" i="51"/>
  <c r="S243" i="51"/>
  <c r="T243" i="51"/>
  <c r="T144" i="51"/>
  <c r="L145" i="47"/>
  <c r="L244" i="47"/>
  <c r="K145" i="47"/>
  <c r="K244" i="47"/>
  <c r="D244" i="49"/>
  <c r="D145" i="49"/>
  <c r="P43" i="51"/>
  <c r="T43" i="51"/>
  <c r="H244" i="49"/>
  <c r="H145" i="49"/>
  <c r="E244" i="47"/>
  <c r="E145" i="47"/>
  <c r="N243" i="51"/>
  <c r="N144" i="51"/>
  <c r="X243" i="51"/>
  <c r="X144" i="51"/>
  <c r="L244" i="49"/>
  <c r="L145" i="49"/>
  <c r="X43" i="51"/>
  <c r="D145" i="47"/>
  <c r="D244" i="47"/>
  <c r="I244" i="49"/>
  <c r="I145" i="49"/>
  <c r="U43" i="51"/>
  <c r="F244" i="49"/>
  <c r="F145" i="49"/>
  <c r="R43" i="51"/>
  <c r="B244" i="47"/>
  <c r="B145" i="47"/>
  <c r="V43" i="51"/>
  <c r="J145" i="49"/>
  <c r="J244" i="49"/>
  <c r="F145" i="47"/>
  <c r="F244" i="47"/>
  <c r="U243" i="51"/>
  <c r="U144" i="51"/>
  <c r="W243" i="51"/>
  <c r="W144" i="51"/>
  <c r="Q144" i="51"/>
  <c r="Q243" i="51"/>
  <c r="O243" i="51"/>
  <c r="O144" i="51"/>
  <c r="V144" i="51"/>
  <c r="V243" i="51"/>
  <c r="P243" i="51"/>
  <c r="P144" i="51"/>
  <c r="P77" i="35"/>
  <c r="AK77" i="35" s="1"/>
  <c r="P76" i="35"/>
  <c r="AK76" i="35" s="1"/>
  <c r="H146" i="49" l="1"/>
  <c r="T44" i="51"/>
  <c r="H245" i="49"/>
  <c r="H146" i="47"/>
  <c r="H245" i="47"/>
  <c r="R244" i="51"/>
  <c r="R145" i="51"/>
  <c r="L245" i="47"/>
  <c r="L146" i="47"/>
  <c r="R44" i="51"/>
  <c r="F245" i="49"/>
  <c r="F146" i="49"/>
  <c r="J245" i="49"/>
  <c r="J146" i="49"/>
  <c r="V44" i="51"/>
  <c r="G245" i="47"/>
  <c r="G146" i="47"/>
  <c r="I146" i="49"/>
  <c r="U44" i="51"/>
  <c r="I245" i="49"/>
  <c r="I245" i="47"/>
  <c r="I146" i="47"/>
  <c r="U145" i="51"/>
  <c r="U244" i="51"/>
  <c r="T145" i="51"/>
  <c r="T244" i="51"/>
  <c r="S145" i="51"/>
  <c r="S244" i="51"/>
  <c r="C146" i="49"/>
  <c r="C245" i="49"/>
  <c r="O44" i="51"/>
  <c r="K146" i="49"/>
  <c r="K245" i="49"/>
  <c r="W44" i="51"/>
  <c r="P244" i="51"/>
  <c r="P145" i="51"/>
  <c r="E146" i="47"/>
  <c r="E245" i="47"/>
  <c r="K245" i="47"/>
  <c r="K146" i="47"/>
  <c r="S44" i="51"/>
  <c r="G146" i="49"/>
  <c r="G245" i="49"/>
  <c r="F146" i="47"/>
  <c r="F245" i="47"/>
  <c r="E245" i="49"/>
  <c r="Q44" i="51"/>
  <c r="E146" i="49"/>
  <c r="V244" i="51"/>
  <c r="V145" i="51"/>
  <c r="N244" i="51"/>
  <c r="N145" i="51"/>
  <c r="W145" i="51"/>
  <c r="W244" i="51"/>
  <c r="D146" i="47"/>
  <c r="D245" i="47"/>
  <c r="J245" i="47"/>
  <c r="J146" i="47"/>
  <c r="O145" i="51"/>
  <c r="O244" i="51"/>
  <c r="B245" i="47"/>
  <c r="B146" i="47"/>
  <c r="X44" i="51"/>
  <c r="L245" i="49"/>
  <c r="L146" i="49"/>
  <c r="D146" i="49"/>
  <c r="P44" i="51"/>
  <c r="D245" i="49"/>
  <c r="B146" i="49"/>
  <c r="N44" i="51"/>
  <c r="B245" i="49"/>
  <c r="C245" i="47"/>
  <c r="C146" i="47"/>
  <c r="X244" i="51"/>
  <c r="X145" i="51"/>
  <c r="Q145" i="51"/>
  <c r="Q244" i="51"/>
  <c r="I147" i="49" l="1"/>
  <c r="U45" i="51"/>
  <c r="I246" i="49"/>
  <c r="I147" i="47"/>
  <c r="I246" i="47"/>
  <c r="F246" i="49"/>
  <c r="R45" i="51"/>
  <c r="F147" i="49"/>
  <c r="E147" i="47"/>
  <c r="E246" i="47"/>
  <c r="J147" i="49"/>
  <c r="J246" i="49"/>
  <c r="V45" i="51"/>
  <c r="F147" i="47"/>
  <c r="F246" i="47"/>
  <c r="K246" i="47"/>
  <c r="K147" i="47"/>
  <c r="O146" i="51"/>
  <c r="O245" i="51"/>
  <c r="U245" i="51"/>
  <c r="U146" i="51"/>
  <c r="V245" i="51"/>
  <c r="V146" i="51"/>
  <c r="L246" i="47"/>
  <c r="L147" i="47"/>
  <c r="B246" i="47"/>
  <c r="B147" i="47"/>
  <c r="S245" i="51"/>
  <c r="S146" i="51"/>
  <c r="W146" i="51"/>
  <c r="W245" i="51"/>
  <c r="H147" i="49"/>
  <c r="H246" i="49"/>
  <c r="T45" i="51"/>
  <c r="C147" i="49"/>
  <c r="O45" i="51"/>
  <c r="C246" i="49"/>
  <c r="K246" i="49"/>
  <c r="K147" i="49"/>
  <c r="W45" i="51"/>
  <c r="C147" i="47"/>
  <c r="C246" i="47"/>
  <c r="G246" i="47"/>
  <c r="G147" i="47"/>
  <c r="P146" i="51"/>
  <c r="P245" i="51"/>
  <c r="X245" i="51"/>
  <c r="X146" i="51"/>
  <c r="P75" i="35"/>
  <c r="AK75" i="35" s="1"/>
  <c r="T245" i="51"/>
  <c r="T146" i="51"/>
  <c r="Q45" i="51"/>
  <c r="E147" i="49"/>
  <c r="E246" i="49"/>
  <c r="J147" i="47"/>
  <c r="J246" i="47"/>
  <c r="R146" i="51"/>
  <c r="R245" i="51"/>
  <c r="S45" i="51"/>
  <c r="G147" i="49"/>
  <c r="G246" i="49"/>
  <c r="D147" i="49"/>
  <c r="D246" i="49"/>
  <c r="P45" i="51"/>
  <c r="N45" i="51"/>
  <c r="B147" i="49"/>
  <c r="B246" i="49"/>
  <c r="L246" i="49"/>
  <c r="L147" i="49"/>
  <c r="X45" i="51"/>
  <c r="D147" i="47"/>
  <c r="D246" i="47"/>
  <c r="H246" i="47"/>
  <c r="H147" i="47"/>
  <c r="N146" i="51"/>
  <c r="N245" i="51"/>
  <c r="Q146" i="51"/>
  <c r="Q245" i="51"/>
  <c r="C247" i="49" l="1"/>
  <c r="C148" i="49"/>
  <c r="O46" i="51"/>
  <c r="S246" i="51"/>
  <c r="S147" i="51"/>
  <c r="H247" i="47"/>
  <c r="H148" i="47"/>
  <c r="Q46" i="51"/>
  <c r="E148" i="49"/>
  <c r="E247" i="49"/>
  <c r="K148" i="49"/>
  <c r="K247" i="49"/>
  <c r="W46" i="51"/>
  <c r="F247" i="49"/>
  <c r="F148" i="49"/>
  <c r="R46" i="51"/>
  <c r="J148" i="47"/>
  <c r="J247" i="47"/>
  <c r="P147" i="51"/>
  <c r="P246" i="51"/>
  <c r="P74" i="35"/>
  <c r="AK74" i="35" s="1"/>
  <c r="L148" i="47"/>
  <c r="L247" i="47"/>
  <c r="H148" i="49"/>
  <c r="T46" i="51"/>
  <c r="H247" i="49"/>
  <c r="K247" i="47"/>
  <c r="K148" i="47"/>
  <c r="E148" i="47"/>
  <c r="E247" i="47"/>
  <c r="D148" i="49"/>
  <c r="D247" i="49"/>
  <c r="P46" i="51"/>
  <c r="J247" i="49"/>
  <c r="V46" i="51"/>
  <c r="J148" i="49"/>
  <c r="B148" i="49"/>
  <c r="B247" i="49"/>
  <c r="N46" i="51"/>
  <c r="G148" i="47"/>
  <c r="G247" i="47"/>
  <c r="X246" i="51"/>
  <c r="X147" i="51"/>
  <c r="U147" i="51"/>
  <c r="U246" i="51"/>
  <c r="G247" i="49"/>
  <c r="G148" i="49"/>
  <c r="S46" i="51"/>
  <c r="F247" i="47"/>
  <c r="F148" i="47"/>
  <c r="T246" i="51"/>
  <c r="T147" i="51"/>
  <c r="R147" i="51"/>
  <c r="R246" i="51"/>
  <c r="B148" i="47"/>
  <c r="B247" i="47"/>
  <c r="I148" i="49"/>
  <c r="U46" i="51"/>
  <c r="I247" i="49"/>
  <c r="C247" i="47"/>
  <c r="C148" i="47"/>
  <c r="L148" i="49"/>
  <c r="X46" i="51"/>
  <c r="L247" i="49"/>
  <c r="I148" i="47"/>
  <c r="I247" i="47"/>
  <c r="D247" i="47"/>
  <c r="D148" i="47"/>
  <c r="N147" i="51"/>
  <c r="N246" i="51"/>
  <c r="Q246" i="51"/>
  <c r="Q147" i="51"/>
  <c r="W147" i="51"/>
  <c r="W246" i="51"/>
  <c r="O147" i="51"/>
  <c r="O246" i="51"/>
  <c r="V246" i="51"/>
  <c r="V147" i="51"/>
  <c r="X47" i="51" l="1"/>
  <c r="L248" i="49"/>
  <c r="L149" i="49"/>
  <c r="G149" i="49"/>
  <c r="G248" i="49"/>
  <c r="S47" i="51"/>
  <c r="N148" i="51"/>
  <c r="N247" i="51"/>
  <c r="J149" i="47"/>
  <c r="J248" i="47"/>
  <c r="L149" i="47"/>
  <c r="L248" i="47"/>
  <c r="I149" i="49"/>
  <c r="I248" i="49"/>
  <c r="U47" i="51"/>
  <c r="D149" i="49"/>
  <c r="D248" i="49"/>
  <c r="P47" i="51"/>
  <c r="C149" i="47"/>
  <c r="C248" i="47"/>
  <c r="G149" i="47"/>
  <c r="G248" i="47"/>
  <c r="T247" i="51"/>
  <c r="T148" i="51"/>
  <c r="O148" i="51"/>
  <c r="O247" i="51"/>
  <c r="K149" i="47"/>
  <c r="K248" i="47"/>
  <c r="H149" i="47"/>
  <c r="H248" i="47"/>
  <c r="V148" i="51"/>
  <c r="V247" i="51"/>
  <c r="E149" i="49"/>
  <c r="Q47" i="51"/>
  <c r="E248" i="49"/>
  <c r="K248" i="49"/>
  <c r="W47" i="51"/>
  <c r="K149" i="49"/>
  <c r="N47" i="51"/>
  <c r="B149" i="49"/>
  <c r="B248" i="49"/>
  <c r="B149" i="47"/>
  <c r="B248" i="47"/>
  <c r="E248" i="47"/>
  <c r="E149" i="47"/>
  <c r="X148" i="51"/>
  <c r="X247" i="51"/>
  <c r="R247" i="51"/>
  <c r="R148" i="51"/>
  <c r="Q148" i="51"/>
  <c r="Q247" i="51"/>
  <c r="H149" i="49"/>
  <c r="T47" i="51"/>
  <c r="H248" i="49"/>
  <c r="D248" i="47"/>
  <c r="D149" i="47"/>
  <c r="W148" i="51"/>
  <c r="W247" i="51"/>
  <c r="R47" i="51"/>
  <c r="F149" i="49"/>
  <c r="F248" i="49"/>
  <c r="I248" i="47"/>
  <c r="I149" i="47"/>
  <c r="O47" i="51"/>
  <c r="C149" i="49"/>
  <c r="C248" i="49"/>
  <c r="J248" i="49"/>
  <c r="V47" i="51"/>
  <c r="J149" i="49"/>
  <c r="F149" i="47"/>
  <c r="F248" i="47"/>
  <c r="U148" i="51"/>
  <c r="U247" i="51"/>
  <c r="S148" i="51"/>
  <c r="S247" i="51"/>
  <c r="P247" i="51"/>
  <c r="P148" i="51"/>
  <c r="P73" i="35"/>
  <c r="AK73" i="35" s="1"/>
  <c r="K150" i="47" l="1"/>
  <c r="K249" i="47"/>
  <c r="I249" i="47"/>
  <c r="I150" i="47"/>
  <c r="D249" i="47"/>
  <c r="D150" i="47"/>
  <c r="F249" i="49"/>
  <c r="F150" i="49"/>
  <c r="R48" i="51"/>
  <c r="G150" i="49"/>
  <c r="G249" i="49"/>
  <c r="S48" i="51"/>
  <c r="W48" i="51"/>
  <c r="K150" i="49"/>
  <c r="K249" i="49"/>
  <c r="C249" i="47"/>
  <c r="C150" i="47"/>
  <c r="T248" i="51"/>
  <c r="T149" i="51"/>
  <c r="U149" i="51"/>
  <c r="U248" i="51"/>
  <c r="P48" i="51"/>
  <c r="D249" i="49"/>
  <c r="D150" i="49"/>
  <c r="N248" i="51"/>
  <c r="N149" i="51"/>
  <c r="E150" i="47"/>
  <c r="E249" i="47"/>
  <c r="H249" i="49"/>
  <c r="T48" i="51"/>
  <c r="H150" i="49"/>
  <c r="C150" i="49"/>
  <c r="O48" i="51"/>
  <c r="C249" i="49"/>
  <c r="E150" i="49"/>
  <c r="Q48" i="51"/>
  <c r="E249" i="49"/>
  <c r="B249" i="49"/>
  <c r="B150" i="49"/>
  <c r="N48" i="51"/>
  <c r="L249" i="47"/>
  <c r="L150" i="47"/>
  <c r="V248" i="51"/>
  <c r="V149" i="51"/>
  <c r="O149" i="51"/>
  <c r="O248" i="51"/>
  <c r="P72" i="35"/>
  <c r="AK72" i="35" s="1"/>
  <c r="Q149" i="51"/>
  <c r="Q248" i="51"/>
  <c r="S149" i="51"/>
  <c r="S248" i="51"/>
  <c r="J249" i="49"/>
  <c r="V48" i="51"/>
  <c r="J150" i="49"/>
  <c r="F150" i="47"/>
  <c r="F249" i="47"/>
  <c r="P149" i="51"/>
  <c r="P248" i="51"/>
  <c r="X48" i="51"/>
  <c r="L150" i="49"/>
  <c r="L249" i="49"/>
  <c r="B249" i="47"/>
  <c r="B150" i="47"/>
  <c r="G249" i="47"/>
  <c r="G150" i="47"/>
  <c r="I150" i="49"/>
  <c r="I249" i="49"/>
  <c r="U48" i="51"/>
  <c r="J249" i="47"/>
  <c r="J150" i="47"/>
  <c r="H150" i="47"/>
  <c r="H249" i="47"/>
  <c r="R248" i="51"/>
  <c r="R149" i="51"/>
  <c r="W248" i="51"/>
  <c r="W149" i="51"/>
  <c r="X248" i="51"/>
  <c r="X149" i="51"/>
  <c r="E151" i="47" l="1"/>
  <c r="E250" i="47"/>
  <c r="B250" i="47"/>
  <c r="B151" i="47"/>
  <c r="S249" i="51"/>
  <c r="S150" i="51"/>
  <c r="D250" i="49"/>
  <c r="P49" i="51"/>
  <c r="D151" i="49"/>
  <c r="G250" i="49"/>
  <c r="G151" i="49"/>
  <c r="S49" i="51"/>
  <c r="R49" i="51"/>
  <c r="F151" i="49"/>
  <c r="F250" i="49"/>
  <c r="F250" i="47"/>
  <c r="F151" i="47"/>
  <c r="C151" i="47"/>
  <c r="C250" i="47"/>
  <c r="O249" i="51"/>
  <c r="O150" i="51"/>
  <c r="W249" i="51"/>
  <c r="W150" i="51"/>
  <c r="R150" i="51"/>
  <c r="R249" i="51"/>
  <c r="I151" i="47"/>
  <c r="I250" i="47"/>
  <c r="J151" i="47"/>
  <c r="J250" i="47"/>
  <c r="U249" i="51"/>
  <c r="U150" i="51"/>
  <c r="C151" i="49"/>
  <c r="C250" i="49"/>
  <c r="O49" i="51"/>
  <c r="E151" i="49"/>
  <c r="Q49" i="51"/>
  <c r="E250" i="49"/>
  <c r="K250" i="49"/>
  <c r="W49" i="51"/>
  <c r="K151" i="49"/>
  <c r="X49" i="51"/>
  <c r="L250" i="49"/>
  <c r="L151" i="49"/>
  <c r="D151" i="47"/>
  <c r="D250" i="47"/>
  <c r="G151" i="47"/>
  <c r="G250" i="47"/>
  <c r="X249" i="51"/>
  <c r="X150" i="51"/>
  <c r="V249" i="51"/>
  <c r="V150" i="51"/>
  <c r="P71" i="35"/>
  <c r="AK71" i="35" s="1"/>
  <c r="L250" i="47"/>
  <c r="L151" i="47"/>
  <c r="K250" i="47"/>
  <c r="K151" i="47"/>
  <c r="N150" i="51"/>
  <c r="N249" i="51"/>
  <c r="Q150" i="51"/>
  <c r="Q249" i="51"/>
  <c r="P150" i="51"/>
  <c r="P249" i="51"/>
  <c r="B151" i="49"/>
  <c r="B250" i="49"/>
  <c r="N49" i="51"/>
  <c r="T49" i="51"/>
  <c r="H250" i="49"/>
  <c r="H151" i="49"/>
  <c r="I151" i="49"/>
  <c r="U49" i="51"/>
  <c r="I250" i="49"/>
  <c r="J151" i="49"/>
  <c r="V49" i="51"/>
  <c r="J250" i="49"/>
  <c r="H250" i="47"/>
  <c r="H151" i="47"/>
  <c r="T150" i="51"/>
  <c r="T249" i="51"/>
  <c r="E251" i="49" l="1"/>
  <c r="Q50" i="51"/>
  <c r="E152" i="49"/>
  <c r="U151" i="51"/>
  <c r="U250" i="51"/>
  <c r="O151" i="51"/>
  <c r="O250" i="51"/>
  <c r="P70" i="35"/>
  <c r="AK70" i="35" s="1"/>
  <c r="E152" i="47"/>
  <c r="E251" i="47"/>
  <c r="S50" i="51"/>
  <c r="G152" i="49"/>
  <c r="G251" i="49"/>
  <c r="J251" i="49"/>
  <c r="V50" i="51"/>
  <c r="J152" i="49"/>
  <c r="I251" i="49"/>
  <c r="U50" i="51"/>
  <c r="I152" i="49"/>
  <c r="D152" i="47"/>
  <c r="D251" i="47"/>
  <c r="W151" i="51"/>
  <c r="W250" i="51"/>
  <c r="D152" i="49"/>
  <c r="P50" i="51"/>
  <c r="D251" i="49"/>
  <c r="F251" i="47"/>
  <c r="F152" i="47"/>
  <c r="T250" i="51"/>
  <c r="T151" i="51"/>
  <c r="K152" i="47"/>
  <c r="K251" i="47"/>
  <c r="L251" i="47"/>
  <c r="L152" i="47"/>
  <c r="H152" i="47"/>
  <c r="H251" i="47"/>
  <c r="L251" i="49"/>
  <c r="L152" i="49"/>
  <c r="X50" i="51"/>
  <c r="H152" i="49"/>
  <c r="H251" i="49"/>
  <c r="T50" i="51"/>
  <c r="I251" i="47"/>
  <c r="I152" i="47"/>
  <c r="V151" i="51"/>
  <c r="V250" i="51"/>
  <c r="N250" i="51"/>
  <c r="N151" i="51"/>
  <c r="X250" i="51"/>
  <c r="X151" i="51"/>
  <c r="R151" i="51"/>
  <c r="R250" i="51"/>
  <c r="G251" i="47"/>
  <c r="G152" i="47"/>
  <c r="C251" i="49"/>
  <c r="C152" i="49"/>
  <c r="O50" i="51"/>
  <c r="B152" i="47"/>
  <c r="B251" i="47"/>
  <c r="C152" i="47"/>
  <c r="C251" i="47"/>
  <c r="K152" i="49"/>
  <c r="K251" i="49"/>
  <c r="W50" i="51"/>
  <c r="F251" i="49"/>
  <c r="R50" i="51"/>
  <c r="F152" i="49"/>
  <c r="N50" i="51"/>
  <c r="B152" i="49"/>
  <c r="B251" i="49"/>
  <c r="J152" i="47"/>
  <c r="J251" i="47"/>
  <c r="Q250" i="51"/>
  <c r="Q151" i="51"/>
  <c r="S250" i="51"/>
  <c r="S151" i="51"/>
  <c r="P250" i="51"/>
  <c r="P151" i="51"/>
  <c r="X51" i="51" l="1"/>
  <c r="L153" i="49"/>
  <c r="L252" i="49"/>
  <c r="U251" i="51"/>
  <c r="U152" i="51"/>
  <c r="J153" i="47"/>
  <c r="J252" i="47"/>
  <c r="U51" i="51"/>
  <c r="I153" i="49"/>
  <c r="I252" i="49"/>
  <c r="K153" i="49"/>
  <c r="W51" i="51"/>
  <c r="K252" i="49"/>
  <c r="D252" i="49"/>
  <c r="D153" i="49"/>
  <c r="P51" i="51"/>
  <c r="C252" i="47"/>
  <c r="C153" i="47"/>
  <c r="E153" i="47"/>
  <c r="E252" i="47"/>
  <c r="O251" i="51"/>
  <c r="O152" i="51"/>
  <c r="X152" i="51"/>
  <c r="X251" i="51"/>
  <c r="V152" i="51"/>
  <c r="V251" i="51"/>
  <c r="S251" i="51"/>
  <c r="S152" i="51"/>
  <c r="L153" i="47"/>
  <c r="L252" i="47"/>
  <c r="H153" i="49"/>
  <c r="H252" i="49"/>
  <c r="T51" i="51"/>
  <c r="N251" i="51"/>
  <c r="N152" i="51"/>
  <c r="T152" i="51"/>
  <c r="T251" i="51"/>
  <c r="Q152" i="51"/>
  <c r="Q251" i="51"/>
  <c r="B252" i="47"/>
  <c r="B153" i="47"/>
  <c r="F153" i="49"/>
  <c r="F252" i="49"/>
  <c r="R51" i="51"/>
  <c r="Q51" i="51"/>
  <c r="E252" i="49"/>
  <c r="E153" i="49"/>
  <c r="G153" i="47"/>
  <c r="G252" i="47"/>
  <c r="D252" i="47"/>
  <c r="D153" i="47"/>
  <c r="P152" i="51"/>
  <c r="P251" i="51"/>
  <c r="K252" i="47"/>
  <c r="K153" i="47"/>
  <c r="H252" i="47"/>
  <c r="H153" i="47"/>
  <c r="W251" i="51"/>
  <c r="W152" i="51"/>
  <c r="I153" i="47"/>
  <c r="I252" i="47"/>
  <c r="S51" i="51"/>
  <c r="G252" i="49"/>
  <c r="G153" i="49"/>
  <c r="O51" i="51"/>
  <c r="C153" i="49"/>
  <c r="C252" i="49"/>
  <c r="B153" i="49"/>
  <c r="N51" i="51"/>
  <c r="B252" i="49"/>
  <c r="J153" i="49"/>
  <c r="J252" i="49"/>
  <c r="V51" i="51"/>
  <c r="F252" i="47"/>
  <c r="F153" i="47"/>
  <c r="R251" i="51"/>
  <c r="R152" i="51"/>
  <c r="P69" i="35"/>
  <c r="AK69" i="35" s="1"/>
  <c r="X52" i="51" l="1"/>
  <c r="L154" i="49"/>
  <c r="L253" i="49"/>
  <c r="C253" i="47"/>
  <c r="C154" i="47"/>
  <c r="L154" i="47"/>
  <c r="L253" i="47"/>
  <c r="O52" i="51"/>
  <c r="C253" i="49"/>
  <c r="C154" i="49"/>
  <c r="G154" i="49"/>
  <c r="S52" i="51"/>
  <c r="G253" i="49"/>
  <c r="E253" i="49"/>
  <c r="E154" i="49"/>
  <c r="Q52" i="51"/>
  <c r="F154" i="47"/>
  <c r="F253" i="47"/>
  <c r="T153" i="51"/>
  <c r="T252" i="51"/>
  <c r="V52" i="51"/>
  <c r="J154" i="49"/>
  <c r="J253" i="49"/>
  <c r="K253" i="47"/>
  <c r="K154" i="47"/>
  <c r="R52" i="51"/>
  <c r="F154" i="49"/>
  <c r="F253" i="49"/>
  <c r="G253" i="47"/>
  <c r="G154" i="47"/>
  <c r="U52" i="51"/>
  <c r="I154" i="49"/>
  <c r="I253" i="49"/>
  <c r="I154" i="47"/>
  <c r="I253" i="47"/>
  <c r="S252" i="51"/>
  <c r="S153" i="51"/>
  <c r="R252" i="51"/>
  <c r="R153" i="51"/>
  <c r="X153" i="51"/>
  <c r="X252" i="51"/>
  <c r="B253" i="47"/>
  <c r="B154" i="47"/>
  <c r="P52" i="51"/>
  <c r="D253" i="49"/>
  <c r="D154" i="49"/>
  <c r="H154" i="47"/>
  <c r="H253" i="47"/>
  <c r="Q252" i="51"/>
  <c r="Q153" i="51"/>
  <c r="E253" i="47"/>
  <c r="E154" i="47"/>
  <c r="D253" i="47"/>
  <c r="D154" i="47"/>
  <c r="H154" i="49"/>
  <c r="T52" i="51"/>
  <c r="H253" i="49"/>
  <c r="N52" i="51"/>
  <c r="B154" i="49"/>
  <c r="B253" i="49"/>
  <c r="W52" i="51"/>
  <c r="K154" i="49"/>
  <c r="K253" i="49"/>
  <c r="J154" i="47"/>
  <c r="J253" i="47"/>
  <c r="V153" i="51"/>
  <c r="V252" i="51"/>
  <c r="N252" i="51"/>
  <c r="N153" i="51"/>
  <c r="O153" i="51"/>
  <c r="O252" i="51"/>
  <c r="P252" i="51"/>
  <c r="P153" i="51"/>
  <c r="W153" i="51"/>
  <c r="W252" i="51"/>
  <c r="U153" i="51"/>
  <c r="U252" i="51"/>
  <c r="P68" i="35"/>
  <c r="AK68" i="35" s="1"/>
  <c r="B155" i="49" l="1"/>
  <c r="B254" i="49"/>
  <c r="N53" i="51"/>
  <c r="D254" i="47"/>
  <c r="D155" i="47"/>
  <c r="V154" i="51"/>
  <c r="V253" i="51"/>
  <c r="P53" i="51"/>
  <c r="D254" i="49"/>
  <c r="D155" i="49"/>
  <c r="J155" i="47"/>
  <c r="J254" i="47"/>
  <c r="I155" i="47"/>
  <c r="I254" i="47"/>
  <c r="H155" i="49"/>
  <c r="T53" i="51"/>
  <c r="H254" i="49"/>
  <c r="C155" i="49"/>
  <c r="C254" i="49"/>
  <c r="O53" i="51"/>
  <c r="R53" i="51"/>
  <c r="F254" i="49"/>
  <c r="F155" i="49"/>
  <c r="C155" i="47"/>
  <c r="C254" i="47"/>
  <c r="H155" i="47"/>
  <c r="H254" i="47"/>
  <c r="R154" i="51"/>
  <c r="R253" i="51"/>
  <c r="Q154" i="51"/>
  <c r="Q253" i="51"/>
  <c r="S154" i="51"/>
  <c r="S253" i="51"/>
  <c r="O253" i="51"/>
  <c r="O154" i="51"/>
  <c r="X53" i="51"/>
  <c r="L254" i="49"/>
  <c r="L155" i="49"/>
  <c r="J254" i="49"/>
  <c r="J155" i="49"/>
  <c r="V53" i="51"/>
  <c r="U53" i="51"/>
  <c r="I254" i="49"/>
  <c r="I155" i="49"/>
  <c r="K254" i="47"/>
  <c r="K155" i="47"/>
  <c r="N154" i="51"/>
  <c r="N253" i="51"/>
  <c r="P253" i="51"/>
  <c r="P154" i="51"/>
  <c r="L254" i="47"/>
  <c r="L155" i="47"/>
  <c r="E254" i="47"/>
  <c r="E155" i="47"/>
  <c r="F254" i="47"/>
  <c r="F155" i="47"/>
  <c r="W253" i="51"/>
  <c r="W154" i="51"/>
  <c r="X253" i="51"/>
  <c r="X154" i="51"/>
  <c r="S53" i="51"/>
  <c r="G155" i="49"/>
  <c r="G254" i="49"/>
  <c r="Q53" i="51"/>
  <c r="E254" i="49"/>
  <c r="E155" i="49"/>
  <c r="K155" i="49"/>
  <c r="K254" i="49"/>
  <c r="W53" i="51"/>
  <c r="G155" i="47"/>
  <c r="G254" i="47"/>
  <c r="B254" i="47"/>
  <c r="B155" i="47"/>
  <c r="T253" i="51"/>
  <c r="T154" i="51"/>
  <c r="U253" i="51"/>
  <c r="U154" i="51"/>
  <c r="P67" i="35"/>
  <c r="AK67" i="35" s="1"/>
  <c r="L156" i="47" l="1"/>
  <c r="L255" i="47"/>
  <c r="Q54" i="51"/>
  <c r="E255" i="49"/>
  <c r="E156" i="49"/>
  <c r="D255" i="47"/>
  <c r="D156" i="47"/>
  <c r="R254" i="51"/>
  <c r="R155" i="51"/>
  <c r="E156" i="47"/>
  <c r="E255" i="47"/>
  <c r="C255" i="49"/>
  <c r="C156" i="49"/>
  <c r="O54" i="51"/>
  <c r="J255" i="47"/>
  <c r="J156" i="47"/>
  <c r="Q155" i="51"/>
  <c r="Q254" i="51"/>
  <c r="O254" i="51"/>
  <c r="O155" i="51"/>
  <c r="T155" i="51"/>
  <c r="T254" i="51"/>
  <c r="K255" i="47"/>
  <c r="K156" i="47"/>
  <c r="G156" i="49"/>
  <c r="S54" i="51"/>
  <c r="G255" i="49"/>
  <c r="F255" i="49"/>
  <c r="F156" i="49"/>
  <c r="R54" i="51"/>
  <c r="W54" i="51"/>
  <c r="K255" i="49"/>
  <c r="K156" i="49"/>
  <c r="H255" i="47"/>
  <c r="H156" i="47"/>
  <c r="C255" i="47"/>
  <c r="C156" i="47"/>
  <c r="U155" i="51"/>
  <c r="U254" i="51"/>
  <c r="H255" i="49"/>
  <c r="T54" i="51"/>
  <c r="H156" i="49"/>
  <c r="F255" i="47"/>
  <c r="F156" i="47"/>
  <c r="W155" i="51"/>
  <c r="W254" i="51"/>
  <c r="S155" i="51"/>
  <c r="S254" i="51"/>
  <c r="X155" i="51"/>
  <c r="X254" i="51"/>
  <c r="N155" i="51"/>
  <c r="N254" i="51"/>
  <c r="X54" i="51"/>
  <c r="L255" i="49"/>
  <c r="L156" i="49"/>
  <c r="B156" i="49"/>
  <c r="B255" i="49"/>
  <c r="N54" i="51"/>
  <c r="B255" i="47"/>
  <c r="B156" i="47"/>
  <c r="D255" i="49"/>
  <c r="P54" i="51"/>
  <c r="D156" i="49"/>
  <c r="I156" i="49"/>
  <c r="I255" i="49"/>
  <c r="U54" i="51"/>
  <c r="V54" i="51"/>
  <c r="J156" i="49"/>
  <c r="J255" i="49"/>
  <c r="I255" i="47"/>
  <c r="I156" i="47"/>
  <c r="G255" i="47"/>
  <c r="G156" i="47"/>
  <c r="V254" i="51"/>
  <c r="V155" i="51"/>
  <c r="P254" i="51"/>
  <c r="P155" i="51"/>
  <c r="P66" i="35"/>
  <c r="AK66" i="35" s="1"/>
  <c r="P65" i="35"/>
  <c r="AK65" i="35" s="1"/>
  <c r="W55" i="51" l="1"/>
  <c r="K157" i="49"/>
  <c r="K256" i="49"/>
  <c r="B256" i="47"/>
  <c r="B157" i="47"/>
  <c r="D256" i="47"/>
  <c r="D157" i="47"/>
  <c r="N255" i="51"/>
  <c r="N156" i="51"/>
  <c r="W156" i="51"/>
  <c r="W255" i="51"/>
  <c r="O156" i="51"/>
  <c r="O255" i="51"/>
  <c r="X55" i="51"/>
  <c r="L256" i="49"/>
  <c r="L157" i="49"/>
  <c r="J256" i="47"/>
  <c r="J157" i="47"/>
  <c r="O55" i="51"/>
  <c r="C157" i="49"/>
  <c r="C256" i="49"/>
  <c r="F157" i="47"/>
  <c r="F256" i="47"/>
  <c r="X255" i="51"/>
  <c r="X156" i="51"/>
  <c r="T255" i="51"/>
  <c r="T156" i="51"/>
  <c r="R255" i="51"/>
  <c r="R156" i="51"/>
  <c r="S255" i="51"/>
  <c r="S156" i="51"/>
  <c r="Q255" i="51"/>
  <c r="Q156" i="51"/>
  <c r="I256" i="47"/>
  <c r="I157" i="47"/>
  <c r="Q55" i="51"/>
  <c r="E157" i="49"/>
  <c r="E256" i="49"/>
  <c r="U55" i="51"/>
  <c r="I256" i="49"/>
  <c r="I157" i="49"/>
  <c r="N55" i="51"/>
  <c r="B256" i="49"/>
  <c r="B157" i="49"/>
  <c r="H256" i="47"/>
  <c r="H157" i="47"/>
  <c r="G256" i="47"/>
  <c r="G157" i="47"/>
  <c r="V255" i="51"/>
  <c r="V156" i="51"/>
  <c r="L256" i="47"/>
  <c r="L157" i="47"/>
  <c r="J256" i="49"/>
  <c r="V55" i="51"/>
  <c r="J157" i="49"/>
  <c r="R55" i="51"/>
  <c r="F256" i="49"/>
  <c r="F157" i="49"/>
  <c r="K157" i="47"/>
  <c r="K256" i="47"/>
  <c r="E256" i="47"/>
  <c r="E157" i="47"/>
  <c r="G157" i="49"/>
  <c r="S55" i="51"/>
  <c r="G256" i="49"/>
  <c r="H157" i="49"/>
  <c r="H256" i="49"/>
  <c r="T55" i="51"/>
  <c r="D256" i="49"/>
  <c r="P55" i="51"/>
  <c r="D157" i="49"/>
  <c r="C256" i="47"/>
  <c r="C157" i="47"/>
  <c r="U255" i="51"/>
  <c r="U156" i="51"/>
  <c r="P255" i="51"/>
  <c r="P156" i="51"/>
  <c r="H158" i="49" l="1"/>
  <c r="T56" i="51"/>
  <c r="H257" i="49"/>
  <c r="K257" i="49"/>
  <c r="K158" i="49"/>
  <c r="W56" i="51"/>
  <c r="R157" i="51"/>
  <c r="R256" i="51"/>
  <c r="B158" i="47"/>
  <c r="B257" i="47"/>
  <c r="J257" i="47"/>
  <c r="J158" i="47"/>
  <c r="P157" i="51"/>
  <c r="P256" i="51"/>
  <c r="K257" i="47"/>
  <c r="K158" i="47"/>
  <c r="P56" i="51"/>
  <c r="D257" i="49"/>
  <c r="D158" i="49"/>
  <c r="F257" i="49"/>
  <c r="R56" i="51"/>
  <c r="F158" i="49"/>
  <c r="G257" i="47"/>
  <c r="G158" i="47"/>
  <c r="E257" i="49"/>
  <c r="E158" i="49"/>
  <c r="Q56" i="51"/>
  <c r="H257" i="47"/>
  <c r="H158" i="47"/>
  <c r="T256" i="51"/>
  <c r="T157" i="51"/>
  <c r="S256" i="51"/>
  <c r="S157" i="51"/>
  <c r="U256" i="51"/>
  <c r="U157" i="51"/>
  <c r="L158" i="47"/>
  <c r="L257" i="47"/>
  <c r="F257" i="47"/>
  <c r="F158" i="47"/>
  <c r="B257" i="49"/>
  <c r="B158" i="49"/>
  <c r="N56" i="51"/>
  <c r="N256" i="51"/>
  <c r="N157" i="51"/>
  <c r="D257" i="47"/>
  <c r="D158" i="47"/>
  <c r="G158" i="49"/>
  <c r="G257" i="49"/>
  <c r="S56" i="51"/>
  <c r="C158" i="47"/>
  <c r="C257" i="47"/>
  <c r="P64" i="35"/>
  <c r="AK64" i="35" s="1"/>
  <c r="V256" i="51"/>
  <c r="V157" i="51"/>
  <c r="O256" i="51"/>
  <c r="O157" i="51"/>
  <c r="E257" i="47"/>
  <c r="E158" i="47"/>
  <c r="C158" i="49"/>
  <c r="O56" i="51"/>
  <c r="C257" i="49"/>
  <c r="X56" i="51"/>
  <c r="L158" i="49"/>
  <c r="L257" i="49"/>
  <c r="V56" i="51"/>
  <c r="J158" i="49"/>
  <c r="J257" i="49"/>
  <c r="U56" i="51"/>
  <c r="I158" i="49"/>
  <c r="I257" i="49"/>
  <c r="I257" i="47"/>
  <c r="I158" i="47"/>
  <c r="Q256" i="51"/>
  <c r="Q157" i="51"/>
  <c r="X157" i="51"/>
  <c r="X256" i="51"/>
  <c r="W256" i="51"/>
  <c r="W157" i="51"/>
  <c r="D258" i="49" l="1"/>
  <c r="P57" i="51"/>
  <c r="D159" i="49"/>
  <c r="F258" i="49"/>
  <c r="R57" i="51"/>
  <c r="F159" i="49"/>
  <c r="H159" i="47"/>
  <c r="H258" i="47"/>
  <c r="R158" i="51"/>
  <c r="R257" i="51"/>
  <c r="P257" i="51"/>
  <c r="P158" i="51"/>
  <c r="E159" i="47"/>
  <c r="E258" i="47"/>
  <c r="I159" i="49"/>
  <c r="I258" i="49"/>
  <c r="U57" i="51"/>
  <c r="B159" i="47"/>
  <c r="B258" i="47"/>
  <c r="X257" i="51"/>
  <c r="X158" i="51"/>
  <c r="P63" i="35"/>
  <c r="AK63" i="35" s="1"/>
  <c r="C159" i="49"/>
  <c r="O57" i="51"/>
  <c r="C258" i="49"/>
  <c r="T57" i="51"/>
  <c r="H159" i="49"/>
  <c r="H258" i="49"/>
  <c r="J258" i="49"/>
  <c r="J159" i="49"/>
  <c r="V57" i="51"/>
  <c r="J258" i="47"/>
  <c r="J159" i="47"/>
  <c r="K258" i="47"/>
  <c r="K159" i="47"/>
  <c r="V257" i="51"/>
  <c r="V158" i="51"/>
  <c r="N257" i="51"/>
  <c r="N158" i="51"/>
  <c r="Q257" i="51"/>
  <c r="Q158" i="51"/>
  <c r="W158" i="51"/>
  <c r="W257" i="51"/>
  <c r="T257" i="51"/>
  <c r="T158" i="51"/>
  <c r="I159" i="47"/>
  <c r="I258" i="47"/>
  <c r="L258" i="47"/>
  <c r="L159" i="47"/>
  <c r="C159" i="47"/>
  <c r="C258" i="47"/>
  <c r="S257" i="51"/>
  <c r="S158" i="51"/>
  <c r="Q57" i="51"/>
  <c r="E258" i="49"/>
  <c r="E159" i="49"/>
  <c r="K258" i="49"/>
  <c r="K159" i="49"/>
  <c r="W57" i="51"/>
  <c r="F159" i="47"/>
  <c r="F258" i="47"/>
  <c r="B258" i="49"/>
  <c r="B159" i="49"/>
  <c r="N57" i="51"/>
  <c r="S57" i="51"/>
  <c r="G159" i="49"/>
  <c r="G258" i="49"/>
  <c r="X57" i="51"/>
  <c r="L258" i="49"/>
  <c r="L159" i="49"/>
  <c r="D159" i="47"/>
  <c r="D258" i="47"/>
  <c r="G258" i="47"/>
  <c r="G159" i="47"/>
  <c r="U257" i="51"/>
  <c r="U158" i="51"/>
  <c r="O158" i="51"/>
  <c r="O257" i="51"/>
  <c r="C160" i="48"/>
  <c r="E259" i="47" l="1"/>
  <c r="E160" i="47"/>
  <c r="H259" i="49"/>
  <c r="H160" i="49"/>
  <c r="T58" i="51"/>
  <c r="K259" i="49"/>
  <c r="W58" i="51"/>
  <c r="K160" i="49"/>
  <c r="S258" i="51"/>
  <c r="S159" i="51"/>
  <c r="V258" i="51"/>
  <c r="V159" i="51"/>
  <c r="P159" i="51"/>
  <c r="P258" i="51"/>
  <c r="L160" i="47"/>
  <c r="L259" i="47"/>
  <c r="X58" i="51"/>
  <c r="L259" i="49"/>
  <c r="L160" i="49"/>
  <c r="J160" i="49"/>
  <c r="J259" i="49"/>
  <c r="V58" i="51"/>
  <c r="G160" i="47"/>
  <c r="G259" i="47"/>
  <c r="X159" i="51"/>
  <c r="X258" i="51"/>
  <c r="N258" i="51"/>
  <c r="N159" i="51"/>
  <c r="W159" i="51"/>
  <c r="W258" i="51"/>
  <c r="T258" i="51"/>
  <c r="T159" i="51"/>
  <c r="U258" i="51"/>
  <c r="U159" i="51"/>
  <c r="R159" i="51"/>
  <c r="R258" i="51"/>
  <c r="K160" i="47"/>
  <c r="K259" i="47"/>
  <c r="G259" i="49"/>
  <c r="G160" i="49"/>
  <c r="S58" i="51"/>
  <c r="F259" i="49"/>
  <c r="R58" i="51"/>
  <c r="F160" i="49"/>
  <c r="U58" i="51"/>
  <c r="I259" i="49"/>
  <c r="I160" i="49"/>
  <c r="B259" i="49"/>
  <c r="B160" i="49"/>
  <c r="N58" i="51"/>
  <c r="J160" i="47"/>
  <c r="J259" i="47"/>
  <c r="Q258" i="51"/>
  <c r="Q159" i="51"/>
  <c r="K160" i="48"/>
  <c r="P62" i="35"/>
  <c r="AK62" i="35" s="1"/>
  <c r="H160" i="47"/>
  <c r="H259" i="47"/>
  <c r="F259" i="47"/>
  <c r="F160" i="47"/>
  <c r="J160" i="48"/>
  <c r="I259" i="47"/>
  <c r="I160" i="47"/>
  <c r="O58" i="51"/>
  <c r="C160" i="49"/>
  <c r="C259" i="49"/>
  <c r="B259" i="47"/>
  <c r="B160" i="47"/>
  <c r="P58" i="51"/>
  <c r="D259" i="49"/>
  <c r="D160" i="49"/>
  <c r="C259" i="47"/>
  <c r="C160" i="47"/>
  <c r="Q58" i="51"/>
  <c r="E259" i="49"/>
  <c r="E160" i="49"/>
  <c r="D259" i="47"/>
  <c r="D160" i="47"/>
  <c r="O159" i="51"/>
  <c r="O258" i="51"/>
  <c r="L160" i="48"/>
  <c r="P61" i="35"/>
  <c r="AK61" i="35" s="1"/>
  <c r="J159" i="48"/>
  <c r="B160" i="48"/>
  <c r="G160" i="48"/>
  <c r="I161" i="48" l="1"/>
  <c r="C260" i="49"/>
  <c r="O59" i="51"/>
  <c r="C161" i="49"/>
  <c r="E161" i="47"/>
  <c r="E260" i="47"/>
  <c r="V259" i="51"/>
  <c r="V160" i="51"/>
  <c r="E161" i="48"/>
  <c r="F161" i="48"/>
  <c r="K161" i="48"/>
  <c r="I161" i="49"/>
  <c r="U59" i="51"/>
  <c r="I260" i="49"/>
  <c r="K260" i="47"/>
  <c r="K161" i="47"/>
  <c r="S59" i="51"/>
  <c r="G260" i="49"/>
  <c r="G161" i="49"/>
  <c r="B161" i="47"/>
  <c r="B260" i="47"/>
  <c r="F260" i="47"/>
  <c r="F161" i="47"/>
  <c r="O160" i="51"/>
  <c r="O259" i="51"/>
  <c r="R160" i="51"/>
  <c r="R259" i="51"/>
  <c r="L159" i="48"/>
  <c r="D160" i="48"/>
  <c r="X160" i="51"/>
  <c r="X259" i="51"/>
  <c r="T259" i="51"/>
  <c r="T160" i="51"/>
  <c r="J161" i="48"/>
  <c r="R59" i="51"/>
  <c r="F161" i="49"/>
  <c r="F260" i="49"/>
  <c r="D260" i="47"/>
  <c r="D161" i="47"/>
  <c r="B161" i="48"/>
  <c r="C161" i="48"/>
  <c r="K161" i="49"/>
  <c r="K260" i="49"/>
  <c r="W59" i="51"/>
  <c r="C260" i="47"/>
  <c r="C161" i="47"/>
  <c r="Q259" i="51"/>
  <c r="Q160" i="51"/>
  <c r="N160" i="51"/>
  <c r="N259" i="51"/>
  <c r="D161" i="48"/>
  <c r="J260" i="47"/>
  <c r="J161" i="47"/>
  <c r="D161" i="49"/>
  <c r="P59" i="51"/>
  <c r="D260" i="49"/>
  <c r="H161" i="48"/>
  <c r="N59" i="51"/>
  <c r="B260" i="49"/>
  <c r="B161" i="49"/>
  <c r="E161" i="49"/>
  <c r="E260" i="49"/>
  <c r="Q59" i="51"/>
  <c r="H260" i="47"/>
  <c r="H161" i="47"/>
  <c r="H160" i="48"/>
  <c r="G161" i="48"/>
  <c r="L161" i="48"/>
  <c r="L260" i="47"/>
  <c r="L161" i="47"/>
  <c r="I161" i="47"/>
  <c r="I260" i="47"/>
  <c r="L260" i="49"/>
  <c r="L161" i="49"/>
  <c r="X59" i="51"/>
  <c r="H161" i="49"/>
  <c r="T59" i="51"/>
  <c r="H260" i="49"/>
  <c r="V59" i="51"/>
  <c r="J260" i="49"/>
  <c r="J161" i="49"/>
  <c r="G161" i="47"/>
  <c r="G260" i="47"/>
  <c r="P160" i="51"/>
  <c r="P259" i="51"/>
  <c r="F160" i="48"/>
  <c r="U160" i="51"/>
  <c r="U259" i="51"/>
  <c r="S160" i="51"/>
  <c r="S259" i="51"/>
  <c r="I160" i="48"/>
  <c r="C159" i="48"/>
  <c r="W160" i="51"/>
  <c r="W259" i="51"/>
  <c r="E160" i="48"/>
  <c r="K159" i="48"/>
  <c r="P60" i="35"/>
  <c r="AK60" i="35" s="1"/>
  <c r="J260" i="48"/>
  <c r="F159" i="48"/>
  <c r="K158" i="48"/>
  <c r="I159" i="48"/>
  <c r="L158" i="48"/>
  <c r="H159" i="48"/>
  <c r="L261" i="48" l="1"/>
  <c r="L162" i="48"/>
  <c r="C162" i="49"/>
  <c r="O60" i="51"/>
  <c r="C261" i="49"/>
  <c r="G261" i="47"/>
  <c r="G162" i="47"/>
  <c r="D159" i="48"/>
  <c r="B162" i="48"/>
  <c r="B261" i="48"/>
  <c r="H162" i="48"/>
  <c r="H261" i="48"/>
  <c r="K162" i="48"/>
  <c r="K261" i="48"/>
  <c r="X60" i="51"/>
  <c r="L261" i="49"/>
  <c r="L162" i="49"/>
  <c r="K261" i="47"/>
  <c r="K162" i="47"/>
  <c r="D162" i="47"/>
  <c r="D261" i="47"/>
  <c r="B162" i="49"/>
  <c r="N60" i="51"/>
  <c r="B261" i="49"/>
  <c r="C162" i="47"/>
  <c r="C261" i="47"/>
  <c r="J261" i="47"/>
  <c r="J162" i="47"/>
  <c r="T260" i="51"/>
  <c r="T161" i="51"/>
  <c r="C260" i="48"/>
  <c r="R161" i="51"/>
  <c r="R260" i="51"/>
  <c r="S260" i="51"/>
  <c r="S161" i="51"/>
  <c r="U260" i="51"/>
  <c r="U161" i="51"/>
  <c r="B261" i="47"/>
  <c r="B162" i="47"/>
  <c r="I261" i="47"/>
  <c r="I162" i="47"/>
  <c r="E162" i="48"/>
  <c r="E261" i="48"/>
  <c r="F261" i="48"/>
  <c r="F162" i="48"/>
  <c r="C162" i="48"/>
  <c r="C261" i="48"/>
  <c r="L261" i="47"/>
  <c r="L162" i="47"/>
  <c r="F261" i="49"/>
  <c r="R60" i="51"/>
  <c r="F162" i="49"/>
  <c r="G261" i="49"/>
  <c r="G162" i="49"/>
  <c r="S60" i="51"/>
  <c r="I261" i="49"/>
  <c r="U60" i="51"/>
  <c r="I162" i="49"/>
  <c r="F261" i="47"/>
  <c r="F162" i="47"/>
  <c r="Q260" i="51"/>
  <c r="Q161" i="51"/>
  <c r="W161" i="51"/>
  <c r="W260" i="51"/>
  <c r="B159" i="48"/>
  <c r="C158" i="48"/>
  <c r="G261" i="48"/>
  <c r="G162" i="48"/>
  <c r="V60" i="51"/>
  <c r="J261" i="49"/>
  <c r="J162" i="49"/>
  <c r="E261" i="49"/>
  <c r="E162" i="49"/>
  <c r="Q60" i="51"/>
  <c r="P260" i="51"/>
  <c r="P161" i="51"/>
  <c r="I261" i="48"/>
  <c r="I162" i="48"/>
  <c r="D261" i="48"/>
  <c r="D162" i="48"/>
  <c r="J162" i="48"/>
  <c r="J261" i="48"/>
  <c r="E261" i="47"/>
  <c r="E162" i="47"/>
  <c r="H261" i="49"/>
  <c r="T60" i="51"/>
  <c r="H162" i="49"/>
  <c r="P60" i="51"/>
  <c r="D261" i="49"/>
  <c r="D162" i="49"/>
  <c r="W60" i="51"/>
  <c r="K162" i="49"/>
  <c r="K261" i="49"/>
  <c r="H261" i="47"/>
  <c r="H162" i="47"/>
  <c r="V161" i="51"/>
  <c r="V260" i="51"/>
  <c r="X260" i="51"/>
  <c r="X161" i="51"/>
  <c r="L260" i="48"/>
  <c r="E159" i="48"/>
  <c r="N260" i="51"/>
  <c r="N161" i="51"/>
  <c r="J158" i="48"/>
  <c r="G159" i="48"/>
  <c r="K260" i="48"/>
  <c r="O260" i="51"/>
  <c r="O161" i="51"/>
  <c r="D158" i="48"/>
  <c r="L157" i="48"/>
  <c r="J157" i="48"/>
  <c r="B158" i="48"/>
  <c r="G158" i="48"/>
  <c r="H158" i="48"/>
  <c r="E158" i="48"/>
  <c r="F260" i="48" l="1"/>
  <c r="K163" i="48"/>
  <c r="K262" i="48"/>
  <c r="I262" i="49"/>
  <c r="U61" i="51"/>
  <c r="I163" i="49"/>
  <c r="B163" i="47"/>
  <c r="B262" i="47"/>
  <c r="R162" i="51"/>
  <c r="R261" i="51"/>
  <c r="K259" i="48"/>
  <c r="C259" i="48"/>
  <c r="I163" i="48"/>
  <c r="I262" i="48"/>
  <c r="D262" i="48"/>
  <c r="D163" i="48"/>
  <c r="L262" i="48"/>
  <c r="L163" i="48"/>
  <c r="L262" i="47"/>
  <c r="L163" i="47"/>
  <c r="E163" i="49"/>
  <c r="E262" i="49"/>
  <c r="Q61" i="51"/>
  <c r="J163" i="47"/>
  <c r="J262" i="47"/>
  <c r="L163" i="49"/>
  <c r="X61" i="51"/>
  <c r="L262" i="49"/>
  <c r="D163" i="47"/>
  <c r="D262" i="47"/>
  <c r="T261" i="51"/>
  <c r="T162" i="51"/>
  <c r="V162" i="51"/>
  <c r="V261" i="51"/>
  <c r="P59" i="35"/>
  <c r="AK59" i="35" s="1"/>
  <c r="I260" i="48"/>
  <c r="G262" i="48"/>
  <c r="G163" i="48"/>
  <c r="I163" i="47"/>
  <c r="I262" i="47"/>
  <c r="F163" i="49"/>
  <c r="R61" i="51"/>
  <c r="F262" i="49"/>
  <c r="E260" i="48"/>
  <c r="H260" i="48"/>
  <c r="B260" i="48"/>
  <c r="H262" i="48"/>
  <c r="H163" i="48"/>
  <c r="F262" i="48"/>
  <c r="F163" i="48"/>
  <c r="J163" i="48"/>
  <c r="J262" i="48"/>
  <c r="G163" i="49"/>
  <c r="G262" i="49"/>
  <c r="S61" i="51"/>
  <c r="C262" i="49"/>
  <c r="C163" i="49"/>
  <c r="O61" i="51"/>
  <c r="K262" i="49"/>
  <c r="K163" i="49"/>
  <c r="W61" i="51"/>
  <c r="F163" i="47"/>
  <c r="F262" i="47"/>
  <c r="K163" i="47"/>
  <c r="K262" i="47"/>
  <c r="K157" i="48"/>
  <c r="U261" i="51"/>
  <c r="U162" i="51"/>
  <c r="I158" i="48"/>
  <c r="N261" i="51"/>
  <c r="N162" i="51"/>
  <c r="X261" i="51"/>
  <c r="X162" i="51"/>
  <c r="C157" i="48"/>
  <c r="G260" i="48"/>
  <c r="E163" i="48"/>
  <c r="E262" i="48"/>
  <c r="E262" i="47"/>
  <c r="E163" i="47"/>
  <c r="H163" i="47"/>
  <c r="H262" i="47"/>
  <c r="W261" i="51"/>
  <c r="W162" i="51"/>
  <c r="Q261" i="51"/>
  <c r="Q162" i="51"/>
  <c r="S162" i="51"/>
  <c r="S261" i="51"/>
  <c r="J259" i="48"/>
  <c r="L259" i="48"/>
  <c r="D260" i="48"/>
  <c r="B163" i="48"/>
  <c r="B262" i="48"/>
  <c r="C163" i="48"/>
  <c r="C262" i="48"/>
  <c r="H262" i="49"/>
  <c r="T61" i="51"/>
  <c r="H163" i="49"/>
  <c r="D262" i="49"/>
  <c r="D163" i="49"/>
  <c r="P61" i="51"/>
  <c r="B163" i="49"/>
  <c r="N61" i="51"/>
  <c r="B262" i="49"/>
  <c r="V61" i="51"/>
  <c r="J262" i="49"/>
  <c r="J163" i="49"/>
  <c r="C262" i="47"/>
  <c r="C163" i="47"/>
  <c r="G262" i="47"/>
  <c r="G163" i="47"/>
  <c r="P162" i="51"/>
  <c r="P261" i="51"/>
  <c r="F158" i="48"/>
  <c r="O261" i="51"/>
  <c r="O162" i="51"/>
  <c r="C156" i="48"/>
  <c r="H157" i="48"/>
  <c r="F157" i="48"/>
  <c r="J156" i="48"/>
  <c r="B157" i="48"/>
  <c r="P57" i="35" l="1"/>
  <c r="AK57" i="35" s="1"/>
  <c r="P58" i="35"/>
  <c r="AK58" i="35" s="1"/>
  <c r="E259" i="48"/>
  <c r="K263" i="48"/>
  <c r="K164" i="48"/>
  <c r="C164" i="49"/>
  <c r="C263" i="49"/>
  <c r="O62" i="51"/>
  <c r="J263" i="49"/>
  <c r="V62" i="51"/>
  <c r="J164" i="49"/>
  <c r="B164" i="49"/>
  <c r="B263" i="49"/>
  <c r="N62" i="51"/>
  <c r="I164" i="47"/>
  <c r="I263" i="47"/>
  <c r="W163" i="51"/>
  <c r="W262" i="51"/>
  <c r="L258" i="48"/>
  <c r="D263" i="48"/>
  <c r="D164" i="48"/>
  <c r="E164" i="47"/>
  <c r="E263" i="47"/>
  <c r="D259" i="48"/>
  <c r="H263" i="48"/>
  <c r="H164" i="48"/>
  <c r="C164" i="47"/>
  <c r="C263" i="47"/>
  <c r="L263" i="49"/>
  <c r="L164" i="49"/>
  <c r="X62" i="51"/>
  <c r="B259" i="48"/>
  <c r="K258" i="48"/>
  <c r="J258" i="48"/>
  <c r="F164" i="48"/>
  <c r="F263" i="48"/>
  <c r="B164" i="48"/>
  <c r="B263" i="48"/>
  <c r="J164" i="48"/>
  <c r="J263" i="48"/>
  <c r="L164" i="47"/>
  <c r="L263" i="47"/>
  <c r="G263" i="49"/>
  <c r="G164" i="49"/>
  <c r="S62" i="51"/>
  <c r="E263" i="49"/>
  <c r="Q62" i="51"/>
  <c r="E164" i="49"/>
  <c r="R62" i="51"/>
  <c r="F164" i="49"/>
  <c r="F263" i="49"/>
  <c r="J164" i="47"/>
  <c r="J263" i="47"/>
  <c r="L156" i="48"/>
  <c r="S262" i="51"/>
  <c r="S163" i="51"/>
  <c r="X262" i="51"/>
  <c r="X163" i="51"/>
  <c r="Q262" i="51"/>
  <c r="Q163" i="51"/>
  <c r="U163" i="51"/>
  <c r="U262" i="51"/>
  <c r="I259" i="48"/>
  <c r="E164" i="48"/>
  <c r="E263" i="48"/>
  <c r="B263" i="47"/>
  <c r="B164" i="47"/>
  <c r="F259" i="48"/>
  <c r="G259" i="48"/>
  <c r="I263" i="48"/>
  <c r="I164" i="48"/>
  <c r="C164" i="48"/>
  <c r="C263" i="48"/>
  <c r="H164" i="47"/>
  <c r="H263" i="47"/>
  <c r="W62" i="51"/>
  <c r="K164" i="49"/>
  <c r="K263" i="49"/>
  <c r="F164" i="47"/>
  <c r="F263" i="47"/>
  <c r="N163" i="51"/>
  <c r="N262" i="51"/>
  <c r="H259" i="48"/>
  <c r="C258" i="48"/>
  <c r="G164" i="48"/>
  <c r="G263" i="48"/>
  <c r="L164" i="48"/>
  <c r="L263" i="48"/>
  <c r="K164" i="47"/>
  <c r="K263" i="47"/>
  <c r="I263" i="49"/>
  <c r="I164" i="49"/>
  <c r="U62" i="51"/>
  <c r="D263" i="49"/>
  <c r="D164" i="49"/>
  <c r="P62" i="51"/>
  <c r="H164" i="49"/>
  <c r="T62" i="51"/>
  <c r="H263" i="49"/>
  <c r="G263" i="47"/>
  <c r="G164" i="47"/>
  <c r="D263" i="47"/>
  <c r="D164" i="47"/>
  <c r="V163" i="51"/>
  <c r="V262" i="51"/>
  <c r="P262" i="51"/>
  <c r="P163" i="51"/>
  <c r="T262" i="51"/>
  <c r="T163" i="51"/>
  <c r="D157" i="48"/>
  <c r="G157" i="48"/>
  <c r="O163" i="51"/>
  <c r="O262" i="51"/>
  <c r="E157" i="48"/>
  <c r="R163" i="51"/>
  <c r="R262" i="51"/>
  <c r="I157" i="48"/>
  <c r="K156" i="48"/>
  <c r="B156" i="48"/>
  <c r="J155" i="48"/>
  <c r="I156" i="48"/>
  <c r="D156" i="48"/>
  <c r="H156" i="48"/>
  <c r="G156" i="48"/>
  <c r="F258" i="48" l="1"/>
  <c r="C257" i="48"/>
  <c r="K165" i="48"/>
  <c r="K264" i="48"/>
  <c r="U63" i="51"/>
  <c r="I165" i="49"/>
  <c r="I264" i="49"/>
  <c r="C155" i="48"/>
  <c r="F264" i="48"/>
  <c r="F165" i="48"/>
  <c r="H165" i="48"/>
  <c r="H264" i="48"/>
  <c r="J264" i="48"/>
  <c r="J165" i="48"/>
  <c r="J264" i="47"/>
  <c r="J165" i="47"/>
  <c r="L264" i="47"/>
  <c r="L165" i="47"/>
  <c r="Q63" i="51"/>
  <c r="E165" i="49"/>
  <c r="E264" i="49"/>
  <c r="S63" i="51"/>
  <c r="G165" i="49"/>
  <c r="G264" i="49"/>
  <c r="D165" i="47"/>
  <c r="D264" i="47"/>
  <c r="F264" i="47"/>
  <c r="F165" i="47"/>
  <c r="N263" i="51"/>
  <c r="N164" i="51"/>
  <c r="V263" i="51"/>
  <c r="V164" i="51"/>
  <c r="E258" i="48"/>
  <c r="G165" i="48"/>
  <c r="G264" i="48"/>
  <c r="K264" i="49"/>
  <c r="W63" i="51"/>
  <c r="K165" i="49"/>
  <c r="O63" i="51"/>
  <c r="C165" i="49"/>
  <c r="C264" i="49"/>
  <c r="Q263" i="51"/>
  <c r="Q164" i="51"/>
  <c r="E156" i="48"/>
  <c r="E264" i="48"/>
  <c r="E165" i="48"/>
  <c r="D264" i="48"/>
  <c r="D165" i="48"/>
  <c r="C264" i="48"/>
  <c r="C165" i="48"/>
  <c r="D264" i="49"/>
  <c r="D165" i="49"/>
  <c r="P63" i="51"/>
  <c r="L165" i="49"/>
  <c r="L264" i="49"/>
  <c r="X63" i="51"/>
  <c r="H264" i="49"/>
  <c r="H165" i="49"/>
  <c r="T63" i="51"/>
  <c r="C264" i="47"/>
  <c r="C165" i="47"/>
  <c r="G165" i="47"/>
  <c r="G264" i="47"/>
  <c r="U263" i="51"/>
  <c r="U164" i="51"/>
  <c r="O263" i="51"/>
  <c r="O164" i="51"/>
  <c r="G258" i="48"/>
  <c r="I258" i="48"/>
  <c r="B258" i="48"/>
  <c r="I264" i="48"/>
  <c r="I165" i="48"/>
  <c r="K165" i="47"/>
  <c r="K264" i="47"/>
  <c r="J165" i="49"/>
  <c r="J264" i="49"/>
  <c r="V63" i="51"/>
  <c r="T263" i="51"/>
  <c r="T164" i="51"/>
  <c r="H258" i="48"/>
  <c r="D258" i="48"/>
  <c r="K257" i="48"/>
  <c r="J257" i="48"/>
  <c r="L257" i="48"/>
  <c r="B165" i="48"/>
  <c r="B264" i="48"/>
  <c r="L264" i="48"/>
  <c r="L165" i="48"/>
  <c r="I264" i="47"/>
  <c r="I165" i="47"/>
  <c r="B165" i="47"/>
  <c r="B264" i="47"/>
  <c r="F264" i="49"/>
  <c r="R63" i="51"/>
  <c r="F165" i="49"/>
  <c r="B264" i="49"/>
  <c r="B165" i="49"/>
  <c r="N63" i="51"/>
  <c r="E165" i="47"/>
  <c r="E264" i="47"/>
  <c r="H165" i="47"/>
  <c r="H264" i="47"/>
  <c r="P164" i="51"/>
  <c r="P263" i="51"/>
  <c r="W263" i="51"/>
  <c r="W164" i="51"/>
  <c r="F156" i="48"/>
  <c r="R164" i="51"/>
  <c r="R263" i="51"/>
  <c r="S263" i="51"/>
  <c r="S164" i="51"/>
  <c r="K155" i="48"/>
  <c r="X263" i="51"/>
  <c r="X164" i="51"/>
  <c r="L155" i="48"/>
  <c r="C154" i="48"/>
  <c r="K154" i="48"/>
  <c r="F257" i="48" l="1"/>
  <c r="D166" i="47"/>
  <c r="D265" i="47"/>
  <c r="Q64" i="51"/>
  <c r="E166" i="49"/>
  <c r="E265" i="49"/>
  <c r="I257" i="48"/>
  <c r="G257" i="48"/>
  <c r="B257" i="48"/>
  <c r="D257" i="48"/>
  <c r="J256" i="48"/>
  <c r="I166" i="48"/>
  <c r="I265" i="48"/>
  <c r="G265" i="48"/>
  <c r="G166" i="48"/>
  <c r="K265" i="48"/>
  <c r="K166" i="48"/>
  <c r="B166" i="47"/>
  <c r="B265" i="47"/>
  <c r="V64" i="51"/>
  <c r="J166" i="49"/>
  <c r="J265" i="49"/>
  <c r="P64" i="51"/>
  <c r="D166" i="49"/>
  <c r="D265" i="49"/>
  <c r="U64" i="51"/>
  <c r="I265" i="49"/>
  <c r="I166" i="49"/>
  <c r="C265" i="47"/>
  <c r="C166" i="47"/>
  <c r="D155" i="48"/>
  <c r="B155" i="48"/>
  <c r="Q165" i="51"/>
  <c r="Q264" i="51"/>
  <c r="E265" i="47"/>
  <c r="E166" i="47"/>
  <c r="K166" i="49"/>
  <c r="W64" i="51"/>
  <c r="K265" i="49"/>
  <c r="S165" i="51"/>
  <c r="S264" i="51"/>
  <c r="U264" i="51"/>
  <c r="U165" i="51"/>
  <c r="K256" i="48"/>
  <c r="B166" i="48"/>
  <c r="B265" i="48"/>
  <c r="C265" i="48"/>
  <c r="C166" i="48"/>
  <c r="K166" i="47"/>
  <c r="K265" i="47"/>
  <c r="H265" i="49"/>
  <c r="T64" i="51"/>
  <c r="H166" i="49"/>
  <c r="G166" i="47"/>
  <c r="G265" i="47"/>
  <c r="I265" i="47"/>
  <c r="I166" i="47"/>
  <c r="H265" i="47"/>
  <c r="H166" i="47"/>
  <c r="L265" i="47"/>
  <c r="L166" i="47"/>
  <c r="J154" i="48"/>
  <c r="G155" i="48"/>
  <c r="X264" i="51"/>
  <c r="X165" i="51"/>
  <c r="E166" i="48"/>
  <c r="E265" i="48"/>
  <c r="J166" i="48"/>
  <c r="J265" i="48"/>
  <c r="O64" i="51"/>
  <c r="C265" i="49"/>
  <c r="C166" i="49"/>
  <c r="F265" i="47"/>
  <c r="F166" i="47"/>
  <c r="P165" i="51"/>
  <c r="P264" i="51"/>
  <c r="W165" i="51"/>
  <c r="W264" i="51"/>
  <c r="F155" i="48"/>
  <c r="H257" i="48"/>
  <c r="L256" i="48"/>
  <c r="E257" i="48"/>
  <c r="H166" i="48"/>
  <c r="H265" i="48"/>
  <c r="C256" i="48"/>
  <c r="D265" i="48"/>
  <c r="D166" i="48"/>
  <c r="F265" i="48"/>
  <c r="F166" i="48"/>
  <c r="L265" i="48"/>
  <c r="L166" i="48"/>
  <c r="F265" i="49"/>
  <c r="F166" i="49"/>
  <c r="R64" i="51"/>
  <c r="X64" i="51"/>
  <c r="L265" i="49"/>
  <c r="L166" i="49"/>
  <c r="G265" i="49"/>
  <c r="S64" i="51"/>
  <c r="G166" i="49"/>
  <c r="B166" i="49"/>
  <c r="B265" i="49"/>
  <c r="N64" i="51"/>
  <c r="J265" i="47"/>
  <c r="J166" i="47"/>
  <c r="N264" i="51"/>
  <c r="N165" i="51"/>
  <c r="R165" i="51"/>
  <c r="R264" i="51"/>
  <c r="L154" i="48"/>
  <c r="H155" i="48"/>
  <c r="V165" i="51"/>
  <c r="V264" i="51"/>
  <c r="I155" i="48"/>
  <c r="T264" i="51"/>
  <c r="T165" i="51"/>
  <c r="O264" i="51"/>
  <c r="O165" i="51"/>
  <c r="E155" i="48"/>
  <c r="K153" i="48"/>
  <c r="C153" i="48"/>
  <c r="G154" i="48"/>
  <c r="L153" i="48"/>
  <c r="E154" i="48"/>
  <c r="B256" i="48" l="1"/>
  <c r="G266" i="48"/>
  <c r="G167" i="48"/>
  <c r="L167" i="48"/>
  <c r="L266" i="48"/>
  <c r="B167" i="47"/>
  <c r="B266" i="47"/>
  <c r="R166" i="51"/>
  <c r="R265" i="51"/>
  <c r="B154" i="48"/>
  <c r="D256" i="48"/>
  <c r="B266" i="48"/>
  <c r="B167" i="48"/>
  <c r="D167" i="48"/>
  <c r="D266" i="48"/>
  <c r="K266" i="48"/>
  <c r="K167" i="48"/>
  <c r="I167" i="47"/>
  <c r="I266" i="47"/>
  <c r="T65" i="51"/>
  <c r="H266" i="49"/>
  <c r="H167" i="49"/>
  <c r="X65" i="51"/>
  <c r="L266" i="49"/>
  <c r="L167" i="49"/>
  <c r="J266" i="49"/>
  <c r="J167" i="49"/>
  <c r="V65" i="51"/>
  <c r="F167" i="47"/>
  <c r="F266" i="47"/>
  <c r="N166" i="51"/>
  <c r="N265" i="51"/>
  <c r="S265" i="51"/>
  <c r="S166" i="51"/>
  <c r="X166" i="51"/>
  <c r="X265" i="51"/>
  <c r="T166" i="51"/>
  <c r="T265" i="51"/>
  <c r="V166" i="51"/>
  <c r="V265" i="51"/>
  <c r="J255" i="48"/>
  <c r="F256" i="48"/>
  <c r="B266" i="49"/>
  <c r="B167" i="49"/>
  <c r="N65" i="51"/>
  <c r="W65" i="51"/>
  <c r="K167" i="49"/>
  <c r="K266" i="49"/>
  <c r="O166" i="51"/>
  <c r="O265" i="51"/>
  <c r="W265" i="51"/>
  <c r="W166" i="51"/>
  <c r="P166" i="51"/>
  <c r="P265" i="51"/>
  <c r="F167" i="48"/>
  <c r="F266" i="48"/>
  <c r="J266" i="48"/>
  <c r="J167" i="48"/>
  <c r="Q65" i="51"/>
  <c r="E266" i="49"/>
  <c r="E167" i="49"/>
  <c r="D266" i="49"/>
  <c r="P65" i="51"/>
  <c r="D167" i="49"/>
  <c r="F167" i="49"/>
  <c r="R65" i="51"/>
  <c r="F266" i="49"/>
  <c r="U65" i="51"/>
  <c r="I266" i="49"/>
  <c r="I167" i="49"/>
  <c r="C167" i="47"/>
  <c r="C266" i="47"/>
  <c r="H167" i="47"/>
  <c r="H266" i="47"/>
  <c r="U265" i="51"/>
  <c r="U166" i="51"/>
  <c r="D154" i="48"/>
  <c r="F154" i="48"/>
  <c r="G256" i="48"/>
  <c r="H256" i="48"/>
  <c r="H266" i="48"/>
  <c r="H167" i="48"/>
  <c r="S65" i="51"/>
  <c r="G167" i="49"/>
  <c r="G266" i="49"/>
  <c r="G167" i="47"/>
  <c r="G266" i="47"/>
  <c r="Q166" i="51"/>
  <c r="Q265" i="51"/>
  <c r="K255" i="48"/>
  <c r="E256" i="48"/>
  <c r="L255" i="48"/>
  <c r="C255" i="48"/>
  <c r="I256" i="48"/>
  <c r="I266" i="48"/>
  <c r="I167" i="48"/>
  <c r="E167" i="48"/>
  <c r="E266" i="48"/>
  <c r="C266" i="48"/>
  <c r="C167" i="48"/>
  <c r="O65" i="51"/>
  <c r="C167" i="49"/>
  <c r="C266" i="49"/>
  <c r="E266" i="47"/>
  <c r="E167" i="47"/>
  <c r="L266" i="47"/>
  <c r="L167" i="47"/>
  <c r="J266" i="47"/>
  <c r="J167" i="47"/>
  <c r="D266" i="47"/>
  <c r="D167" i="47"/>
  <c r="K266" i="47"/>
  <c r="K167" i="47"/>
  <c r="H154" i="48"/>
  <c r="J153" i="48"/>
  <c r="I154" i="48"/>
  <c r="L152" i="48"/>
  <c r="J152" i="48"/>
  <c r="E153" i="48"/>
  <c r="F153" i="48"/>
  <c r="D153" i="48"/>
  <c r="H153" i="48"/>
  <c r="I255" i="48" l="1"/>
  <c r="G267" i="48"/>
  <c r="G168" i="48"/>
  <c r="G168" i="47"/>
  <c r="G267" i="47"/>
  <c r="B267" i="49"/>
  <c r="B168" i="49"/>
  <c r="N66" i="51"/>
  <c r="U266" i="51"/>
  <c r="U167" i="51"/>
  <c r="C254" i="48"/>
  <c r="G255" i="48"/>
  <c r="F168" i="48"/>
  <c r="F267" i="48"/>
  <c r="E168" i="48"/>
  <c r="E267" i="48"/>
  <c r="C267" i="48"/>
  <c r="C168" i="48"/>
  <c r="B267" i="47"/>
  <c r="B168" i="47"/>
  <c r="K267" i="49"/>
  <c r="W66" i="51"/>
  <c r="K168" i="49"/>
  <c r="C267" i="47"/>
  <c r="C168" i="47"/>
  <c r="F267" i="49"/>
  <c r="R66" i="51"/>
  <c r="F168" i="49"/>
  <c r="I267" i="47"/>
  <c r="I168" i="47"/>
  <c r="N266" i="51"/>
  <c r="N167" i="51"/>
  <c r="X167" i="51"/>
  <c r="X266" i="51"/>
  <c r="J254" i="48"/>
  <c r="L267" i="48"/>
  <c r="L168" i="48"/>
  <c r="E267" i="49"/>
  <c r="E168" i="49"/>
  <c r="Q66" i="51"/>
  <c r="L254" i="48"/>
  <c r="H168" i="48"/>
  <c r="H267" i="48"/>
  <c r="J267" i="48"/>
  <c r="J168" i="48"/>
  <c r="E168" i="47"/>
  <c r="E267" i="47"/>
  <c r="H267" i="47"/>
  <c r="H168" i="47"/>
  <c r="G168" i="49"/>
  <c r="G267" i="49"/>
  <c r="S66" i="51"/>
  <c r="J168" i="49"/>
  <c r="V66" i="51"/>
  <c r="J267" i="49"/>
  <c r="U66" i="51"/>
  <c r="I267" i="49"/>
  <c r="I168" i="49"/>
  <c r="D267" i="47"/>
  <c r="D168" i="47"/>
  <c r="O266" i="51"/>
  <c r="O167" i="51"/>
  <c r="C152" i="48"/>
  <c r="P167" i="51"/>
  <c r="P266" i="51"/>
  <c r="Q266" i="51"/>
  <c r="Q167" i="51"/>
  <c r="D255" i="48"/>
  <c r="B255" i="48"/>
  <c r="I168" i="48"/>
  <c r="I267" i="48"/>
  <c r="C168" i="49"/>
  <c r="C267" i="49"/>
  <c r="O66" i="51"/>
  <c r="H168" i="49"/>
  <c r="T66" i="51"/>
  <c r="H267" i="49"/>
  <c r="K254" i="48"/>
  <c r="H255" i="48"/>
  <c r="F255" i="48"/>
  <c r="E255" i="48"/>
  <c r="D168" i="48"/>
  <c r="D267" i="48"/>
  <c r="B267" i="48"/>
  <c r="B168" i="48"/>
  <c r="K168" i="48"/>
  <c r="K267" i="48"/>
  <c r="K168" i="47"/>
  <c r="K267" i="47"/>
  <c r="L168" i="47"/>
  <c r="L267" i="47"/>
  <c r="P66" i="51"/>
  <c r="D267" i="49"/>
  <c r="D168" i="49"/>
  <c r="L168" i="49"/>
  <c r="X66" i="51"/>
  <c r="L267" i="49"/>
  <c r="F267" i="47"/>
  <c r="F168" i="47"/>
  <c r="J267" i="47"/>
  <c r="J168" i="47"/>
  <c r="I153" i="48"/>
  <c r="K152" i="48"/>
  <c r="S266" i="51"/>
  <c r="S167" i="51"/>
  <c r="G153" i="48"/>
  <c r="R266" i="51"/>
  <c r="R167" i="51"/>
  <c r="W266" i="51"/>
  <c r="W167" i="51"/>
  <c r="V266" i="51"/>
  <c r="V167" i="51"/>
  <c r="T167" i="51"/>
  <c r="T266" i="51"/>
  <c r="B153" i="48"/>
  <c r="D152" i="48"/>
  <c r="B152" i="48"/>
  <c r="C151" i="48"/>
  <c r="K151" i="48"/>
  <c r="F152" i="48"/>
  <c r="G254" i="48" l="1"/>
  <c r="L253" i="48"/>
  <c r="E254" i="48"/>
  <c r="E268" i="48"/>
  <c r="E169" i="48"/>
  <c r="F268" i="49"/>
  <c r="R67" i="51"/>
  <c r="F169" i="49"/>
  <c r="H268" i="49"/>
  <c r="T67" i="51"/>
  <c r="H169" i="49"/>
  <c r="X267" i="51"/>
  <c r="X168" i="51"/>
  <c r="L151" i="48"/>
  <c r="Q168" i="51"/>
  <c r="Q267" i="51"/>
  <c r="G268" i="48"/>
  <c r="G169" i="48"/>
  <c r="B268" i="48"/>
  <c r="B169" i="48"/>
  <c r="K268" i="48"/>
  <c r="K169" i="48"/>
  <c r="L169" i="47"/>
  <c r="L268" i="47"/>
  <c r="K169" i="47"/>
  <c r="K268" i="47"/>
  <c r="Q67" i="51"/>
  <c r="E169" i="49"/>
  <c r="E268" i="49"/>
  <c r="J268" i="49"/>
  <c r="V67" i="51"/>
  <c r="J169" i="49"/>
  <c r="D169" i="47"/>
  <c r="D268" i="47"/>
  <c r="E152" i="48"/>
  <c r="V267" i="51"/>
  <c r="V168" i="51"/>
  <c r="J253" i="48"/>
  <c r="D254" i="48"/>
  <c r="J268" i="47"/>
  <c r="J169" i="47"/>
  <c r="C268" i="47"/>
  <c r="C169" i="47"/>
  <c r="P267" i="51"/>
  <c r="P168" i="51"/>
  <c r="F254" i="48"/>
  <c r="B254" i="48"/>
  <c r="H254" i="48"/>
  <c r="I169" i="48"/>
  <c r="I268" i="48"/>
  <c r="L169" i="48"/>
  <c r="L268" i="48"/>
  <c r="I268" i="47"/>
  <c r="I169" i="47"/>
  <c r="O67" i="51"/>
  <c r="C268" i="49"/>
  <c r="C169" i="49"/>
  <c r="K268" i="49"/>
  <c r="W67" i="51"/>
  <c r="K169" i="49"/>
  <c r="B169" i="49"/>
  <c r="N67" i="51"/>
  <c r="B268" i="49"/>
  <c r="F169" i="47"/>
  <c r="F268" i="47"/>
  <c r="G268" i="47"/>
  <c r="G169" i="47"/>
  <c r="O267" i="51"/>
  <c r="O168" i="51"/>
  <c r="R168" i="51"/>
  <c r="R267" i="51"/>
  <c r="N168" i="51"/>
  <c r="N267" i="51"/>
  <c r="K253" i="48"/>
  <c r="H169" i="48"/>
  <c r="H268" i="48"/>
  <c r="J169" i="48"/>
  <c r="J268" i="48"/>
  <c r="B268" i="47"/>
  <c r="B169" i="47"/>
  <c r="T168" i="51"/>
  <c r="T267" i="51"/>
  <c r="I254" i="48"/>
  <c r="C253" i="48"/>
  <c r="D169" i="48"/>
  <c r="D268" i="48"/>
  <c r="F169" i="48"/>
  <c r="F268" i="48"/>
  <c r="C169" i="48"/>
  <c r="C268" i="48"/>
  <c r="I268" i="49"/>
  <c r="I169" i="49"/>
  <c r="U67" i="51"/>
  <c r="P67" i="51"/>
  <c r="D169" i="49"/>
  <c r="D268" i="49"/>
  <c r="L268" i="49"/>
  <c r="L169" i="49"/>
  <c r="X67" i="51"/>
  <c r="G169" i="49"/>
  <c r="G268" i="49"/>
  <c r="S67" i="51"/>
  <c r="E169" i="47"/>
  <c r="E268" i="47"/>
  <c r="H169" i="47"/>
  <c r="H268" i="47"/>
  <c r="H152" i="48"/>
  <c r="U168" i="51"/>
  <c r="U267" i="51"/>
  <c r="S168" i="51"/>
  <c r="S267" i="51"/>
  <c r="J151" i="48"/>
  <c r="W168" i="51"/>
  <c r="W267" i="51"/>
  <c r="G152" i="48"/>
  <c r="I152" i="48"/>
  <c r="D151" i="48"/>
  <c r="E151" i="48"/>
  <c r="L150" i="48"/>
  <c r="K150" i="48"/>
  <c r="B253" i="48" l="1"/>
  <c r="L269" i="48"/>
  <c r="L170" i="48"/>
  <c r="F269" i="47"/>
  <c r="F170" i="47"/>
  <c r="H253" i="48"/>
  <c r="F253" i="48"/>
  <c r="J252" i="48"/>
  <c r="C252" i="48"/>
  <c r="D253" i="48"/>
  <c r="D269" i="48"/>
  <c r="D170" i="48"/>
  <c r="I170" i="48"/>
  <c r="I269" i="48"/>
  <c r="J269" i="48"/>
  <c r="J170" i="48"/>
  <c r="E170" i="47"/>
  <c r="E269" i="47"/>
  <c r="C170" i="49"/>
  <c r="O68" i="51"/>
  <c r="C269" i="49"/>
  <c r="G269" i="49"/>
  <c r="G170" i="49"/>
  <c r="S68" i="51"/>
  <c r="Q68" i="51"/>
  <c r="E269" i="49"/>
  <c r="E170" i="49"/>
  <c r="H170" i="47"/>
  <c r="H269" i="47"/>
  <c r="U268" i="51"/>
  <c r="U169" i="51"/>
  <c r="N268" i="51"/>
  <c r="N169" i="51"/>
  <c r="H151" i="48"/>
  <c r="J150" i="48"/>
  <c r="T169" i="51"/>
  <c r="T268" i="51"/>
  <c r="G170" i="48"/>
  <c r="G269" i="48"/>
  <c r="K170" i="47"/>
  <c r="K269" i="47"/>
  <c r="U68" i="51"/>
  <c r="I170" i="49"/>
  <c r="I269" i="49"/>
  <c r="L252" i="48"/>
  <c r="I253" i="48"/>
  <c r="K269" i="48"/>
  <c r="K170" i="48"/>
  <c r="J170" i="49"/>
  <c r="V68" i="51"/>
  <c r="J269" i="49"/>
  <c r="F269" i="49"/>
  <c r="R68" i="51"/>
  <c r="F170" i="49"/>
  <c r="G269" i="47"/>
  <c r="G170" i="47"/>
  <c r="W68" i="51"/>
  <c r="K170" i="49"/>
  <c r="K269" i="49"/>
  <c r="I269" i="47"/>
  <c r="I170" i="47"/>
  <c r="X268" i="51"/>
  <c r="X169" i="51"/>
  <c r="I151" i="48"/>
  <c r="F151" i="48"/>
  <c r="V268" i="51"/>
  <c r="V169" i="51"/>
  <c r="Q268" i="51"/>
  <c r="Q169" i="51"/>
  <c r="H170" i="48"/>
  <c r="H269" i="48"/>
  <c r="L170" i="49"/>
  <c r="L269" i="49"/>
  <c r="X68" i="51"/>
  <c r="D170" i="49"/>
  <c r="P68" i="51"/>
  <c r="D269" i="49"/>
  <c r="K252" i="48"/>
  <c r="E253" i="48"/>
  <c r="G253" i="48"/>
  <c r="F170" i="48"/>
  <c r="F269" i="48"/>
  <c r="L170" i="47"/>
  <c r="L269" i="47"/>
  <c r="E269" i="48"/>
  <c r="E170" i="48"/>
  <c r="B170" i="48"/>
  <c r="B269" i="48"/>
  <c r="C269" i="48"/>
  <c r="C170" i="48"/>
  <c r="B170" i="47"/>
  <c r="B269" i="47"/>
  <c r="D170" i="47"/>
  <c r="D269" i="47"/>
  <c r="H269" i="49"/>
  <c r="H170" i="49"/>
  <c r="T68" i="51"/>
  <c r="B269" i="49"/>
  <c r="N68" i="51"/>
  <c r="B170" i="49"/>
  <c r="C269" i="47"/>
  <c r="C170" i="47"/>
  <c r="J170" i="47"/>
  <c r="J269" i="47"/>
  <c r="S169" i="51"/>
  <c r="S268" i="51"/>
  <c r="P169" i="51"/>
  <c r="P268" i="51"/>
  <c r="C150" i="48"/>
  <c r="W268" i="51"/>
  <c r="W169" i="51"/>
  <c r="O268" i="51"/>
  <c r="O169" i="51"/>
  <c r="B151" i="48"/>
  <c r="R169" i="51"/>
  <c r="R268" i="51"/>
  <c r="G151" i="48"/>
  <c r="K149" i="48"/>
  <c r="J149" i="48"/>
  <c r="F150" i="48"/>
  <c r="D171" i="48" l="1"/>
  <c r="D270" i="48"/>
  <c r="J270" i="49"/>
  <c r="V69" i="51"/>
  <c r="J171" i="49"/>
  <c r="C171" i="47"/>
  <c r="C270" i="47"/>
  <c r="C251" i="48"/>
  <c r="I252" i="48"/>
  <c r="J251" i="48"/>
  <c r="H252" i="48"/>
  <c r="B171" i="48"/>
  <c r="B270" i="48"/>
  <c r="F171" i="48"/>
  <c r="F270" i="48"/>
  <c r="L171" i="48"/>
  <c r="L270" i="48"/>
  <c r="G270" i="49"/>
  <c r="G171" i="49"/>
  <c r="S69" i="51"/>
  <c r="E171" i="49"/>
  <c r="E270" i="49"/>
  <c r="Q69" i="51"/>
  <c r="W69" i="51"/>
  <c r="K270" i="49"/>
  <c r="K171" i="49"/>
  <c r="D171" i="47"/>
  <c r="D270" i="47"/>
  <c r="K270" i="47"/>
  <c r="K171" i="47"/>
  <c r="T269" i="51"/>
  <c r="T170" i="51"/>
  <c r="I150" i="48"/>
  <c r="E252" i="48"/>
  <c r="I270" i="47"/>
  <c r="I171" i="47"/>
  <c r="L171" i="49"/>
  <c r="X69" i="51"/>
  <c r="L270" i="49"/>
  <c r="P269" i="51"/>
  <c r="P170" i="51"/>
  <c r="U269" i="51"/>
  <c r="U170" i="51"/>
  <c r="G252" i="48"/>
  <c r="I171" i="48"/>
  <c r="I270" i="48"/>
  <c r="J270" i="48"/>
  <c r="J171" i="48"/>
  <c r="T69" i="51"/>
  <c r="H270" i="49"/>
  <c r="H171" i="49"/>
  <c r="D171" i="49"/>
  <c r="P69" i="51"/>
  <c r="D270" i="49"/>
  <c r="N69" i="51"/>
  <c r="B171" i="49"/>
  <c r="B270" i="49"/>
  <c r="I270" i="49"/>
  <c r="U69" i="51"/>
  <c r="I171" i="49"/>
  <c r="F171" i="47"/>
  <c r="F270" i="47"/>
  <c r="B270" i="47"/>
  <c r="B171" i="47"/>
  <c r="N170" i="51"/>
  <c r="N269" i="51"/>
  <c r="E150" i="48"/>
  <c r="V269" i="51"/>
  <c r="V170" i="51"/>
  <c r="Q269" i="51"/>
  <c r="Q170" i="51"/>
  <c r="C149" i="48"/>
  <c r="B252" i="48"/>
  <c r="C171" i="48"/>
  <c r="C270" i="48"/>
  <c r="O69" i="51"/>
  <c r="C171" i="49"/>
  <c r="C270" i="49"/>
  <c r="H270" i="47"/>
  <c r="H171" i="47"/>
  <c r="B150" i="48"/>
  <c r="F252" i="48"/>
  <c r="L251" i="48"/>
  <c r="E171" i="48"/>
  <c r="E270" i="48"/>
  <c r="D252" i="48"/>
  <c r="K251" i="48"/>
  <c r="G171" i="48"/>
  <c r="G270" i="48"/>
  <c r="H270" i="48"/>
  <c r="H171" i="48"/>
  <c r="K171" i="48"/>
  <c r="K270" i="48"/>
  <c r="L270" i="47"/>
  <c r="L171" i="47"/>
  <c r="F171" i="49"/>
  <c r="R69" i="51"/>
  <c r="F270" i="49"/>
  <c r="E270" i="47"/>
  <c r="E171" i="47"/>
  <c r="J171" i="47"/>
  <c r="J270" i="47"/>
  <c r="G171" i="47"/>
  <c r="G270" i="47"/>
  <c r="G150" i="48"/>
  <c r="X269" i="51"/>
  <c r="X170" i="51"/>
  <c r="W170" i="51"/>
  <c r="W269" i="51"/>
  <c r="R269" i="51"/>
  <c r="R170" i="51"/>
  <c r="L149" i="48"/>
  <c r="S170" i="51"/>
  <c r="S269" i="51"/>
  <c r="O269" i="51"/>
  <c r="O170" i="51"/>
  <c r="D150" i="48"/>
  <c r="H150" i="48"/>
  <c r="F149" i="48"/>
  <c r="J148" i="48"/>
  <c r="H149" i="48"/>
  <c r="I149" i="48"/>
  <c r="G251" i="48" l="1"/>
  <c r="B271" i="47"/>
  <c r="B172" i="47"/>
  <c r="H172" i="49"/>
  <c r="H271" i="49"/>
  <c r="T70" i="51"/>
  <c r="T171" i="51"/>
  <c r="T270" i="51"/>
  <c r="J250" i="48"/>
  <c r="E251" i="48"/>
  <c r="C250" i="48"/>
  <c r="G172" i="48"/>
  <c r="G271" i="48"/>
  <c r="L172" i="48"/>
  <c r="L271" i="48"/>
  <c r="K172" i="47"/>
  <c r="K271" i="47"/>
  <c r="D172" i="49"/>
  <c r="D271" i="49"/>
  <c r="P70" i="51"/>
  <c r="O70" i="51"/>
  <c r="C172" i="49"/>
  <c r="C271" i="49"/>
  <c r="E271" i="49"/>
  <c r="Q70" i="51"/>
  <c r="E172" i="49"/>
  <c r="F172" i="47"/>
  <c r="F271" i="47"/>
  <c r="H271" i="47"/>
  <c r="H172" i="47"/>
  <c r="G149" i="48"/>
  <c r="X171" i="51"/>
  <c r="X270" i="51"/>
  <c r="Q171" i="51"/>
  <c r="Q270" i="51"/>
  <c r="L250" i="48"/>
  <c r="D271" i="48"/>
  <c r="D172" i="48"/>
  <c r="E172" i="47"/>
  <c r="E271" i="47"/>
  <c r="G271" i="47"/>
  <c r="G172" i="47"/>
  <c r="P270" i="51"/>
  <c r="P171" i="51"/>
  <c r="K250" i="48"/>
  <c r="B172" i="48"/>
  <c r="B271" i="48"/>
  <c r="H172" i="48"/>
  <c r="H271" i="48"/>
  <c r="J172" i="48"/>
  <c r="J271" i="48"/>
  <c r="L271" i="47"/>
  <c r="L172" i="47"/>
  <c r="L172" i="49"/>
  <c r="X70" i="51"/>
  <c r="L271" i="49"/>
  <c r="W70" i="51"/>
  <c r="K172" i="49"/>
  <c r="K271" i="49"/>
  <c r="C172" i="47"/>
  <c r="C271" i="47"/>
  <c r="J271" i="47"/>
  <c r="J172" i="47"/>
  <c r="R171" i="51"/>
  <c r="R270" i="51"/>
  <c r="K148" i="48"/>
  <c r="L148" i="48"/>
  <c r="O171" i="51"/>
  <c r="O270" i="51"/>
  <c r="E149" i="48"/>
  <c r="D251" i="48"/>
  <c r="F172" i="48"/>
  <c r="F271" i="48"/>
  <c r="C271" i="48"/>
  <c r="C172" i="48"/>
  <c r="I271" i="49"/>
  <c r="U70" i="51"/>
  <c r="I172" i="49"/>
  <c r="I172" i="47"/>
  <c r="I271" i="47"/>
  <c r="D149" i="48"/>
  <c r="F251" i="48"/>
  <c r="B251" i="48"/>
  <c r="I251" i="48"/>
  <c r="H251" i="48"/>
  <c r="I172" i="48"/>
  <c r="I271" i="48"/>
  <c r="E271" i="48"/>
  <c r="E172" i="48"/>
  <c r="K172" i="48"/>
  <c r="K271" i="48"/>
  <c r="G271" i="49"/>
  <c r="S70" i="51"/>
  <c r="G172" i="49"/>
  <c r="F271" i="49"/>
  <c r="R70" i="51"/>
  <c r="F172" i="49"/>
  <c r="J271" i="49"/>
  <c r="V70" i="51"/>
  <c r="J172" i="49"/>
  <c r="B271" i="49"/>
  <c r="B172" i="49"/>
  <c r="N70" i="51"/>
  <c r="D172" i="47"/>
  <c r="D271" i="47"/>
  <c r="B149" i="48"/>
  <c r="U171" i="51"/>
  <c r="U270" i="51"/>
  <c r="N270" i="51"/>
  <c r="N171" i="51"/>
  <c r="W171" i="51"/>
  <c r="W270" i="51"/>
  <c r="S270" i="51"/>
  <c r="S171" i="51"/>
  <c r="C148" i="48"/>
  <c r="V171" i="51"/>
  <c r="V270" i="51"/>
  <c r="L147" i="48"/>
  <c r="H148" i="48"/>
  <c r="J147" i="48"/>
  <c r="E148" i="48"/>
  <c r="I148" i="48"/>
  <c r="F272" i="48" l="1"/>
  <c r="F173" i="48"/>
  <c r="R71" i="51"/>
  <c r="F173" i="49"/>
  <c r="F272" i="49"/>
  <c r="B272" i="47"/>
  <c r="B173" i="47"/>
  <c r="C272" i="47"/>
  <c r="C173" i="47"/>
  <c r="R271" i="51"/>
  <c r="R172" i="51"/>
  <c r="W271" i="51"/>
  <c r="W172" i="51"/>
  <c r="P172" i="51"/>
  <c r="P271" i="51"/>
  <c r="F250" i="48"/>
  <c r="C249" i="48"/>
  <c r="B250" i="48"/>
  <c r="K249" i="48"/>
  <c r="G250" i="48"/>
  <c r="D250" i="48"/>
  <c r="I173" i="48"/>
  <c r="I272" i="48"/>
  <c r="E272" i="48"/>
  <c r="E173" i="48"/>
  <c r="J173" i="48"/>
  <c r="J272" i="48"/>
  <c r="E272" i="47"/>
  <c r="E173" i="47"/>
  <c r="I272" i="47"/>
  <c r="I173" i="47"/>
  <c r="D173" i="49"/>
  <c r="D272" i="49"/>
  <c r="P71" i="51"/>
  <c r="B272" i="49"/>
  <c r="N71" i="51"/>
  <c r="B173" i="49"/>
  <c r="D173" i="47"/>
  <c r="D272" i="47"/>
  <c r="N271" i="51"/>
  <c r="N172" i="51"/>
  <c r="V172" i="51"/>
  <c r="V271" i="51"/>
  <c r="G148" i="48"/>
  <c r="C173" i="48"/>
  <c r="C272" i="48"/>
  <c r="H173" i="49"/>
  <c r="H272" i="49"/>
  <c r="T71" i="51"/>
  <c r="H173" i="47"/>
  <c r="H272" i="47"/>
  <c r="G272" i="48"/>
  <c r="G173" i="48"/>
  <c r="D272" i="48"/>
  <c r="D173" i="48"/>
  <c r="L272" i="48"/>
  <c r="L173" i="48"/>
  <c r="L173" i="47"/>
  <c r="L272" i="47"/>
  <c r="I272" i="49"/>
  <c r="U71" i="51"/>
  <c r="I173" i="49"/>
  <c r="O71" i="51"/>
  <c r="C173" i="49"/>
  <c r="C272" i="49"/>
  <c r="J173" i="49"/>
  <c r="V71" i="51"/>
  <c r="J272" i="49"/>
  <c r="K173" i="47"/>
  <c r="K272" i="47"/>
  <c r="F148" i="48"/>
  <c r="U271" i="51"/>
  <c r="U172" i="51"/>
  <c r="D148" i="48"/>
  <c r="X271" i="51"/>
  <c r="X172" i="51"/>
  <c r="K147" i="48"/>
  <c r="T172" i="51"/>
  <c r="T271" i="51"/>
  <c r="B173" i="48"/>
  <c r="B272" i="48"/>
  <c r="L272" i="49"/>
  <c r="X71" i="51"/>
  <c r="L173" i="49"/>
  <c r="I250" i="48"/>
  <c r="E250" i="48"/>
  <c r="J249" i="48"/>
  <c r="H250" i="48"/>
  <c r="L249" i="48"/>
  <c r="H173" i="48"/>
  <c r="H272" i="48"/>
  <c r="K173" i="48"/>
  <c r="K272" i="48"/>
  <c r="J173" i="47"/>
  <c r="J272" i="47"/>
  <c r="K173" i="49"/>
  <c r="K272" i="49"/>
  <c r="W71" i="51"/>
  <c r="E173" i="49"/>
  <c r="Q71" i="51"/>
  <c r="E272" i="49"/>
  <c r="G272" i="49"/>
  <c r="S71" i="51"/>
  <c r="G173" i="49"/>
  <c r="F272" i="47"/>
  <c r="F173" i="47"/>
  <c r="G173" i="47"/>
  <c r="G272" i="47"/>
  <c r="S172" i="51"/>
  <c r="S271" i="51"/>
  <c r="B148" i="48"/>
  <c r="Q172" i="51"/>
  <c r="Q271" i="51"/>
  <c r="O172" i="51"/>
  <c r="O271" i="51"/>
  <c r="C147" i="48"/>
  <c r="C146" i="48"/>
  <c r="I147" i="48"/>
  <c r="H147" i="48"/>
  <c r="L146" i="48"/>
  <c r="F147" i="48"/>
  <c r="K146" i="48"/>
  <c r="D147" i="48"/>
  <c r="B249" i="48" l="1"/>
  <c r="G174" i="48"/>
  <c r="G273" i="48"/>
  <c r="K273" i="47"/>
  <c r="K174" i="47"/>
  <c r="I273" i="49"/>
  <c r="U72" i="51"/>
  <c r="I174" i="49"/>
  <c r="Q272" i="51"/>
  <c r="Q173" i="51"/>
  <c r="J248" i="48"/>
  <c r="H174" i="48"/>
  <c r="H273" i="48"/>
  <c r="J273" i="48"/>
  <c r="J174" i="48"/>
  <c r="E273" i="47"/>
  <c r="E174" i="47"/>
  <c r="B273" i="47"/>
  <c r="B174" i="47"/>
  <c r="L273" i="49"/>
  <c r="L174" i="49"/>
  <c r="X72" i="51"/>
  <c r="D273" i="49"/>
  <c r="D174" i="49"/>
  <c r="P72" i="51"/>
  <c r="J174" i="47"/>
  <c r="J273" i="47"/>
  <c r="I174" i="47"/>
  <c r="I273" i="47"/>
  <c r="J146" i="48"/>
  <c r="U272" i="51"/>
  <c r="U173" i="51"/>
  <c r="G249" i="48"/>
  <c r="I174" i="48"/>
  <c r="I273" i="48"/>
  <c r="O72" i="51"/>
  <c r="C273" i="49"/>
  <c r="C174" i="49"/>
  <c r="F273" i="47"/>
  <c r="F174" i="47"/>
  <c r="T173" i="51"/>
  <c r="T272" i="51"/>
  <c r="G147" i="48"/>
  <c r="B174" i="48"/>
  <c r="B273" i="48"/>
  <c r="E174" i="48"/>
  <c r="E273" i="48"/>
  <c r="C273" i="48"/>
  <c r="C174" i="48"/>
  <c r="L174" i="47"/>
  <c r="L273" i="47"/>
  <c r="G273" i="47"/>
  <c r="G174" i="47"/>
  <c r="H174" i="49"/>
  <c r="H273" i="49"/>
  <c r="T72" i="51"/>
  <c r="B273" i="49"/>
  <c r="B174" i="49"/>
  <c r="N72" i="51"/>
  <c r="H273" i="47"/>
  <c r="H174" i="47"/>
  <c r="S272" i="51"/>
  <c r="S173" i="51"/>
  <c r="V173" i="51"/>
  <c r="V272" i="51"/>
  <c r="O272" i="51"/>
  <c r="O173" i="51"/>
  <c r="E249" i="48"/>
  <c r="L248" i="48"/>
  <c r="I249" i="48"/>
  <c r="L174" i="48"/>
  <c r="L273" i="48"/>
  <c r="F273" i="49"/>
  <c r="F174" i="49"/>
  <c r="R72" i="51"/>
  <c r="W72" i="51"/>
  <c r="K174" i="49"/>
  <c r="K273" i="49"/>
  <c r="N272" i="51"/>
  <c r="N173" i="51"/>
  <c r="R272" i="51"/>
  <c r="R173" i="51"/>
  <c r="D249" i="48"/>
  <c r="K248" i="48"/>
  <c r="F249" i="48"/>
  <c r="H249" i="48"/>
  <c r="C248" i="48"/>
  <c r="D174" i="48"/>
  <c r="D273" i="48"/>
  <c r="F174" i="48"/>
  <c r="F273" i="48"/>
  <c r="K273" i="48"/>
  <c r="K174" i="48"/>
  <c r="S72" i="51"/>
  <c r="G174" i="49"/>
  <c r="G273" i="49"/>
  <c r="D273" i="47"/>
  <c r="D174" i="47"/>
  <c r="J174" i="49"/>
  <c r="V72" i="51"/>
  <c r="J273" i="49"/>
  <c r="E273" i="49"/>
  <c r="Q72" i="51"/>
  <c r="E174" i="49"/>
  <c r="C273" i="47"/>
  <c r="C174" i="47"/>
  <c r="W173" i="51"/>
  <c r="W272" i="51"/>
  <c r="E147" i="48"/>
  <c r="X173" i="51"/>
  <c r="X272" i="51"/>
  <c r="P173" i="51"/>
  <c r="P272" i="51"/>
  <c r="B147" i="48"/>
  <c r="E146" i="48"/>
  <c r="G146" i="48"/>
  <c r="L145" i="48"/>
  <c r="K145" i="48"/>
  <c r="D146" i="48"/>
  <c r="H146" i="48"/>
  <c r="C247" i="48" l="1"/>
  <c r="E274" i="48"/>
  <c r="E175" i="48"/>
  <c r="S73" i="51"/>
  <c r="G274" i="49"/>
  <c r="G175" i="49"/>
  <c r="D175" i="47"/>
  <c r="D274" i="47"/>
  <c r="R174" i="51"/>
  <c r="R273" i="51"/>
  <c r="B248" i="48"/>
  <c r="I248" i="48"/>
  <c r="G248" i="48"/>
  <c r="J247" i="48"/>
  <c r="H175" i="48"/>
  <c r="H274" i="48"/>
  <c r="K274" i="48"/>
  <c r="K175" i="48"/>
  <c r="N73" i="51"/>
  <c r="B274" i="49"/>
  <c r="B175" i="49"/>
  <c r="E274" i="47"/>
  <c r="E175" i="47"/>
  <c r="L274" i="47"/>
  <c r="L175" i="47"/>
  <c r="J274" i="49"/>
  <c r="J175" i="49"/>
  <c r="V73" i="51"/>
  <c r="H175" i="47"/>
  <c r="H274" i="47"/>
  <c r="G175" i="47"/>
  <c r="G274" i="47"/>
  <c r="C145" i="48"/>
  <c r="N273" i="51"/>
  <c r="N174" i="51"/>
  <c r="P174" i="51"/>
  <c r="P273" i="51"/>
  <c r="J145" i="48"/>
  <c r="F248" i="48"/>
  <c r="L175" i="48"/>
  <c r="L274" i="48"/>
  <c r="F274" i="47"/>
  <c r="F175" i="47"/>
  <c r="H248" i="48"/>
  <c r="D248" i="48"/>
  <c r="F274" i="48"/>
  <c r="F175" i="48"/>
  <c r="I274" i="48"/>
  <c r="I175" i="48"/>
  <c r="J274" i="48"/>
  <c r="J175" i="48"/>
  <c r="C274" i="49"/>
  <c r="C175" i="49"/>
  <c r="O73" i="51"/>
  <c r="E274" i="49"/>
  <c r="E175" i="49"/>
  <c r="Q73" i="51"/>
  <c r="K175" i="49"/>
  <c r="W73" i="51"/>
  <c r="K274" i="49"/>
  <c r="X73" i="51"/>
  <c r="L175" i="49"/>
  <c r="L274" i="49"/>
  <c r="C175" i="47"/>
  <c r="C274" i="47"/>
  <c r="B274" i="47"/>
  <c r="B175" i="47"/>
  <c r="V174" i="51"/>
  <c r="V273" i="51"/>
  <c r="U273" i="51"/>
  <c r="U174" i="51"/>
  <c r="B146" i="48"/>
  <c r="B175" i="48"/>
  <c r="B274" i="48"/>
  <c r="D175" i="49"/>
  <c r="D274" i="49"/>
  <c r="P73" i="51"/>
  <c r="J274" i="47"/>
  <c r="J175" i="47"/>
  <c r="S174" i="51"/>
  <c r="S273" i="51"/>
  <c r="T174" i="51"/>
  <c r="T273" i="51"/>
  <c r="X273" i="51"/>
  <c r="X174" i="51"/>
  <c r="K247" i="48"/>
  <c r="L247" i="48"/>
  <c r="E248" i="48"/>
  <c r="G175" i="48"/>
  <c r="G274" i="48"/>
  <c r="D175" i="48"/>
  <c r="D274" i="48"/>
  <c r="C175" i="48"/>
  <c r="C274" i="48"/>
  <c r="I175" i="47"/>
  <c r="I274" i="47"/>
  <c r="H175" i="49"/>
  <c r="T73" i="51"/>
  <c r="H274" i="49"/>
  <c r="F274" i="49"/>
  <c r="F175" i="49"/>
  <c r="R73" i="51"/>
  <c r="I274" i="49"/>
  <c r="I175" i="49"/>
  <c r="U73" i="51"/>
  <c r="K175" i="47"/>
  <c r="K274" i="47"/>
  <c r="Q174" i="51"/>
  <c r="Q273" i="51"/>
  <c r="F146" i="48"/>
  <c r="W174" i="51"/>
  <c r="W273" i="51"/>
  <c r="I146" i="48"/>
  <c r="O174" i="51"/>
  <c r="O273" i="51"/>
  <c r="F145" i="48"/>
  <c r="K144" i="48"/>
  <c r="L144" i="48"/>
  <c r="B145" i="48"/>
  <c r="E145" i="48"/>
  <c r="G145" i="48"/>
  <c r="D145" i="48"/>
  <c r="I145" i="48"/>
  <c r="H247" i="48" l="1"/>
  <c r="G176" i="48"/>
  <c r="G275" i="48"/>
  <c r="E275" i="47"/>
  <c r="E176" i="47"/>
  <c r="N74" i="51"/>
  <c r="B275" i="49"/>
  <c r="B176" i="49"/>
  <c r="F176" i="48"/>
  <c r="F275" i="48"/>
  <c r="E275" i="48"/>
  <c r="E176" i="48"/>
  <c r="K275" i="48"/>
  <c r="K176" i="48"/>
  <c r="L176" i="47"/>
  <c r="L275" i="47"/>
  <c r="P74" i="51"/>
  <c r="D176" i="49"/>
  <c r="D275" i="49"/>
  <c r="C176" i="47"/>
  <c r="C275" i="47"/>
  <c r="C275" i="49"/>
  <c r="O74" i="51"/>
  <c r="C176" i="49"/>
  <c r="G176" i="47"/>
  <c r="G275" i="47"/>
  <c r="J176" i="47"/>
  <c r="J275" i="47"/>
  <c r="P274" i="51"/>
  <c r="P175" i="51"/>
  <c r="W175" i="51"/>
  <c r="W274" i="51"/>
  <c r="N175" i="51"/>
  <c r="N274" i="51"/>
  <c r="D247" i="48"/>
  <c r="K246" i="48"/>
  <c r="J176" i="48"/>
  <c r="J275" i="48"/>
  <c r="W74" i="51"/>
  <c r="K176" i="49"/>
  <c r="K275" i="49"/>
  <c r="I247" i="48"/>
  <c r="B176" i="48"/>
  <c r="B275" i="48"/>
  <c r="I275" i="48"/>
  <c r="I176" i="48"/>
  <c r="C176" i="48"/>
  <c r="C275" i="48"/>
  <c r="K275" i="47"/>
  <c r="K176" i="47"/>
  <c r="X74" i="51"/>
  <c r="L275" i="49"/>
  <c r="L176" i="49"/>
  <c r="V74" i="51"/>
  <c r="J275" i="49"/>
  <c r="J176" i="49"/>
  <c r="E176" i="49"/>
  <c r="Q74" i="51"/>
  <c r="E275" i="49"/>
  <c r="F176" i="47"/>
  <c r="F275" i="47"/>
  <c r="R274" i="51"/>
  <c r="R175" i="51"/>
  <c r="T175" i="51"/>
  <c r="T274" i="51"/>
  <c r="X175" i="51"/>
  <c r="X274" i="51"/>
  <c r="Q274" i="51"/>
  <c r="Q175" i="51"/>
  <c r="S175" i="51"/>
  <c r="S274" i="51"/>
  <c r="J246" i="48"/>
  <c r="B247" i="48"/>
  <c r="H176" i="48"/>
  <c r="H275" i="48"/>
  <c r="F176" i="49"/>
  <c r="F275" i="49"/>
  <c r="R74" i="51"/>
  <c r="H176" i="47"/>
  <c r="H275" i="47"/>
  <c r="O274" i="51"/>
  <c r="O175" i="51"/>
  <c r="C246" i="48"/>
  <c r="G247" i="48"/>
  <c r="E247" i="48"/>
  <c r="L246" i="48"/>
  <c r="F247" i="48"/>
  <c r="D275" i="48"/>
  <c r="D176" i="48"/>
  <c r="L275" i="48"/>
  <c r="L176" i="48"/>
  <c r="I176" i="47"/>
  <c r="I275" i="47"/>
  <c r="B275" i="47"/>
  <c r="B176" i="47"/>
  <c r="G176" i="49"/>
  <c r="S74" i="51"/>
  <c r="G275" i="49"/>
  <c r="U74" i="51"/>
  <c r="I275" i="49"/>
  <c r="I176" i="49"/>
  <c r="H275" i="49"/>
  <c r="H176" i="49"/>
  <c r="T74" i="51"/>
  <c r="D275" i="47"/>
  <c r="D176" i="47"/>
  <c r="U274" i="51"/>
  <c r="U175" i="51"/>
  <c r="H145" i="48"/>
  <c r="V175" i="51"/>
  <c r="V274" i="51"/>
  <c r="J144" i="48"/>
  <c r="C144" i="48"/>
  <c r="C143" i="48"/>
  <c r="I144" i="48"/>
  <c r="D144" i="48"/>
  <c r="G144" i="48"/>
  <c r="F144" i="48"/>
  <c r="B144" i="48"/>
  <c r="I177" i="48" l="1"/>
  <c r="I276" i="48"/>
  <c r="B177" i="47"/>
  <c r="B276" i="47"/>
  <c r="D177" i="47"/>
  <c r="D276" i="47"/>
  <c r="K245" i="48"/>
  <c r="H246" i="48"/>
  <c r="L245" i="48"/>
  <c r="E246" i="48"/>
  <c r="J245" i="48"/>
  <c r="F276" i="48"/>
  <c r="F177" i="48"/>
  <c r="H276" i="48"/>
  <c r="H177" i="48"/>
  <c r="J177" i="48"/>
  <c r="J276" i="48"/>
  <c r="L177" i="47"/>
  <c r="L276" i="47"/>
  <c r="I177" i="49"/>
  <c r="U75" i="51"/>
  <c r="I276" i="49"/>
  <c r="N75" i="51"/>
  <c r="B276" i="49"/>
  <c r="B177" i="49"/>
  <c r="G177" i="49"/>
  <c r="S75" i="51"/>
  <c r="G276" i="49"/>
  <c r="C276" i="47"/>
  <c r="C177" i="47"/>
  <c r="S176" i="51"/>
  <c r="S275" i="51"/>
  <c r="J143" i="48"/>
  <c r="O275" i="51"/>
  <c r="O176" i="51"/>
  <c r="C276" i="48"/>
  <c r="C177" i="48"/>
  <c r="D276" i="49"/>
  <c r="P75" i="51"/>
  <c r="D177" i="49"/>
  <c r="W176" i="51"/>
  <c r="W275" i="51"/>
  <c r="B246" i="48"/>
  <c r="F246" i="48"/>
  <c r="I246" i="48"/>
  <c r="C245" i="48"/>
  <c r="G276" i="48"/>
  <c r="G177" i="48"/>
  <c r="K177" i="48"/>
  <c r="K276" i="48"/>
  <c r="I276" i="47"/>
  <c r="I177" i="47"/>
  <c r="C177" i="49"/>
  <c r="O75" i="51"/>
  <c r="C276" i="49"/>
  <c r="K276" i="49"/>
  <c r="W75" i="51"/>
  <c r="K177" i="49"/>
  <c r="Q75" i="51"/>
  <c r="E177" i="49"/>
  <c r="E276" i="49"/>
  <c r="G177" i="47"/>
  <c r="G276" i="47"/>
  <c r="E177" i="47"/>
  <c r="E276" i="47"/>
  <c r="U275" i="51"/>
  <c r="U176" i="51"/>
  <c r="E144" i="48"/>
  <c r="R275" i="51"/>
  <c r="R176" i="51"/>
  <c r="X275" i="51"/>
  <c r="X176" i="51"/>
  <c r="K143" i="48"/>
  <c r="P176" i="51"/>
  <c r="P275" i="51"/>
  <c r="H144" i="48"/>
  <c r="D177" i="48"/>
  <c r="D276" i="48"/>
  <c r="F177" i="49"/>
  <c r="R75" i="51"/>
  <c r="F276" i="49"/>
  <c r="J276" i="49"/>
  <c r="V75" i="51"/>
  <c r="J177" i="49"/>
  <c r="T176" i="51"/>
  <c r="T275" i="51"/>
  <c r="G246" i="48"/>
  <c r="D246" i="48"/>
  <c r="E177" i="48"/>
  <c r="E276" i="48"/>
  <c r="B177" i="48"/>
  <c r="B276" i="48"/>
  <c r="L177" i="48"/>
  <c r="L276" i="48"/>
  <c r="J177" i="47"/>
  <c r="J276" i="47"/>
  <c r="K177" i="47"/>
  <c r="K276" i="47"/>
  <c r="L276" i="49"/>
  <c r="X75" i="51"/>
  <c r="L177" i="49"/>
  <c r="H177" i="49"/>
  <c r="T75" i="51"/>
  <c r="H276" i="49"/>
  <c r="F276" i="47"/>
  <c r="F177" i="47"/>
  <c r="H276" i="47"/>
  <c r="H177" i="47"/>
  <c r="L143" i="48"/>
  <c r="Q275" i="51"/>
  <c r="Q176" i="51"/>
  <c r="V176" i="51"/>
  <c r="V275" i="51"/>
  <c r="N176" i="51"/>
  <c r="N275" i="51"/>
  <c r="L142" i="48"/>
  <c r="F143" i="48"/>
  <c r="D143" i="48"/>
  <c r="B143" i="48"/>
  <c r="H143" i="48"/>
  <c r="E143" i="48"/>
  <c r="C142" i="48"/>
  <c r="G245" i="48" l="1"/>
  <c r="I178" i="48"/>
  <c r="I277" i="48"/>
  <c r="C178" i="49"/>
  <c r="O76" i="51"/>
  <c r="C277" i="49"/>
  <c r="J277" i="47"/>
  <c r="J178" i="47"/>
  <c r="D245" i="48"/>
  <c r="L244" i="48"/>
  <c r="F178" i="48"/>
  <c r="F277" i="48"/>
  <c r="L277" i="48"/>
  <c r="L178" i="48"/>
  <c r="F178" i="49"/>
  <c r="F277" i="49"/>
  <c r="R76" i="51"/>
  <c r="H178" i="49"/>
  <c r="T76" i="51"/>
  <c r="H277" i="49"/>
  <c r="J178" i="49"/>
  <c r="V76" i="51"/>
  <c r="J277" i="49"/>
  <c r="P76" i="51"/>
  <c r="D277" i="49"/>
  <c r="D178" i="49"/>
  <c r="C178" i="47"/>
  <c r="C277" i="47"/>
  <c r="F178" i="47"/>
  <c r="F277" i="47"/>
  <c r="T276" i="51"/>
  <c r="T177" i="51"/>
  <c r="G143" i="48"/>
  <c r="R276" i="51"/>
  <c r="R177" i="51"/>
  <c r="I245" i="48"/>
  <c r="J244" i="48"/>
  <c r="E277" i="47"/>
  <c r="E178" i="47"/>
  <c r="K178" i="49"/>
  <c r="W76" i="51"/>
  <c r="K277" i="49"/>
  <c r="N177" i="51"/>
  <c r="N276" i="51"/>
  <c r="H277" i="48"/>
  <c r="H178" i="48"/>
  <c r="G277" i="48"/>
  <c r="G178" i="48"/>
  <c r="C277" i="48"/>
  <c r="C178" i="48"/>
  <c r="L178" i="47"/>
  <c r="L277" i="47"/>
  <c r="K277" i="47"/>
  <c r="K178" i="47"/>
  <c r="G277" i="47"/>
  <c r="G178" i="47"/>
  <c r="N76" i="51"/>
  <c r="B277" i="49"/>
  <c r="B178" i="49"/>
  <c r="Q76" i="51"/>
  <c r="E277" i="49"/>
  <c r="E178" i="49"/>
  <c r="O276" i="51"/>
  <c r="O177" i="51"/>
  <c r="P276" i="51"/>
  <c r="P177" i="51"/>
  <c r="B245" i="48"/>
  <c r="B178" i="48"/>
  <c r="B277" i="48"/>
  <c r="J178" i="48"/>
  <c r="J277" i="48"/>
  <c r="D277" i="47"/>
  <c r="D178" i="47"/>
  <c r="H178" i="47"/>
  <c r="H277" i="47"/>
  <c r="V177" i="51"/>
  <c r="V276" i="51"/>
  <c r="Q276" i="51"/>
  <c r="Q177" i="51"/>
  <c r="S177" i="51"/>
  <c r="S276" i="51"/>
  <c r="F245" i="48"/>
  <c r="C244" i="48"/>
  <c r="E245" i="48"/>
  <c r="H245" i="48"/>
  <c r="K244" i="48"/>
  <c r="E178" i="48"/>
  <c r="E277" i="48"/>
  <c r="D178" i="48"/>
  <c r="D277" i="48"/>
  <c r="K277" i="48"/>
  <c r="K178" i="48"/>
  <c r="B178" i="47"/>
  <c r="B277" i="47"/>
  <c r="X76" i="51"/>
  <c r="L178" i="49"/>
  <c r="L277" i="49"/>
  <c r="S76" i="51"/>
  <c r="G178" i="49"/>
  <c r="G277" i="49"/>
  <c r="I277" i="49"/>
  <c r="I178" i="49"/>
  <c r="U76" i="51"/>
  <c r="I178" i="47"/>
  <c r="I277" i="47"/>
  <c r="X177" i="51"/>
  <c r="X276" i="51"/>
  <c r="W276" i="51"/>
  <c r="W177" i="51"/>
  <c r="I143" i="48"/>
  <c r="U177" i="51"/>
  <c r="U276" i="51"/>
  <c r="J142" i="48"/>
  <c r="K142" i="48"/>
  <c r="I142" i="48"/>
  <c r="L141" i="48"/>
  <c r="D142" i="48"/>
  <c r="C141" i="48"/>
  <c r="B278" i="48" l="1"/>
  <c r="B179" i="48"/>
  <c r="C278" i="49"/>
  <c r="O77" i="51"/>
  <c r="C179" i="49"/>
  <c r="G278" i="47"/>
  <c r="G179" i="47"/>
  <c r="U277" i="51"/>
  <c r="U178" i="51"/>
  <c r="X178" i="51"/>
  <c r="X277" i="51"/>
  <c r="G244" i="48"/>
  <c r="F244" i="48"/>
  <c r="K243" i="48"/>
  <c r="E278" i="48"/>
  <c r="E179" i="48"/>
  <c r="D179" i="48"/>
  <c r="D278" i="48"/>
  <c r="C278" i="48"/>
  <c r="C179" i="48"/>
  <c r="S77" i="51"/>
  <c r="G179" i="49"/>
  <c r="G278" i="49"/>
  <c r="E179" i="49"/>
  <c r="E278" i="49"/>
  <c r="Q77" i="51"/>
  <c r="W77" i="51"/>
  <c r="K278" i="49"/>
  <c r="K179" i="49"/>
  <c r="L179" i="49"/>
  <c r="X77" i="51"/>
  <c r="L278" i="49"/>
  <c r="B179" i="47"/>
  <c r="B278" i="47"/>
  <c r="K141" i="48"/>
  <c r="F142" i="48"/>
  <c r="Q178" i="51"/>
  <c r="Q277" i="51"/>
  <c r="W178" i="51"/>
  <c r="W277" i="51"/>
  <c r="R178" i="51"/>
  <c r="R277" i="51"/>
  <c r="O178" i="51"/>
  <c r="O277" i="51"/>
  <c r="E244" i="48"/>
  <c r="K278" i="48"/>
  <c r="K179" i="48"/>
  <c r="D278" i="47"/>
  <c r="D179" i="47"/>
  <c r="P178" i="51"/>
  <c r="P277" i="51"/>
  <c r="J243" i="48"/>
  <c r="H278" i="48"/>
  <c r="H179" i="48"/>
  <c r="L179" i="48"/>
  <c r="L278" i="48"/>
  <c r="L179" i="47"/>
  <c r="L278" i="47"/>
  <c r="U77" i="51"/>
  <c r="I278" i="49"/>
  <c r="I179" i="49"/>
  <c r="B179" i="49"/>
  <c r="B278" i="49"/>
  <c r="N77" i="51"/>
  <c r="V77" i="51"/>
  <c r="J179" i="49"/>
  <c r="J278" i="49"/>
  <c r="C179" i="47"/>
  <c r="C278" i="47"/>
  <c r="F179" i="47"/>
  <c r="F278" i="47"/>
  <c r="S277" i="51"/>
  <c r="S178" i="51"/>
  <c r="E142" i="48"/>
  <c r="J141" i="48"/>
  <c r="T178" i="51"/>
  <c r="T277" i="51"/>
  <c r="G142" i="48"/>
  <c r="B244" i="48"/>
  <c r="D244" i="48"/>
  <c r="F278" i="48"/>
  <c r="F179" i="48"/>
  <c r="H179" i="49"/>
  <c r="T77" i="51"/>
  <c r="H278" i="49"/>
  <c r="F278" i="49"/>
  <c r="F179" i="49"/>
  <c r="R77" i="51"/>
  <c r="L243" i="48"/>
  <c r="I244" i="48"/>
  <c r="H244" i="48"/>
  <c r="C243" i="48"/>
  <c r="I179" i="48"/>
  <c r="I278" i="48"/>
  <c r="G179" i="48"/>
  <c r="G278" i="48"/>
  <c r="J278" i="48"/>
  <c r="J179" i="48"/>
  <c r="I278" i="47"/>
  <c r="I179" i="47"/>
  <c r="D278" i="49"/>
  <c r="P77" i="51"/>
  <c r="D179" i="49"/>
  <c r="E278" i="47"/>
  <c r="E179" i="47"/>
  <c r="J179" i="47"/>
  <c r="J278" i="47"/>
  <c r="H179" i="47"/>
  <c r="H278" i="47"/>
  <c r="K179" i="47"/>
  <c r="K278" i="47"/>
  <c r="H142" i="48"/>
  <c r="B142" i="48"/>
  <c r="N178" i="51"/>
  <c r="N277" i="51"/>
  <c r="V178" i="51"/>
  <c r="V277" i="51"/>
  <c r="J140" i="48"/>
  <c r="B141" i="48"/>
  <c r="E141" i="48"/>
  <c r="C140" i="48"/>
  <c r="K140" i="48"/>
  <c r="H141" i="48"/>
  <c r="D141" i="48"/>
  <c r="F141" i="48"/>
  <c r="G243" i="48" l="1"/>
  <c r="H279" i="48"/>
  <c r="H180" i="48"/>
  <c r="L279" i="47"/>
  <c r="L180" i="47"/>
  <c r="J279" i="47"/>
  <c r="J180" i="47"/>
  <c r="L242" i="48"/>
  <c r="F279" i="48"/>
  <c r="F180" i="48"/>
  <c r="E180" i="48"/>
  <c r="E279" i="48"/>
  <c r="J180" i="48"/>
  <c r="J279" i="48"/>
  <c r="B279" i="47"/>
  <c r="B180" i="47"/>
  <c r="G180" i="49"/>
  <c r="G279" i="49"/>
  <c r="S78" i="51"/>
  <c r="K279" i="49"/>
  <c r="W78" i="51"/>
  <c r="K180" i="49"/>
  <c r="L279" i="49"/>
  <c r="L180" i="49"/>
  <c r="X78" i="51"/>
  <c r="D180" i="47"/>
  <c r="D279" i="47"/>
  <c r="G180" i="47"/>
  <c r="G279" i="47"/>
  <c r="Q179" i="51"/>
  <c r="Q278" i="51"/>
  <c r="G141" i="48"/>
  <c r="I243" i="48"/>
  <c r="C180" i="48"/>
  <c r="C279" i="48"/>
  <c r="T78" i="51"/>
  <c r="H279" i="49"/>
  <c r="H180" i="49"/>
  <c r="P278" i="51"/>
  <c r="P179" i="51"/>
  <c r="V278" i="51"/>
  <c r="V179" i="51"/>
  <c r="G279" i="48"/>
  <c r="G180" i="48"/>
  <c r="L180" i="48"/>
  <c r="L279" i="48"/>
  <c r="E180" i="47"/>
  <c r="E279" i="47"/>
  <c r="C279" i="47"/>
  <c r="C180" i="47"/>
  <c r="E180" i="49"/>
  <c r="Q78" i="51"/>
  <c r="E279" i="49"/>
  <c r="C279" i="49"/>
  <c r="O78" i="51"/>
  <c r="C180" i="49"/>
  <c r="F279" i="47"/>
  <c r="F180" i="47"/>
  <c r="L140" i="48"/>
  <c r="N278" i="51"/>
  <c r="N179" i="51"/>
  <c r="H243" i="48"/>
  <c r="E243" i="48"/>
  <c r="I279" i="48"/>
  <c r="I180" i="48"/>
  <c r="D279" i="49"/>
  <c r="P78" i="51"/>
  <c r="D180" i="49"/>
  <c r="F279" i="49"/>
  <c r="R78" i="51"/>
  <c r="F180" i="49"/>
  <c r="S179" i="51"/>
  <c r="S278" i="51"/>
  <c r="F243" i="48"/>
  <c r="D279" i="48"/>
  <c r="D180" i="48"/>
  <c r="D243" i="48"/>
  <c r="K242" i="48"/>
  <c r="C242" i="48"/>
  <c r="B243" i="48"/>
  <c r="J242" i="48"/>
  <c r="B180" i="48"/>
  <c r="B279" i="48"/>
  <c r="K180" i="48"/>
  <c r="K279" i="48"/>
  <c r="K180" i="47"/>
  <c r="K279" i="47"/>
  <c r="H180" i="47"/>
  <c r="H279" i="47"/>
  <c r="I279" i="49"/>
  <c r="I180" i="49"/>
  <c r="U78" i="51"/>
  <c r="V78" i="51"/>
  <c r="J180" i="49"/>
  <c r="J279" i="49"/>
  <c r="N78" i="51"/>
  <c r="B279" i="49"/>
  <c r="B180" i="49"/>
  <c r="I180" i="47"/>
  <c r="I279" i="47"/>
  <c r="I141" i="48"/>
  <c r="R278" i="51"/>
  <c r="R179" i="51"/>
  <c r="T278" i="51"/>
  <c r="T179" i="51"/>
  <c r="U278" i="51"/>
  <c r="U179" i="51"/>
  <c r="X179" i="51"/>
  <c r="X278" i="51"/>
  <c r="W179" i="51"/>
  <c r="W278" i="51"/>
  <c r="O179" i="51"/>
  <c r="O278" i="51"/>
  <c r="K139" i="48"/>
  <c r="J139" i="48"/>
  <c r="D140" i="48"/>
  <c r="G140" i="48"/>
  <c r="I140" i="48"/>
  <c r="B280" i="48" l="1"/>
  <c r="B181" i="48"/>
  <c r="G280" i="49"/>
  <c r="S79" i="51"/>
  <c r="G181" i="49"/>
  <c r="D280" i="47"/>
  <c r="D181" i="47"/>
  <c r="E242" i="48"/>
  <c r="L241" i="48"/>
  <c r="C241" i="48"/>
  <c r="B242" i="48"/>
  <c r="H242" i="48"/>
  <c r="E181" i="48"/>
  <c r="E280" i="48"/>
  <c r="L280" i="48"/>
  <c r="L181" i="48"/>
  <c r="J280" i="47"/>
  <c r="J181" i="47"/>
  <c r="E181" i="49"/>
  <c r="E280" i="49"/>
  <c r="Q79" i="51"/>
  <c r="K280" i="47"/>
  <c r="K181" i="47"/>
  <c r="D181" i="49"/>
  <c r="P79" i="51"/>
  <c r="D280" i="49"/>
  <c r="V79" i="51"/>
  <c r="J181" i="49"/>
  <c r="J280" i="49"/>
  <c r="H280" i="47"/>
  <c r="H181" i="47"/>
  <c r="N279" i="51"/>
  <c r="N180" i="51"/>
  <c r="U279" i="51"/>
  <c r="U180" i="51"/>
  <c r="B140" i="48"/>
  <c r="O279" i="51"/>
  <c r="O180" i="51"/>
  <c r="T180" i="51"/>
  <c r="T279" i="51"/>
  <c r="L139" i="48"/>
  <c r="L280" i="49"/>
  <c r="X79" i="51"/>
  <c r="L181" i="49"/>
  <c r="B280" i="47"/>
  <c r="B181" i="47"/>
  <c r="P180" i="51"/>
  <c r="P279" i="51"/>
  <c r="W180" i="51"/>
  <c r="W279" i="51"/>
  <c r="F242" i="48"/>
  <c r="J241" i="48"/>
  <c r="D181" i="48"/>
  <c r="D280" i="48"/>
  <c r="C181" i="48"/>
  <c r="C280" i="48"/>
  <c r="K181" i="49"/>
  <c r="W79" i="51"/>
  <c r="K280" i="49"/>
  <c r="H280" i="49"/>
  <c r="H181" i="49"/>
  <c r="T79" i="51"/>
  <c r="O79" i="51"/>
  <c r="C181" i="49"/>
  <c r="C280" i="49"/>
  <c r="G280" i="47"/>
  <c r="G181" i="47"/>
  <c r="F140" i="48"/>
  <c r="R279" i="51"/>
  <c r="R180" i="51"/>
  <c r="H140" i="48"/>
  <c r="G181" i="48"/>
  <c r="G280" i="48"/>
  <c r="J181" i="48"/>
  <c r="J280" i="48"/>
  <c r="I181" i="49"/>
  <c r="I280" i="49"/>
  <c r="U79" i="51"/>
  <c r="E181" i="47"/>
  <c r="E280" i="47"/>
  <c r="X180" i="51"/>
  <c r="X279" i="51"/>
  <c r="I242" i="48"/>
  <c r="G242" i="48"/>
  <c r="D242" i="48"/>
  <c r="K241" i="48"/>
  <c r="H280" i="48"/>
  <c r="H181" i="48"/>
  <c r="F181" i="49"/>
  <c r="R79" i="51"/>
  <c r="F280" i="49"/>
  <c r="F181" i="48"/>
  <c r="F280" i="48"/>
  <c r="I181" i="48"/>
  <c r="I280" i="48"/>
  <c r="K280" i="48"/>
  <c r="K181" i="48"/>
  <c r="L280" i="47"/>
  <c r="L181" i="47"/>
  <c r="I280" i="47"/>
  <c r="I181" i="47"/>
  <c r="B280" i="49"/>
  <c r="N79" i="51"/>
  <c r="B181" i="49"/>
  <c r="F181" i="47"/>
  <c r="F280" i="47"/>
  <c r="C280" i="47"/>
  <c r="C181" i="47"/>
  <c r="V180" i="51"/>
  <c r="V279" i="51"/>
  <c r="C139" i="48"/>
  <c r="E140" i="48"/>
  <c r="Q279" i="51"/>
  <c r="Q180" i="51"/>
  <c r="S180" i="51"/>
  <c r="S279" i="51"/>
  <c r="L138" i="48"/>
  <c r="D139" i="48"/>
  <c r="J138" i="48"/>
  <c r="B139" i="48"/>
  <c r="C138" i="48"/>
  <c r="G139" i="48"/>
  <c r="F139" i="48"/>
  <c r="K240" i="48" l="1"/>
  <c r="I182" i="48"/>
  <c r="I281" i="48"/>
  <c r="D281" i="47"/>
  <c r="D182" i="47"/>
  <c r="I281" i="47"/>
  <c r="I182" i="47"/>
  <c r="T280" i="51"/>
  <c r="T181" i="51"/>
  <c r="D241" i="48"/>
  <c r="I241" i="48"/>
  <c r="B281" i="48"/>
  <c r="B182" i="48"/>
  <c r="J281" i="48"/>
  <c r="J182" i="48"/>
  <c r="E182" i="47"/>
  <c r="E281" i="47"/>
  <c r="T80" i="51"/>
  <c r="H182" i="49"/>
  <c r="H281" i="49"/>
  <c r="V80" i="51"/>
  <c r="J281" i="49"/>
  <c r="J182" i="49"/>
  <c r="N80" i="51"/>
  <c r="B281" i="49"/>
  <c r="B182" i="49"/>
  <c r="C182" i="47"/>
  <c r="C281" i="47"/>
  <c r="H281" i="47"/>
  <c r="H182" i="47"/>
  <c r="R181" i="51"/>
  <c r="R280" i="51"/>
  <c r="O181" i="51"/>
  <c r="O280" i="51"/>
  <c r="X181" i="51"/>
  <c r="X280" i="51"/>
  <c r="P280" i="51"/>
  <c r="P181" i="51"/>
  <c r="Q181" i="51"/>
  <c r="Q280" i="51"/>
  <c r="G241" i="48"/>
  <c r="J240" i="48"/>
  <c r="B281" i="47"/>
  <c r="B182" i="47"/>
  <c r="U80" i="51"/>
  <c r="I281" i="49"/>
  <c r="I182" i="49"/>
  <c r="W280" i="51"/>
  <c r="W181" i="51"/>
  <c r="G281" i="48"/>
  <c r="G182" i="48"/>
  <c r="H182" i="48"/>
  <c r="H281" i="48"/>
  <c r="L182" i="48"/>
  <c r="L281" i="48"/>
  <c r="K182" i="47"/>
  <c r="K281" i="47"/>
  <c r="F182" i="49"/>
  <c r="R80" i="51"/>
  <c r="F281" i="49"/>
  <c r="S80" i="51"/>
  <c r="G281" i="49"/>
  <c r="G182" i="49"/>
  <c r="E281" i="49"/>
  <c r="Q80" i="51"/>
  <c r="E182" i="49"/>
  <c r="L182" i="47"/>
  <c r="L281" i="47"/>
  <c r="K138" i="48"/>
  <c r="U181" i="51"/>
  <c r="U280" i="51"/>
  <c r="V280" i="51"/>
  <c r="V181" i="51"/>
  <c r="S181" i="51"/>
  <c r="S280" i="51"/>
  <c r="H241" i="48"/>
  <c r="E182" i="48"/>
  <c r="E281" i="48"/>
  <c r="K281" i="48"/>
  <c r="K182" i="48"/>
  <c r="C182" i="49"/>
  <c r="C281" i="49"/>
  <c r="O80" i="51"/>
  <c r="J281" i="47"/>
  <c r="J182" i="47"/>
  <c r="L240" i="48"/>
  <c r="F241" i="48"/>
  <c r="E241" i="48"/>
  <c r="C240" i="48"/>
  <c r="B241" i="48"/>
  <c r="F182" i="48"/>
  <c r="F281" i="48"/>
  <c r="D182" i="48"/>
  <c r="D281" i="48"/>
  <c r="C182" i="48"/>
  <c r="C281" i="48"/>
  <c r="L281" i="49"/>
  <c r="X80" i="51"/>
  <c r="L182" i="49"/>
  <c r="G281" i="47"/>
  <c r="G182" i="47"/>
  <c r="D182" i="49"/>
  <c r="D281" i="49"/>
  <c r="P80" i="51"/>
  <c r="K281" i="49"/>
  <c r="K182" i="49"/>
  <c r="W80" i="51"/>
  <c r="F182" i="47"/>
  <c r="F281" i="47"/>
  <c r="N280" i="51"/>
  <c r="N181" i="51"/>
  <c r="I139" i="48"/>
  <c r="H139" i="48"/>
  <c r="E139" i="48"/>
  <c r="E138" i="48"/>
  <c r="I138" i="48"/>
  <c r="D138" i="48"/>
  <c r="C137" i="48"/>
  <c r="F240" i="48" l="1"/>
  <c r="I183" i="47"/>
  <c r="I282" i="47"/>
  <c r="H282" i="47"/>
  <c r="H183" i="47"/>
  <c r="J239" i="48"/>
  <c r="L239" i="48"/>
  <c r="G240" i="48"/>
  <c r="B240" i="48"/>
  <c r="K239" i="48"/>
  <c r="H282" i="48"/>
  <c r="H183" i="48"/>
  <c r="F282" i="48"/>
  <c r="F183" i="48"/>
  <c r="K183" i="48"/>
  <c r="K282" i="48"/>
  <c r="D282" i="49"/>
  <c r="P81" i="51"/>
  <c r="D183" i="49"/>
  <c r="G282" i="49"/>
  <c r="S81" i="51"/>
  <c r="G183" i="49"/>
  <c r="J282" i="47"/>
  <c r="J183" i="47"/>
  <c r="K183" i="47"/>
  <c r="K282" i="47"/>
  <c r="G282" i="47"/>
  <c r="G183" i="47"/>
  <c r="X281" i="51"/>
  <c r="X182" i="51"/>
  <c r="J137" i="48"/>
  <c r="T281" i="51"/>
  <c r="T182" i="51"/>
  <c r="E282" i="47"/>
  <c r="E183" i="47"/>
  <c r="F282" i="49"/>
  <c r="F183" i="49"/>
  <c r="R81" i="51"/>
  <c r="O281" i="51"/>
  <c r="O182" i="51"/>
  <c r="V281" i="51"/>
  <c r="V182" i="51"/>
  <c r="D240" i="48"/>
  <c r="H240" i="48"/>
  <c r="E183" i="48"/>
  <c r="E282" i="48"/>
  <c r="L282" i="48"/>
  <c r="L183" i="48"/>
  <c r="C282" i="49"/>
  <c r="C183" i="49"/>
  <c r="O81" i="51"/>
  <c r="E183" i="49"/>
  <c r="E282" i="49"/>
  <c r="Q81" i="51"/>
  <c r="K183" i="49"/>
  <c r="W81" i="51"/>
  <c r="K282" i="49"/>
  <c r="V81" i="51"/>
  <c r="J282" i="49"/>
  <c r="J183" i="49"/>
  <c r="B183" i="47"/>
  <c r="B282" i="47"/>
  <c r="F183" i="47"/>
  <c r="F282" i="47"/>
  <c r="P281" i="51"/>
  <c r="P182" i="51"/>
  <c r="B138" i="48"/>
  <c r="L137" i="48"/>
  <c r="H138" i="48"/>
  <c r="N281" i="51"/>
  <c r="N182" i="51"/>
  <c r="K137" i="48"/>
  <c r="G282" i="48"/>
  <c r="G183" i="48"/>
  <c r="J183" i="48"/>
  <c r="J282" i="48"/>
  <c r="L183" i="47"/>
  <c r="L282" i="47"/>
  <c r="D183" i="47"/>
  <c r="D282" i="47"/>
  <c r="Q182" i="51"/>
  <c r="Q281" i="51"/>
  <c r="S182" i="51"/>
  <c r="S281" i="51"/>
  <c r="C239" i="48"/>
  <c r="I240" i="48"/>
  <c r="B183" i="48"/>
  <c r="B282" i="48"/>
  <c r="E240" i="48"/>
  <c r="D183" i="48"/>
  <c r="D282" i="48"/>
  <c r="I183" i="48"/>
  <c r="I282" i="48"/>
  <c r="C282" i="48"/>
  <c r="C183" i="48"/>
  <c r="N81" i="51"/>
  <c r="B183" i="49"/>
  <c r="B282" i="49"/>
  <c r="T81" i="51"/>
  <c r="H282" i="49"/>
  <c r="H183" i="49"/>
  <c r="I183" i="49"/>
  <c r="U81" i="51"/>
  <c r="I282" i="49"/>
  <c r="L282" i="49"/>
  <c r="L183" i="49"/>
  <c r="X81" i="51"/>
  <c r="C183" i="47"/>
  <c r="C282" i="47"/>
  <c r="W182" i="51"/>
  <c r="W281" i="51"/>
  <c r="F138" i="48"/>
  <c r="R182" i="51"/>
  <c r="R281" i="51"/>
  <c r="U281" i="51"/>
  <c r="U182" i="51"/>
  <c r="G138" i="48"/>
  <c r="L136" i="48"/>
  <c r="F137" i="48"/>
  <c r="D137" i="48"/>
  <c r="B137" i="48"/>
  <c r="H137" i="48"/>
  <c r="G283" i="48" l="1"/>
  <c r="G184" i="48"/>
  <c r="K283" i="48"/>
  <c r="K184" i="48"/>
  <c r="J283" i="49"/>
  <c r="V82" i="51"/>
  <c r="J184" i="49"/>
  <c r="K238" i="48"/>
  <c r="H239" i="48"/>
  <c r="G239" i="48"/>
  <c r="J238" i="48"/>
  <c r="I239" i="48"/>
  <c r="E184" i="48"/>
  <c r="E283" i="48"/>
  <c r="I184" i="48"/>
  <c r="I283" i="48"/>
  <c r="L184" i="48"/>
  <c r="L283" i="48"/>
  <c r="B283" i="47"/>
  <c r="B184" i="47"/>
  <c r="L184" i="47"/>
  <c r="L283" i="47"/>
  <c r="H283" i="47"/>
  <c r="H184" i="47"/>
  <c r="L184" i="49"/>
  <c r="X82" i="51"/>
  <c r="L283" i="49"/>
  <c r="N82" i="51"/>
  <c r="B283" i="49"/>
  <c r="B184" i="49"/>
  <c r="J283" i="47"/>
  <c r="J184" i="47"/>
  <c r="I137" i="48"/>
  <c r="O183" i="51"/>
  <c r="O282" i="51"/>
  <c r="S282" i="51"/>
  <c r="S183" i="51"/>
  <c r="E283" i="47"/>
  <c r="E184" i="47"/>
  <c r="R82" i="51"/>
  <c r="F184" i="49"/>
  <c r="F283" i="49"/>
  <c r="V183" i="51"/>
  <c r="V282" i="51"/>
  <c r="J136" i="48"/>
  <c r="C238" i="48"/>
  <c r="F239" i="48"/>
  <c r="J184" i="48"/>
  <c r="J283" i="48"/>
  <c r="C184" i="47"/>
  <c r="C283" i="47"/>
  <c r="G184" i="49"/>
  <c r="S82" i="51"/>
  <c r="G283" i="49"/>
  <c r="E184" i="49"/>
  <c r="E283" i="49"/>
  <c r="Q82" i="51"/>
  <c r="I283" i="49"/>
  <c r="I184" i="49"/>
  <c r="U82" i="51"/>
  <c r="F283" i="47"/>
  <c r="F184" i="47"/>
  <c r="N183" i="51"/>
  <c r="N282" i="51"/>
  <c r="D184" i="48"/>
  <c r="D283" i="48"/>
  <c r="W82" i="51"/>
  <c r="K184" i="49"/>
  <c r="K283" i="49"/>
  <c r="I283" i="47"/>
  <c r="I184" i="47"/>
  <c r="Q282" i="51"/>
  <c r="Q183" i="51"/>
  <c r="K136" i="48"/>
  <c r="E239" i="48"/>
  <c r="B239" i="48"/>
  <c r="D239" i="48"/>
  <c r="F184" i="48"/>
  <c r="F283" i="48"/>
  <c r="B184" i="48"/>
  <c r="B283" i="48"/>
  <c r="L238" i="48"/>
  <c r="H184" i="48"/>
  <c r="H283" i="48"/>
  <c r="C283" i="48"/>
  <c r="C184" i="48"/>
  <c r="K184" i="47"/>
  <c r="K283" i="47"/>
  <c r="G184" i="47"/>
  <c r="G283" i="47"/>
  <c r="D184" i="49"/>
  <c r="P82" i="51"/>
  <c r="D283" i="49"/>
  <c r="T82" i="51"/>
  <c r="H184" i="49"/>
  <c r="H283" i="49"/>
  <c r="O82" i="51"/>
  <c r="C184" i="49"/>
  <c r="C283" i="49"/>
  <c r="D184" i="47"/>
  <c r="D283" i="47"/>
  <c r="X183" i="51"/>
  <c r="X282" i="51"/>
  <c r="U282" i="51"/>
  <c r="U183" i="51"/>
  <c r="T282" i="51"/>
  <c r="T183" i="51"/>
  <c r="E137" i="48"/>
  <c r="C136" i="48"/>
  <c r="W183" i="51"/>
  <c r="W282" i="51"/>
  <c r="R282" i="51"/>
  <c r="R183" i="51"/>
  <c r="P282" i="51"/>
  <c r="P183" i="51"/>
  <c r="G137" i="48"/>
  <c r="J135" i="48"/>
  <c r="B136" i="48"/>
  <c r="G136" i="48"/>
  <c r="D136" i="48"/>
  <c r="F136" i="48"/>
  <c r="G185" i="48" l="1"/>
  <c r="G284" i="48"/>
  <c r="J185" i="47"/>
  <c r="J284" i="47"/>
  <c r="C284" i="47"/>
  <c r="C185" i="47"/>
  <c r="D238" i="48"/>
  <c r="L237" i="48"/>
  <c r="G238" i="48"/>
  <c r="E238" i="48"/>
  <c r="H238" i="48"/>
  <c r="E284" i="48"/>
  <c r="E185" i="48"/>
  <c r="K185" i="48"/>
  <c r="K284" i="48"/>
  <c r="I284" i="47"/>
  <c r="I185" i="47"/>
  <c r="I284" i="49"/>
  <c r="I185" i="49"/>
  <c r="U83" i="51"/>
  <c r="X83" i="51"/>
  <c r="L185" i="49"/>
  <c r="L284" i="49"/>
  <c r="B185" i="49"/>
  <c r="N83" i="51"/>
  <c r="B284" i="49"/>
  <c r="D185" i="47"/>
  <c r="D284" i="47"/>
  <c r="H185" i="47"/>
  <c r="H284" i="47"/>
  <c r="T283" i="51"/>
  <c r="T184" i="51"/>
  <c r="W184" i="51"/>
  <c r="W283" i="51"/>
  <c r="Q184" i="51"/>
  <c r="Q283" i="51"/>
  <c r="S283" i="51"/>
  <c r="S184" i="51"/>
  <c r="H136" i="48"/>
  <c r="D185" i="48"/>
  <c r="D284" i="48"/>
  <c r="F185" i="49"/>
  <c r="F284" i="49"/>
  <c r="R83" i="51"/>
  <c r="B185" i="47"/>
  <c r="B284" i="47"/>
  <c r="K237" i="48"/>
  <c r="C237" i="48"/>
  <c r="B284" i="48"/>
  <c r="B185" i="48"/>
  <c r="L284" i="47"/>
  <c r="L185" i="47"/>
  <c r="C284" i="49"/>
  <c r="C185" i="49"/>
  <c r="O83" i="51"/>
  <c r="D284" i="49"/>
  <c r="D185" i="49"/>
  <c r="P83" i="51"/>
  <c r="H284" i="49"/>
  <c r="H185" i="49"/>
  <c r="T83" i="51"/>
  <c r="F284" i="47"/>
  <c r="F185" i="47"/>
  <c r="P184" i="51"/>
  <c r="P283" i="51"/>
  <c r="L135" i="48"/>
  <c r="R184" i="51"/>
  <c r="R283" i="51"/>
  <c r="C185" i="48"/>
  <c r="C284" i="48"/>
  <c r="S83" i="51"/>
  <c r="G185" i="49"/>
  <c r="G284" i="49"/>
  <c r="G284" i="47"/>
  <c r="G185" i="47"/>
  <c r="O184" i="51"/>
  <c r="O283" i="51"/>
  <c r="U283" i="51"/>
  <c r="U184" i="51"/>
  <c r="N184" i="51"/>
  <c r="N283" i="51"/>
  <c r="F238" i="48"/>
  <c r="I238" i="48"/>
  <c r="B238" i="48"/>
  <c r="J237" i="48"/>
  <c r="H284" i="48"/>
  <c r="H185" i="48"/>
  <c r="J284" i="48"/>
  <c r="J185" i="48"/>
  <c r="F185" i="48"/>
  <c r="F284" i="48"/>
  <c r="I284" i="48"/>
  <c r="I185" i="48"/>
  <c r="L185" i="48"/>
  <c r="L284" i="48"/>
  <c r="K185" i="47"/>
  <c r="K284" i="47"/>
  <c r="W83" i="51"/>
  <c r="K185" i="49"/>
  <c r="K284" i="49"/>
  <c r="Q83" i="51"/>
  <c r="E185" i="49"/>
  <c r="E284" i="49"/>
  <c r="J284" i="49"/>
  <c r="V83" i="51"/>
  <c r="J185" i="49"/>
  <c r="E284" i="47"/>
  <c r="E185" i="47"/>
  <c r="E136" i="48"/>
  <c r="C135" i="48"/>
  <c r="X184" i="51"/>
  <c r="X283" i="51"/>
  <c r="I136" i="48"/>
  <c r="K135" i="48"/>
  <c r="V184" i="51"/>
  <c r="V283" i="51"/>
  <c r="F135" i="48"/>
  <c r="G135" i="48"/>
  <c r="I135" i="48"/>
  <c r="C134" i="48"/>
  <c r="H135" i="48"/>
  <c r="B135" i="48"/>
  <c r="E237" i="48" l="1"/>
  <c r="D237" i="48"/>
  <c r="L285" i="47"/>
  <c r="L186" i="47"/>
  <c r="G186" i="47"/>
  <c r="G285" i="47"/>
  <c r="V284" i="51"/>
  <c r="V185" i="51"/>
  <c r="T284" i="51"/>
  <c r="T185" i="51"/>
  <c r="E186" i="48"/>
  <c r="E285" i="48"/>
  <c r="H186" i="48"/>
  <c r="H285" i="48"/>
  <c r="C186" i="48"/>
  <c r="C285" i="48"/>
  <c r="V84" i="51"/>
  <c r="J285" i="49"/>
  <c r="J186" i="49"/>
  <c r="L285" i="49"/>
  <c r="X84" i="51"/>
  <c r="L186" i="49"/>
  <c r="D285" i="49"/>
  <c r="P84" i="51"/>
  <c r="D186" i="49"/>
  <c r="W84" i="51"/>
  <c r="K285" i="49"/>
  <c r="K186" i="49"/>
  <c r="F285" i="47"/>
  <c r="F186" i="47"/>
  <c r="W284" i="51"/>
  <c r="W185" i="51"/>
  <c r="S185" i="51"/>
  <c r="S284" i="51"/>
  <c r="P185" i="51"/>
  <c r="P284" i="51"/>
  <c r="I237" i="48"/>
  <c r="G285" i="48"/>
  <c r="G186" i="48"/>
  <c r="K186" i="47"/>
  <c r="K285" i="47"/>
  <c r="I186" i="47"/>
  <c r="I285" i="47"/>
  <c r="Q185" i="51"/>
  <c r="Q284" i="51"/>
  <c r="E135" i="48"/>
  <c r="B186" i="48"/>
  <c r="B285" i="48"/>
  <c r="F285" i="48"/>
  <c r="F186" i="48"/>
  <c r="L186" i="48"/>
  <c r="L285" i="48"/>
  <c r="E186" i="47"/>
  <c r="E285" i="47"/>
  <c r="D186" i="47"/>
  <c r="D285" i="47"/>
  <c r="H186" i="49"/>
  <c r="T84" i="51"/>
  <c r="H285" i="49"/>
  <c r="E186" i="49"/>
  <c r="E285" i="49"/>
  <c r="Q84" i="51"/>
  <c r="B186" i="49"/>
  <c r="B285" i="49"/>
  <c r="N84" i="51"/>
  <c r="J285" i="47"/>
  <c r="J186" i="47"/>
  <c r="R185" i="51"/>
  <c r="R284" i="51"/>
  <c r="N284" i="51"/>
  <c r="N185" i="51"/>
  <c r="X284" i="51"/>
  <c r="X185" i="51"/>
  <c r="D135" i="48"/>
  <c r="B237" i="48"/>
  <c r="G237" i="48"/>
  <c r="F237" i="48"/>
  <c r="K285" i="48"/>
  <c r="K186" i="48"/>
  <c r="R84" i="51"/>
  <c r="F186" i="49"/>
  <c r="F285" i="49"/>
  <c r="H186" i="47"/>
  <c r="H285" i="47"/>
  <c r="H237" i="48"/>
  <c r="C236" i="48"/>
  <c r="L236" i="48"/>
  <c r="K236" i="48"/>
  <c r="J236" i="48"/>
  <c r="D186" i="48"/>
  <c r="D285" i="48"/>
  <c r="I285" i="48"/>
  <c r="I186" i="48"/>
  <c r="J285" i="48"/>
  <c r="J186" i="48"/>
  <c r="B285" i="47"/>
  <c r="B186" i="47"/>
  <c r="O84" i="51"/>
  <c r="C186" i="49"/>
  <c r="C285" i="49"/>
  <c r="S84" i="51"/>
  <c r="G186" i="49"/>
  <c r="G285" i="49"/>
  <c r="I186" i="49"/>
  <c r="I285" i="49"/>
  <c r="U84" i="51"/>
  <c r="C285" i="47"/>
  <c r="C186" i="47"/>
  <c r="J134" i="48"/>
  <c r="O185" i="51"/>
  <c r="O284" i="51"/>
  <c r="K134" i="48"/>
  <c r="U284" i="51"/>
  <c r="U185" i="51"/>
  <c r="L134" i="48"/>
  <c r="L133" i="48"/>
  <c r="F134" i="48"/>
  <c r="K133" i="48"/>
  <c r="H286" i="48" l="1"/>
  <c r="H187" i="48"/>
  <c r="I187" i="47"/>
  <c r="I286" i="47"/>
  <c r="G187" i="47"/>
  <c r="G286" i="47"/>
  <c r="D236" i="48"/>
  <c r="E236" i="48"/>
  <c r="B236" i="48"/>
  <c r="G236" i="48"/>
  <c r="F236" i="48"/>
  <c r="H236" i="48"/>
  <c r="D187" i="48"/>
  <c r="D286" i="48"/>
  <c r="I286" i="48"/>
  <c r="I187" i="48"/>
  <c r="L286" i="48"/>
  <c r="L187" i="48"/>
  <c r="H187" i="49"/>
  <c r="T85" i="51"/>
  <c r="H286" i="49"/>
  <c r="B286" i="49"/>
  <c r="N85" i="51"/>
  <c r="B187" i="49"/>
  <c r="W85" i="51"/>
  <c r="K187" i="49"/>
  <c r="K286" i="49"/>
  <c r="C286" i="47"/>
  <c r="C187" i="47"/>
  <c r="F286" i="47"/>
  <c r="F187" i="47"/>
  <c r="S285" i="51"/>
  <c r="S186" i="51"/>
  <c r="R186" i="51"/>
  <c r="R285" i="51"/>
  <c r="G134" i="48"/>
  <c r="N285" i="51"/>
  <c r="N186" i="51"/>
  <c r="X285" i="51"/>
  <c r="X186" i="51"/>
  <c r="V285" i="51"/>
  <c r="V186" i="51"/>
  <c r="D286" i="49"/>
  <c r="P85" i="51"/>
  <c r="D187" i="49"/>
  <c r="K187" i="47"/>
  <c r="K286" i="47"/>
  <c r="P285" i="51"/>
  <c r="P186" i="51"/>
  <c r="E134" i="48"/>
  <c r="J235" i="48"/>
  <c r="I236" i="48"/>
  <c r="G187" i="48"/>
  <c r="G286" i="48"/>
  <c r="L187" i="47"/>
  <c r="L286" i="47"/>
  <c r="V85" i="51"/>
  <c r="J286" i="49"/>
  <c r="J187" i="49"/>
  <c r="F286" i="49"/>
  <c r="F187" i="49"/>
  <c r="R85" i="51"/>
  <c r="D187" i="47"/>
  <c r="D286" i="47"/>
  <c r="H187" i="47"/>
  <c r="H286" i="47"/>
  <c r="J133" i="48"/>
  <c r="H134" i="48"/>
  <c r="D134" i="48"/>
  <c r="C187" i="48"/>
  <c r="C286" i="48"/>
  <c r="E286" i="47"/>
  <c r="E187" i="47"/>
  <c r="U85" i="51"/>
  <c r="I286" i="49"/>
  <c r="I187" i="49"/>
  <c r="C235" i="48"/>
  <c r="K235" i="48"/>
  <c r="L235" i="48"/>
  <c r="B187" i="48"/>
  <c r="B286" i="48"/>
  <c r="K286" i="48"/>
  <c r="K187" i="48"/>
  <c r="Q85" i="51"/>
  <c r="E286" i="49"/>
  <c r="E187" i="49"/>
  <c r="E187" i="48"/>
  <c r="E286" i="48"/>
  <c r="F187" i="48"/>
  <c r="F286" i="48"/>
  <c r="J187" i="48"/>
  <c r="J286" i="48"/>
  <c r="G187" i="49"/>
  <c r="S85" i="51"/>
  <c r="G286" i="49"/>
  <c r="O85" i="51"/>
  <c r="C286" i="49"/>
  <c r="C187" i="49"/>
  <c r="L286" i="49"/>
  <c r="L187" i="49"/>
  <c r="X85" i="51"/>
  <c r="J286" i="47"/>
  <c r="J187" i="47"/>
  <c r="B286" i="47"/>
  <c r="B187" i="47"/>
  <c r="U186" i="51"/>
  <c r="U285" i="51"/>
  <c r="O285" i="51"/>
  <c r="O186" i="51"/>
  <c r="C133" i="48"/>
  <c r="B134" i="48"/>
  <c r="Q186" i="51"/>
  <c r="Q285" i="51"/>
  <c r="T186" i="51"/>
  <c r="T285" i="51"/>
  <c r="I134" i="48"/>
  <c r="W285" i="51"/>
  <c r="W186" i="51"/>
  <c r="J132" i="48"/>
  <c r="K132" i="48"/>
  <c r="F133" i="48"/>
  <c r="B133" i="48"/>
  <c r="I133" i="48"/>
  <c r="H235" i="48" l="1"/>
  <c r="L234" i="48"/>
  <c r="D235" i="48"/>
  <c r="E235" i="48"/>
  <c r="F188" i="48"/>
  <c r="F287" i="48"/>
  <c r="D287" i="48"/>
  <c r="D188" i="48"/>
  <c r="J188" i="48"/>
  <c r="J287" i="48"/>
  <c r="L188" i="47"/>
  <c r="L287" i="47"/>
  <c r="E287" i="49"/>
  <c r="Q86" i="51"/>
  <c r="E188" i="49"/>
  <c r="I188" i="49"/>
  <c r="I287" i="49"/>
  <c r="U86" i="51"/>
  <c r="B188" i="49"/>
  <c r="B287" i="49"/>
  <c r="N86" i="51"/>
  <c r="D188" i="47"/>
  <c r="D287" i="47"/>
  <c r="S187" i="51"/>
  <c r="S286" i="51"/>
  <c r="N187" i="51"/>
  <c r="N286" i="51"/>
  <c r="D133" i="48"/>
  <c r="G235" i="48"/>
  <c r="B287" i="48"/>
  <c r="B188" i="48"/>
  <c r="O86" i="51"/>
  <c r="C188" i="49"/>
  <c r="C287" i="49"/>
  <c r="H287" i="47"/>
  <c r="H188" i="47"/>
  <c r="L132" i="48"/>
  <c r="E133" i="48"/>
  <c r="J234" i="48"/>
  <c r="K188" i="48"/>
  <c r="K287" i="48"/>
  <c r="K287" i="47"/>
  <c r="K188" i="47"/>
  <c r="G287" i="49"/>
  <c r="G188" i="49"/>
  <c r="S86" i="51"/>
  <c r="X86" i="51"/>
  <c r="L188" i="49"/>
  <c r="L287" i="49"/>
  <c r="K188" i="49"/>
  <c r="W86" i="51"/>
  <c r="K287" i="49"/>
  <c r="G188" i="47"/>
  <c r="G287" i="47"/>
  <c r="J287" i="47"/>
  <c r="J188" i="47"/>
  <c r="O286" i="51"/>
  <c r="O187" i="51"/>
  <c r="Q187" i="51"/>
  <c r="Q286" i="51"/>
  <c r="U187" i="51"/>
  <c r="U286" i="51"/>
  <c r="R187" i="51"/>
  <c r="R286" i="51"/>
  <c r="W187" i="51"/>
  <c r="W286" i="51"/>
  <c r="B235" i="48"/>
  <c r="I188" i="48"/>
  <c r="I287" i="48"/>
  <c r="C287" i="48"/>
  <c r="C188" i="48"/>
  <c r="E188" i="47"/>
  <c r="E287" i="47"/>
  <c r="H287" i="49"/>
  <c r="T86" i="51"/>
  <c r="H188" i="49"/>
  <c r="F188" i="47"/>
  <c r="F287" i="47"/>
  <c r="X187" i="51"/>
  <c r="X286" i="51"/>
  <c r="H133" i="48"/>
  <c r="F235" i="48"/>
  <c r="K234" i="48"/>
  <c r="E287" i="48"/>
  <c r="E188" i="48"/>
  <c r="I235" i="48"/>
  <c r="C234" i="48"/>
  <c r="H287" i="48"/>
  <c r="H188" i="48"/>
  <c r="G287" i="48"/>
  <c r="G188" i="48"/>
  <c r="L287" i="48"/>
  <c r="L188" i="48"/>
  <c r="B188" i="47"/>
  <c r="B287" i="47"/>
  <c r="D188" i="49"/>
  <c r="P86" i="51"/>
  <c r="D287" i="49"/>
  <c r="R86" i="51"/>
  <c r="F287" i="49"/>
  <c r="F188" i="49"/>
  <c r="V86" i="51"/>
  <c r="J287" i="49"/>
  <c r="J188" i="49"/>
  <c r="C188" i="47"/>
  <c r="C287" i="47"/>
  <c r="I188" i="47"/>
  <c r="I287" i="47"/>
  <c r="C132" i="48"/>
  <c r="V286" i="51"/>
  <c r="V187" i="51"/>
  <c r="P286" i="51"/>
  <c r="P187" i="51"/>
  <c r="T187" i="51"/>
  <c r="T286" i="51"/>
  <c r="G133" i="48"/>
  <c r="L131" i="48"/>
  <c r="K131" i="48"/>
  <c r="C131" i="48"/>
  <c r="G132" i="48"/>
  <c r="E132" i="48"/>
  <c r="K288" i="48" l="1"/>
  <c r="K189" i="48"/>
  <c r="H189" i="49"/>
  <c r="H288" i="49"/>
  <c r="T87" i="51"/>
  <c r="B288" i="49"/>
  <c r="B189" i="49"/>
  <c r="N87" i="51"/>
  <c r="J233" i="48"/>
  <c r="F234" i="48"/>
  <c r="G234" i="48"/>
  <c r="B234" i="48"/>
  <c r="D234" i="48"/>
  <c r="I234" i="48"/>
  <c r="D189" i="48"/>
  <c r="D288" i="48"/>
  <c r="G189" i="48"/>
  <c r="G288" i="48"/>
  <c r="J189" i="48"/>
  <c r="J288" i="48"/>
  <c r="I288" i="47"/>
  <c r="I189" i="47"/>
  <c r="F189" i="49"/>
  <c r="R87" i="51"/>
  <c r="F288" i="49"/>
  <c r="G189" i="49"/>
  <c r="G288" i="49"/>
  <c r="S87" i="51"/>
  <c r="B288" i="47"/>
  <c r="B189" i="47"/>
  <c r="H189" i="47"/>
  <c r="H288" i="47"/>
  <c r="V287" i="51"/>
  <c r="V188" i="51"/>
  <c r="I132" i="48"/>
  <c r="F132" i="48"/>
  <c r="T287" i="51"/>
  <c r="T188" i="51"/>
  <c r="W188" i="51"/>
  <c r="W287" i="51"/>
  <c r="X188" i="51"/>
  <c r="X287" i="51"/>
  <c r="D132" i="48"/>
  <c r="H288" i="48"/>
  <c r="H189" i="48"/>
  <c r="L189" i="47"/>
  <c r="L288" i="47"/>
  <c r="K189" i="47"/>
  <c r="K288" i="47"/>
  <c r="F288" i="48"/>
  <c r="F189" i="48"/>
  <c r="I189" i="48"/>
  <c r="I288" i="48"/>
  <c r="C189" i="48"/>
  <c r="C288" i="48"/>
  <c r="J189" i="47"/>
  <c r="J288" i="47"/>
  <c r="E189" i="49"/>
  <c r="Q87" i="51"/>
  <c r="E288" i="49"/>
  <c r="C288" i="49"/>
  <c r="O87" i="51"/>
  <c r="C189" i="49"/>
  <c r="F288" i="47"/>
  <c r="F189" i="47"/>
  <c r="C189" i="47"/>
  <c r="C288" i="47"/>
  <c r="P287" i="51"/>
  <c r="P188" i="51"/>
  <c r="S287" i="51"/>
  <c r="S188" i="51"/>
  <c r="U287" i="51"/>
  <c r="U188" i="51"/>
  <c r="Q188" i="51"/>
  <c r="Q287" i="51"/>
  <c r="E288" i="48"/>
  <c r="E189" i="48"/>
  <c r="E288" i="47"/>
  <c r="E189" i="47"/>
  <c r="G189" i="47"/>
  <c r="G288" i="47"/>
  <c r="R287" i="51"/>
  <c r="R188" i="51"/>
  <c r="E234" i="48"/>
  <c r="C233" i="48"/>
  <c r="K233" i="48"/>
  <c r="L233" i="48"/>
  <c r="H234" i="48"/>
  <c r="B288" i="48"/>
  <c r="B189" i="48"/>
  <c r="L288" i="48"/>
  <c r="L189" i="48"/>
  <c r="W87" i="51"/>
  <c r="K189" i="49"/>
  <c r="K288" i="49"/>
  <c r="L189" i="49"/>
  <c r="L288" i="49"/>
  <c r="X87" i="51"/>
  <c r="U87" i="51"/>
  <c r="I288" i="49"/>
  <c r="I189" i="49"/>
  <c r="D189" i="49"/>
  <c r="D288" i="49"/>
  <c r="P87" i="51"/>
  <c r="V87" i="51"/>
  <c r="J189" i="49"/>
  <c r="J288" i="49"/>
  <c r="D288" i="47"/>
  <c r="D189" i="47"/>
  <c r="B132" i="48"/>
  <c r="J131" i="48"/>
  <c r="O188" i="51"/>
  <c r="O287" i="51"/>
  <c r="N287" i="51"/>
  <c r="N188" i="51"/>
  <c r="H132" i="48"/>
  <c r="L130" i="48"/>
  <c r="I131" i="48"/>
  <c r="C130" i="48"/>
  <c r="D131" i="48"/>
  <c r="K130" i="48"/>
  <c r="B233" i="48" l="1"/>
  <c r="J232" i="48"/>
  <c r="C289" i="49"/>
  <c r="O88" i="51"/>
  <c r="C190" i="49"/>
  <c r="K190" i="49"/>
  <c r="K289" i="49"/>
  <c r="W88" i="51"/>
  <c r="P288" i="51"/>
  <c r="P189" i="51"/>
  <c r="K232" i="48"/>
  <c r="H233" i="48"/>
  <c r="E190" i="48"/>
  <c r="E289" i="48"/>
  <c r="F289" i="48"/>
  <c r="F190" i="48"/>
  <c r="K190" i="48"/>
  <c r="K289" i="48"/>
  <c r="D289" i="47"/>
  <c r="D190" i="47"/>
  <c r="S88" i="51"/>
  <c r="G289" i="49"/>
  <c r="G190" i="49"/>
  <c r="D190" i="49"/>
  <c r="D289" i="49"/>
  <c r="P88" i="51"/>
  <c r="I190" i="49"/>
  <c r="I289" i="49"/>
  <c r="U88" i="51"/>
  <c r="C190" i="47"/>
  <c r="C289" i="47"/>
  <c r="V189" i="51"/>
  <c r="V288" i="51"/>
  <c r="W189" i="51"/>
  <c r="W288" i="51"/>
  <c r="O189" i="51"/>
  <c r="O288" i="51"/>
  <c r="B131" i="48"/>
  <c r="N189" i="51"/>
  <c r="N288" i="51"/>
  <c r="G233" i="48"/>
  <c r="G190" i="48"/>
  <c r="G289" i="48"/>
  <c r="E190" i="47"/>
  <c r="E289" i="47"/>
  <c r="H190" i="47"/>
  <c r="H289" i="47"/>
  <c r="F233" i="48"/>
  <c r="I190" i="48"/>
  <c r="I289" i="48"/>
  <c r="L190" i="48"/>
  <c r="L289" i="48"/>
  <c r="L190" i="47"/>
  <c r="L289" i="47"/>
  <c r="F190" i="47"/>
  <c r="F289" i="47"/>
  <c r="F289" i="49"/>
  <c r="F190" i="49"/>
  <c r="R88" i="51"/>
  <c r="G190" i="47"/>
  <c r="G289" i="47"/>
  <c r="J190" i="47"/>
  <c r="J289" i="47"/>
  <c r="I289" i="47"/>
  <c r="I190" i="47"/>
  <c r="U189" i="51"/>
  <c r="U288" i="51"/>
  <c r="S288" i="51"/>
  <c r="S189" i="51"/>
  <c r="R189" i="51"/>
  <c r="R288" i="51"/>
  <c r="F131" i="48"/>
  <c r="I233" i="48"/>
  <c r="J289" i="48"/>
  <c r="J190" i="48"/>
  <c r="L190" i="49"/>
  <c r="X88" i="51"/>
  <c r="L289" i="49"/>
  <c r="V88" i="51"/>
  <c r="J190" i="49"/>
  <c r="J289" i="49"/>
  <c r="J130" i="48"/>
  <c r="B190" i="48"/>
  <c r="B289" i="48"/>
  <c r="D233" i="48"/>
  <c r="C232" i="48"/>
  <c r="E233" i="48"/>
  <c r="L232" i="48"/>
  <c r="H289" i="48"/>
  <c r="H190" i="48"/>
  <c r="D190" i="48"/>
  <c r="D289" i="48"/>
  <c r="C190" i="48"/>
  <c r="C289" i="48"/>
  <c r="K289" i="47"/>
  <c r="K190" i="47"/>
  <c r="B190" i="47"/>
  <c r="B289" i="47"/>
  <c r="T88" i="51"/>
  <c r="H289" i="49"/>
  <c r="H190" i="49"/>
  <c r="E289" i="49"/>
  <c r="Q88" i="51"/>
  <c r="E190" i="49"/>
  <c r="N88" i="51"/>
  <c r="B289" i="49"/>
  <c r="B190" i="49"/>
  <c r="X189" i="51"/>
  <c r="X288" i="51"/>
  <c r="H131" i="48"/>
  <c r="E131" i="48"/>
  <c r="Q189" i="51"/>
  <c r="Q288" i="51"/>
  <c r="G131" i="48"/>
  <c r="T189" i="51"/>
  <c r="T288" i="51"/>
  <c r="F130" i="48"/>
  <c r="H130" i="48"/>
  <c r="E130" i="48"/>
  <c r="J129" i="48"/>
  <c r="D130" i="48"/>
  <c r="B130" i="48"/>
  <c r="L129" i="48"/>
  <c r="K129" i="48"/>
  <c r="I232" i="48" l="1"/>
  <c r="H191" i="48"/>
  <c r="H290" i="48"/>
  <c r="D191" i="49"/>
  <c r="D290" i="49"/>
  <c r="P89" i="51"/>
  <c r="D191" i="47"/>
  <c r="D290" i="47"/>
  <c r="W289" i="51"/>
  <c r="W190" i="51"/>
  <c r="K231" i="48"/>
  <c r="C231" i="48"/>
  <c r="D290" i="48"/>
  <c r="D191" i="48"/>
  <c r="E191" i="48"/>
  <c r="E290" i="48"/>
  <c r="K191" i="48"/>
  <c r="K290" i="48"/>
  <c r="B290" i="49"/>
  <c r="N89" i="51"/>
  <c r="B191" i="49"/>
  <c r="G191" i="49"/>
  <c r="S89" i="51"/>
  <c r="G290" i="49"/>
  <c r="J290" i="49"/>
  <c r="J191" i="49"/>
  <c r="V89" i="51"/>
  <c r="C290" i="47"/>
  <c r="C191" i="47"/>
  <c r="H191" i="47"/>
  <c r="H290" i="47"/>
  <c r="Q190" i="51"/>
  <c r="Q289" i="51"/>
  <c r="T289" i="51"/>
  <c r="T190" i="51"/>
  <c r="V190" i="51"/>
  <c r="V289" i="51"/>
  <c r="I130" i="48"/>
  <c r="G232" i="48"/>
  <c r="F232" i="48"/>
  <c r="E191" i="49"/>
  <c r="Q89" i="51"/>
  <c r="E290" i="49"/>
  <c r="B290" i="47"/>
  <c r="B191" i="47"/>
  <c r="G191" i="48"/>
  <c r="G290" i="48"/>
  <c r="F191" i="48"/>
  <c r="F290" i="48"/>
  <c r="J191" i="48"/>
  <c r="J290" i="48"/>
  <c r="I290" i="47"/>
  <c r="I191" i="47"/>
  <c r="E191" i="47"/>
  <c r="E290" i="47"/>
  <c r="L191" i="49"/>
  <c r="L290" i="49"/>
  <c r="X89" i="51"/>
  <c r="R89" i="51"/>
  <c r="F191" i="49"/>
  <c r="F290" i="49"/>
  <c r="F290" i="47"/>
  <c r="F191" i="47"/>
  <c r="K191" i="47"/>
  <c r="K290" i="47"/>
  <c r="N190" i="51"/>
  <c r="N289" i="51"/>
  <c r="X190" i="51"/>
  <c r="X289" i="51"/>
  <c r="G130" i="48"/>
  <c r="P190" i="51"/>
  <c r="P289" i="51"/>
  <c r="D232" i="48"/>
  <c r="E232" i="48"/>
  <c r="C191" i="48"/>
  <c r="C290" i="48"/>
  <c r="L191" i="47"/>
  <c r="L290" i="47"/>
  <c r="U89" i="51"/>
  <c r="I191" i="49"/>
  <c r="I290" i="49"/>
  <c r="O190" i="51"/>
  <c r="O289" i="51"/>
  <c r="L231" i="48"/>
  <c r="B232" i="48"/>
  <c r="J231" i="48"/>
  <c r="H232" i="48"/>
  <c r="I290" i="48"/>
  <c r="I191" i="48"/>
  <c r="B290" i="48"/>
  <c r="B191" i="48"/>
  <c r="L191" i="48"/>
  <c r="L290" i="48"/>
  <c r="O89" i="51"/>
  <c r="C191" i="49"/>
  <c r="C290" i="49"/>
  <c r="T89" i="51"/>
  <c r="H290" i="49"/>
  <c r="H191" i="49"/>
  <c r="W89" i="51"/>
  <c r="K290" i="49"/>
  <c r="K191" i="49"/>
  <c r="J191" i="47"/>
  <c r="J290" i="47"/>
  <c r="G290" i="47"/>
  <c r="G191" i="47"/>
  <c r="C129" i="48"/>
  <c r="R190" i="51"/>
  <c r="R289" i="51"/>
  <c r="U289" i="51"/>
  <c r="U190" i="51"/>
  <c r="S289" i="51"/>
  <c r="S190" i="51"/>
  <c r="C128" i="48"/>
  <c r="G129" i="48"/>
  <c r="B129" i="48"/>
  <c r="E129" i="48"/>
  <c r="L128" i="48"/>
  <c r="D129" i="48"/>
  <c r="K128" i="48"/>
  <c r="F231" i="48" l="1"/>
  <c r="H231" i="48"/>
  <c r="C192" i="48"/>
  <c r="C291" i="48"/>
  <c r="C192" i="47"/>
  <c r="C291" i="47"/>
  <c r="S290" i="51"/>
  <c r="S191" i="51"/>
  <c r="B231" i="48"/>
  <c r="G231" i="48"/>
  <c r="F291" i="48"/>
  <c r="F192" i="48"/>
  <c r="G192" i="48"/>
  <c r="G291" i="48"/>
  <c r="L192" i="48"/>
  <c r="L291" i="48"/>
  <c r="G291" i="49"/>
  <c r="S90" i="51"/>
  <c r="G192" i="49"/>
  <c r="E192" i="47"/>
  <c r="E291" i="47"/>
  <c r="P90" i="51"/>
  <c r="D291" i="49"/>
  <c r="D192" i="49"/>
  <c r="W90" i="51"/>
  <c r="K291" i="49"/>
  <c r="K192" i="49"/>
  <c r="D192" i="47"/>
  <c r="D291" i="47"/>
  <c r="W290" i="51"/>
  <c r="W191" i="51"/>
  <c r="N290" i="51"/>
  <c r="N191" i="51"/>
  <c r="J230" i="48"/>
  <c r="K192" i="47"/>
  <c r="K291" i="47"/>
  <c r="H192" i="49"/>
  <c r="T90" i="51"/>
  <c r="H291" i="49"/>
  <c r="V290" i="51"/>
  <c r="V191" i="51"/>
  <c r="I231" i="48"/>
  <c r="D291" i="48"/>
  <c r="D192" i="48"/>
  <c r="J192" i="48"/>
  <c r="J291" i="48"/>
  <c r="H192" i="47"/>
  <c r="H291" i="47"/>
  <c r="B291" i="47"/>
  <c r="B192" i="47"/>
  <c r="C192" i="49"/>
  <c r="O90" i="51"/>
  <c r="C291" i="49"/>
  <c r="V90" i="51"/>
  <c r="J291" i="49"/>
  <c r="J192" i="49"/>
  <c r="E192" i="49"/>
  <c r="Q90" i="51"/>
  <c r="E291" i="49"/>
  <c r="F291" i="47"/>
  <c r="F192" i="47"/>
  <c r="O191" i="51"/>
  <c r="O290" i="51"/>
  <c r="J128" i="48"/>
  <c r="R290" i="51"/>
  <c r="R191" i="51"/>
  <c r="Q191" i="51"/>
  <c r="Q290" i="51"/>
  <c r="F129" i="48"/>
  <c r="I129" i="48"/>
  <c r="D231" i="48"/>
  <c r="E192" i="48"/>
  <c r="E291" i="48"/>
  <c r="H291" i="48"/>
  <c r="H192" i="48"/>
  <c r="F192" i="49"/>
  <c r="F291" i="49"/>
  <c r="R90" i="51"/>
  <c r="J291" i="47"/>
  <c r="J192" i="47"/>
  <c r="C230" i="48"/>
  <c r="K230" i="48"/>
  <c r="L230" i="48"/>
  <c r="E231" i="48"/>
  <c r="I192" i="48"/>
  <c r="I291" i="48"/>
  <c r="B192" i="48"/>
  <c r="B291" i="48"/>
  <c r="K291" i="48"/>
  <c r="K192" i="48"/>
  <c r="L192" i="47"/>
  <c r="L291" i="47"/>
  <c r="I291" i="47"/>
  <c r="I192" i="47"/>
  <c r="L192" i="49"/>
  <c r="L291" i="49"/>
  <c r="X90" i="51"/>
  <c r="I192" i="49"/>
  <c r="I291" i="49"/>
  <c r="U90" i="51"/>
  <c r="N90" i="51"/>
  <c r="B291" i="49"/>
  <c r="B192" i="49"/>
  <c r="G192" i="47"/>
  <c r="G291" i="47"/>
  <c r="T290" i="51"/>
  <c r="T191" i="51"/>
  <c r="H129" i="48"/>
  <c r="U290" i="51"/>
  <c r="U191" i="51"/>
  <c r="X290" i="51"/>
  <c r="X191" i="51"/>
  <c r="P191" i="51"/>
  <c r="P290" i="51"/>
  <c r="J127" i="48"/>
  <c r="I128" i="48"/>
  <c r="G128" i="48"/>
  <c r="K127" i="48"/>
  <c r="C127" i="48"/>
  <c r="E193" i="48" l="1"/>
  <c r="E292" i="48"/>
  <c r="J292" i="47"/>
  <c r="J193" i="47"/>
  <c r="P91" i="51"/>
  <c r="D292" i="49"/>
  <c r="D193" i="49"/>
  <c r="B230" i="48"/>
  <c r="K229" i="48"/>
  <c r="E230" i="48"/>
  <c r="H230" i="48"/>
  <c r="J229" i="48"/>
  <c r="F230" i="48"/>
  <c r="F193" i="48"/>
  <c r="F292" i="48"/>
  <c r="K193" i="48"/>
  <c r="K292" i="48"/>
  <c r="L292" i="47"/>
  <c r="L193" i="47"/>
  <c r="I292" i="47"/>
  <c r="I193" i="47"/>
  <c r="L292" i="49"/>
  <c r="L193" i="49"/>
  <c r="X91" i="51"/>
  <c r="E292" i="49"/>
  <c r="E193" i="49"/>
  <c r="Q91" i="51"/>
  <c r="C292" i="47"/>
  <c r="C193" i="47"/>
  <c r="H292" i="47"/>
  <c r="H193" i="47"/>
  <c r="N192" i="51"/>
  <c r="N291" i="51"/>
  <c r="X291" i="51"/>
  <c r="X192" i="51"/>
  <c r="O192" i="51"/>
  <c r="O291" i="51"/>
  <c r="H128" i="48"/>
  <c r="R91" i="51"/>
  <c r="F193" i="49"/>
  <c r="F292" i="49"/>
  <c r="D193" i="47"/>
  <c r="D292" i="47"/>
  <c r="G230" i="48"/>
  <c r="L229" i="48"/>
  <c r="G292" i="48"/>
  <c r="G193" i="48"/>
  <c r="K193" i="47"/>
  <c r="K292" i="47"/>
  <c r="B193" i="49"/>
  <c r="B292" i="49"/>
  <c r="N91" i="51"/>
  <c r="S91" i="51"/>
  <c r="G193" i="49"/>
  <c r="G292" i="49"/>
  <c r="T91" i="51"/>
  <c r="H292" i="49"/>
  <c r="H193" i="49"/>
  <c r="F193" i="47"/>
  <c r="F292" i="47"/>
  <c r="L127" i="48"/>
  <c r="R192" i="51"/>
  <c r="R291" i="51"/>
  <c r="Q192" i="51"/>
  <c r="Q291" i="51"/>
  <c r="V291" i="51"/>
  <c r="V192" i="51"/>
  <c r="P291" i="51"/>
  <c r="P192" i="51"/>
  <c r="S291" i="51"/>
  <c r="S192" i="51"/>
  <c r="I193" i="48"/>
  <c r="I292" i="48"/>
  <c r="J292" i="48"/>
  <c r="J193" i="48"/>
  <c r="C193" i="49"/>
  <c r="C292" i="49"/>
  <c r="O91" i="51"/>
  <c r="E193" i="47"/>
  <c r="E292" i="47"/>
  <c r="U291" i="51"/>
  <c r="U192" i="51"/>
  <c r="C229" i="48"/>
  <c r="I230" i="48"/>
  <c r="D230" i="48"/>
  <c r="B292" i="48"/>
  <c r="B193" i="48"/>
  <c r="C193" i="48"/>
  <c r="C292" i="48"/>
  <c r="D193" i="48"/>
  <c r="D292" i="48"/>
  <c r="H193" i="48"/>
  <c r="H292" i="48"/>
  <c r="L292" i="48"/>
  <c r="L193" i="48"/>
  <c r="I193" i="49"/>
  <c r="I292" i="49"/>
  <c r="U91" i="51"/>
  <c r="W91" i="51"/>
  <c r="K292" i="49"/>
  <c r="K193" i="49"/>
  <c r="B292" i="47"/>
  <c r="B193" i="47"/>
  <c r="J193" i="49"/>
  <c r="V91" i="51"/>
  <c r="J292" i="49"/>
  <c r="G193" i="47"/>
  <c r="G292" i="47"/>
  <c r="E128" i="48"/>
  <c r="D128" i="48"/>
  <c r="T192" i="51"/>
  <c r="T291" i="51"/>
  <c r="W291" i="51"/>
  <c r="W192" i="51"/>
  <c r="B128" i="48"/>
  <c r="F128" i="48"/>
  <c r="K126" i="48"/>
  <c r="H127" i="48"/>
  <c r="F127" i="48"/>
  <c r="D127" i="48"/>
  <c r="L126" i="48"/>
  <c r="I229" i="48" l="1"/>
  <c r="I293" i="48"/>
  <c r="I194" i="48"/>
  <c r="E293" i="47"/>
  <c r="E194" i="47"/>
  <c r="F293" i="47"/>
  <c r="F194" i="47"/>
  <c r="J228" i="48"/>
  <c r="G194" i="48"/>
  <c r="G293" i="48"/>
  <c r="F194" i="48"/>
  <c r="F293" i="48"/>
  <c r="L194" i="48"/>
  <c r="L293" i="48"/>
  <c r="V92" i="51"/>
  <c r="J293" i="49"/>
  <c r="J194" i="49"/>
  <c r="K293" i="47"/>
  <c r="K194" i="47"/>
  <c r="D194" i="47"/>
  <c r="D293" i="47"/>
  <c r="I293" i="49"/>
  <c r="U92" i="51"/>
  <c r="I194" i="49"/>
  <c r="C194" i="47"/>
  <c r="C293" i="47"/>
  <c r="J194" i="47"/>
  <c r="J293" i="47"/>
  <c r="I127" i="48"/>
  <c r="Q193" i="51"/>
  <c r="Q292" i="51"/>
  <c r="P292" i="51"/>
  <c r="P193" i="51"/>
  <c r="E229" i="48"/>
  <c r="J293" i="48"/>
  <c r="J194" i="48"/>
  <c r="G194" i="47"/>
  <c r="G293" i="47"/>
  <c r="W193" i="51"/>
  <c r="W292" i="51"/>
  <c r="E127" i="48"/>
  <c r="D293" i="48"/>
  <c r="D194" i="48"/>
  <c r="H293" i="48"/>
  <c r="H194" i="48"/>
  <c r="C293" i="48"/>
  <c r="C194" i="48"/>
  <c r="X92" i="51"/>
  <c r="L194" i="49"/>
  <c r="L293" i="49"/>
  <c r="T92" i="51"/>
  <c r="H293" i="49"/>
  <c r="H194" i="49"/>
  <c r="G293" i="49"/>
  <c r="G194" i="49"/>
  <c r="S92" i="51"/>
  <c r="B194" i="49"/>
  <c r="N92" i="51"/>
  <c r="B293" i="49"/>
  <c r="I194" i="47"/>
  <c r="I293" i="47"/>
  <c r="U193" i="51"/>
  <c r="U292" i="51"/>
  <c r="O193" i="51"/>
  <c r="O292" i="51"/>
  <c r="S292" i="51"/>
  <c r="S193" i="51"/>
  <c r="F229" i="48"/>
  <c r="B229" i="48"/>
  <c r="B194" i="48"/>
  <c r="B293" i="48"/>
  <c r="R92" i="51"/>
  <c r="F194" i="49"/>
  <c r="F293" i="49"/>
  <c r="K293" i="49"/>
  <c r="K194" i="49"/>
  <c r="W92" i="51"/>
  <c r="L228" i="48"/>
  <c r="D229" i="48"/>
  <c r="G229" i="48"/>
  <c r="H229" i="48"/>
  <c r="K228" i="48"/>
  <c r="C228" i="48"/>
  <c r="E293" i="48"/>
  <c r="E194" i="48"/>
  <c r="K293" i="48"/>
  <c r="K194" i="48"/>
  <c r="B293" i="47"/>
  <c r="B194" i="47"/>
  <c r="L194" i="47"/>
  <c r="L293" i="47"/>
  <c r="C293" i="49"/>
  <c r="O92" i="51"/>
  <c r="C194" i="49"/>
  <c r="D194" i="49"/>
  <c r="P92" i="51"/>
  <c r="D293" i="49"/>
  <c r="Q92" i="51"/>
  <c r="E293" i="49"/>
  <c r="E194" i="49"/>
  <c r="H194" i="47"/>
  <c r="H293" i="47"/>
  <c r="V193" i="51"/>
  <c r="V292" i="51"/>
  <c r="C126" i="48"/>
  <c r="T292" i="51"/>
  <c r="T193" i="51"/>
  <c r="N292" i="51"/>
  <c r="N193" i="51"/>
  <c r="G127" i="48"/>
  <c r="R193" i="51"/>
  <c r="R292" i="51"/>
  <c r="X292" i="51"/>
  <c r="X193" i="51"/>
  <c r="J126" i="48"/>
  <c r="B127" i="48"/>
  <c r="L125" i="48"/>
  <c r="D126" i="48"/>
  <c r="G126" i="48"/>
  <c r="F126" i="48"/>
  <c r="K125" i="48"/>
  <c r="J125" i="48"/>
  <c r="I228" i="48" l="1"/>
  <c r="C227" i="48"/>
  <c r="D195" i="48"/>
  <c r="D294" i="48"/>
  <c r="E195" i="49"/>
  <c r="E294" i="49"/>
  <c r="Q93" i="51"/>
  <c r="C294" i="47"/>
  <c r="C195" i="47"/>
  <c r="Q293" i="51"/>
  <c r="Q194" i="51"/>
  <c r="T293" i="51"/>
  <c r="T194" i="51"/>
  <c r="U293" i="51"/>
  <c r="U194" i="51"/>
  <c r="V293" i="51"/>
  <c r="V194" i="51"/>
  <c r="F294" i="48"/>
  <c r="F195" i="48"/>
  <c r="L195" i="48"/>
  <c r="L294" i="48"/>
  <c r="I195" i="47"/>
  <c r="I294" i="47"/>
  <c r="G195" i="49"/>
  <c r="S93" i="51"/>
  <c r="G294" i="49"/>
  <c r="O93" i="51"/>
  <c r="C294" i="49"/>
  <c r="C195" i="49"/>
  <c r="K195" i="49"/>
  <c r="K294" i="49"/>
  <c r="W93" i="51"/>
  <c r="K294" i="47"/>
  <c r="K195" i="47"/>
  <c r="F195" i="47"/>
  <c r="F294" i="47"/>
  <c r="O293" i="51"/>
  <c r="O194" i="51"/>
  <c r="C125" i="48"/>
  <c r="W194" i="51"/>
  <c r="W293" i="51"/>
  <c r="N293" i="51"/>
  <c r="N194" i="51"/>
  <c r="K227" i="48"/>
  <c r="I195" i="48"/>
  <c r="I294" i="48"/>
  <c r="J195" i="48"/>
  <c r="J294" i="48"/>
  <c r="D294" i="47"/>
  <c r="D195" i="47"/>
  <c r="J227" i="48"/>
  <c r="D228" i="48"/>
  <c r="E195" i="48"/>
  <c r="E294" i="48"/>
  <c r="G195" i="48"/>
  <c r="G294" i="48"/>
  <c r="C294" i="48"/>
  <c r="C195" i="48"/>
  <c r="T93" i="51"/>
  <c r="H294" i="49"/>
  <c r="H195" i="49"/>
  <c r="P93" i="51"/>
  <c r="D195" i="49"/>
  <c r="D294" i="49"/>
  <c r="N93" i="51"/>
  <c r="B294" i="49"/>
  <c r="B195" i="49"/>
  <c r="L195" i="49"/>
  <c r="X93" i="51"/>
  <c r="L294" i="49"/>
  <c r="G294" i="47"/>
  <c r="G195" i="47"/>
  <c r="H294" i="47"/>
  <c r="H195" i="47"/>
  <c r="P194" i="51"/>
  <c r="P293" i="51"/>
  <c r="R293" i="51"/>
  <c r="R194" i="51"/>
  <c r="B228" i="48"/>
  <c r="G228" i="48"/>
  <c r="E228" i="48"/>
  <c r="L195" i="47"/>
  <c r="L294" i="47"/>
  <c r="R93" i="51"/>
  <c r="F294" i="49"/>
  <c r="F195" i="49"/>
  <c r="H228" i="48"/>
  <c r="F228" i="48"/>
  <c r="L227" i="48"/>
  <c r="H195" i="48"/>
  <c r="H294" i="48"/>
  <c r="B195" i="48"/>
  <c r="B294" i="48"/>
  <c r="K195" i="48"/>
  <c r="K294" i="48"/>
  <c r="I294" i="49"/>
  <c r="I195" i="49"/>
  <c r="U93" i="51"/>
  <c r="J294" i="47"/>
  <c r="J195" i="47"/>
  <c r="E195" i="47"/>
  <c r="E294" i="47"/>
  <c r="J195" i="49"/>
  <c r="V93" i="51"/>
  <c r="J294" i="49"/>
  <c r="B195" i="47"/>
  <c r="B294" i="47"/>
  <c r="H126" i="48"/>
  <c r="B126" i="48"/>
  <c r="S194" i="51"/>
  <c r="S293" i="51"/>
  <c r="X194" i="51"/>
  <c r="X293" i="51"/>
  <c r="E126" i="48"/>
  <c r="I126" i="48"/>
  <c r="G125" i="48"/>
  <c r="I125" i="48"/>
  <c r="J124" i="48"/>
  <c r="E125" i="48"/>
  <c r="K124" i="48"/>
  <c r="B196" i="48" l="1"/>
  <c r="B295" i="48"/>
  <c r="H196" i="49"/>
  <c r="T94" i="51"/>
  <c r="H295" i="49"/>
  <c r="B295" i="49"/>
  <c r="N94" i="51"/>
  <c r="B196" i="49"/>
  <c r="C226" i="48"/>
  <c r="F227" i="48"/>
  <c r="E227" i="48"/>
  <c r="J226" i="48"/>
  <c r="H196" i="48"/>
  <c r="H295" i="48"/>
  <c r="G196" i="48"/>
  <c r="G295" i="48"/>
  <c r="L295" i="48"/>
  <c r="L196" i="48"/>
  <c r="E295" i="47"/>
  <c r="E196" i="47"/>
  <c r="I196" i="49"/>
  <c r="I295" i="49"/>
  <c r="U94" i="51"/>
  <c r="C295" i="49"/>
  <c r="C196" i="49"/>
  <c r="O94" i="51"/>
  <c r="E295" i="49"/>
  <c r="E196" i="49"/>
  <c r="Q94" i="51"/>
  <c r="G295" i="47"/>
  <c r="G196" i="47"/>
  <c r="U294" i="51"/>
  <c r="U195" i="51"/>
  <c r="R294" i="51"/>
  <c r="R195" i="51"/>
  <c r="W294" i="51"/>
  <c r="W195" i="51"/>
  <c r="Q195" i="51"/>
  <c r="Q294" i="51"/>
  <c r="D227" i="48"/>
  <c r="K295" i="47"/>
  <c r="K196" i="47"/>
  <c r="V94" i="51"/>
  <c r="J295" i="49"/>
  <c r="J196" i="49"/>
  <c r="L226" i="48"/>
  <c r="I196" i="48"/>
  <c r="I295" i="48"/>
  <c r="B196" i="47"/>
  <c r="B295" i="47"/>
  <c r="D196" i="49"/>
  <c r="D295" i="49"/>
  <c r="P94" i="51"/>
  <c r="L196" i="49"/>
  <c r="L295" i="49"/>
  <c r="X94" i="51"/>
  <c r="J196" i="47"/>
  <c r="J295" i="47"/>
  <c r="F196" i="47"/>
  <c r="F295" i="47"/>
  <c r="V195" i="51"/>
  <c r="V294" i="51"/>
  <c r="F125" i="48"/>
  <c r="P195" i="51"/>
  <c r="P294" i="51"/>
  <c r="D125" i="48"/>
  <c r="H227" i="48"/>
  <c r="E295" i="48"/>
  <c r="E196" i="48"/>
  <c r="G295" i="49"/>
  <c r="S94" i="51"/>
  <c r="G196" i="49"/>
  <c r="I295" i="47"/>
  <c r="I196" i="47"/>
  <c r="H125" i="48"/>
  <c r="T195" i="51"/>
  <c r="T294" i="51"/>
  <c r="O195" i="51"/>
  <c r="O294" i="51"/>
  <c r="B227" i="48"/>
  <c r="K226" i="48"/>
  <c r="I227" i="48"/>
  <c r="C196" i="48"/>
  <c r="C295" i="48"/>
  <c r="J196" i="48"/>
  <c r="J295" i="48"/>
  <c r="C196" i="47"/>
  <c r="C295" i="47"/>
  <c r="G227" i="48"/>
  <c r="D295" i="48"/>
  <c r="D196" i="48"/>
  <c r="F196" i="48"/>
  <c r="F295" i="48"/>
  <c r="K196" i="48"/>
  <c r="K295" i="48"/>
  <c r="L196" i="47"/>
  <c r="L295" i="47"/>
  <c r="H196" i="47"/>
  <c r="H295" i="47"/>
  <c r="K196" i="49"/>
  <c r="K295" i="49"/>
  <c r="W94" i="51"/>
  <c r="F196" i="49"/>
  <c r="F295" i="49"/>
  <c r="R94" i="51"/>
  <c r="D196" i="47"/>
  <c r="D295" i="47"/>
  <c r="L124" i="48"/>
  <c r="B125" i="48"/>
  <c r="X195" i="51"/>
  <c r="X294" i="51"/>
  <c r="N294" i="51"/>
  <c r="N195" i="51"/>
  <c r="S195" i="51"/>
  <c r="S294" i="51"/>
  <c r="C124" i="48"/>
  <c r="K123" i="48"/>
  <c r="E124" i="48"/>
  <c r="B124" i="48"/>
  <c r="C123" i="48"/>
  <c r="G124" i="48"/>
  <c r="J296" i="48" l="1"/>
  <c r="J197" i="48"/>
  <c r="L197" i="47"/>
  <c r="L296" i="47"/>
  <c r="D197" i="47"/>
  <c r="D296" i="47"/>
  <c r="H226" i="48"/>
  <c r="L225" i="48"/>
  <c r="J225" i="48"/>
  <c r="D226" i="48"/>
  <c r="K225" i="48"/>
  <c r="L296" i="48"/>
  <c r="L197" i="48"/>
  <c r="I296" i="48"/>
  <c r="I197" i="48"/>
  <c r="H296" i="48"/>
  <c r="H197" i="48"/>
  <c r="J296" i="47"/>
  <c r="J197" i="47"/>
  <c r="E197" i="49"/>
  <c r="Q95" i="51"/>
  <c r="E296" i="49"/>
  <c r="B296" i="49"/>
  <c r="B197" i="49"/>
  <c r="N95" i="51"/>
  <c r="D296" i="49"/>
  <c r="D197" i="49"/>
  <c r="P95" i="51"/>
  <c r="F296" i="47"/>
  <c r="F197" i="47"/>
  <c r="S295" i="51"/>
  <c r="S196" i="51"/>
  <c r="D124" i="48"/>
  <c r="U196" i="51"/>
  <c r="U295" i="51"/>
  <c r="B197" i="48"/>
  <c r="B296" i="48"/>
  <c r="H296" i="47"/>
  <c r="H197" i="47"/>
  <c r="T295" i="51"/>
  <c r="T196" i="51"/>
  <c r="G226" i="48"/>
  <c r="E226" i="48"/>
  <c r="I226" i="48"/>
  <c r="K197" i="49"/>
  <c r="K296" i="49"/>
  <c r="W95" i="51"/>
  <c r="L197" i="49"/>
  <c r="X95" i="51"/>
  <c r="L296" i="49"/>
  <c r="I296" i="49"/>
  <c r="I197" i="49"/>
  <c r="U95" i="51"/>
  <c r="O95" i="51"/>
  <c r="C296" i="49"/>
  <c r="C197" i="49"/>
  <c r="V95" i="51"/>
  <c r="J296" i="49"/>
  <c r="J197" i="49"/>
  <c r="E296" i="47"/>
  <c r="E197" i="47"/>
  <c r="W196" i="51"/>
  <c r="W295" i="51"/>
  <c r="I124" i="48"/>
  <c r="H124" i="48"/>
  <c r="P295" i="51"/>
  <c r="P196" i="51"/>
  <c r="Q295" i="51"/>
  <c r="Q196" i="51"/>
  <c r="N196" i="51"/>
  <c r="N295" i="51"/>
  <c r="F296" i="48"/>
  <c r="F197" i="48"/>
  <c r="K197" i="47"/>
  <c r="K296" i="47"/>
  <c r="S95" i="51"/>
  <c r="G296" i="49"/>
  <c r="G197" i="49"/>
  <c r="O196" i="51"/>
  <c r="O295" i="51"/>
  <c r="J123" i="48"/>
  <c r="C225" i="48"/>
  <c r="B226" i="48"/>
  <c r="F226" i="48"/>
  <c r="D197" i="48"/>
  <c r="D296" i="48"/>
  <c r="E197" i="48"/>
  <c r="E296" i="48"/>
  <c r="G197" i="48"/>
  <c r="G296" i="48"/>
  <c r="C197" i="48"/>
  <c r="C296" i="48"/>
  <c r="K197" i="48"/>
  <c r="K296" i="48"/>
  <c r="I296" i="47"/>
  <c r="I197" i="47"/>
  <c r="R95" i="51"/>
  <c r="F296" i="49"/>
  <c r="F197" i="49"/>
  <c r="H197" i="49"/>
  <c r="T95" i="51"/>
  <c r="H296" i="49"/>
  <c r="B296" i="47"/>
  <c r="B197" i="47"/>
  <c r="C296" i="47"/>
  <c r="C197" i="47"/>
  <c r="G197" i="47"/>
  <c r="G296" i="47"/>
  <c r="R295" i="51"/>
  <c r="R196" i="51"/>
  <c r="X295" i="51"/>
  <c r="X196" i="51"/>
  <c r="L123" i="48"/>
  <c r="V295" i="51"/>
  <c r="V196" i="51"/>
  <c r="F124" i="48"/>
  <c r="B123" i="48"/>
  <c r="G123" i="48"/>
  <c r="C122" i="48"/>
  <c r="K122" i="48"/>
  <c r="D123" i="48"/>
  <c r="E123" i="48"/>
  <c r="F225" i="48" l="1"/>
  <c r="B297" i="48"/>
  <c r="B198" i="48"/>
  <c r="D198" i="47"/>
  <c r="D297" i="47"/>
  <c r="J297" i="47"/>
  <c r="J198" i="47"/>
  <c r="I225" i="48"/>
  <c r="J224" i="48"/>
  <c r="L297" i="48"/>
  <c r="L198" i="48"/>
  <c r="K297" i="48"/>
  <c r="K198" i="48"/>
  <c r="E297" i="48"/>
  <c r="E198" i="48"/>
  <c r="B297" i="47"/>
  <c r="B198" i="47"/>
  <c r="J297" i="49"/>
  <c r="J198" i="49"/>
  <c r="V96" i="51"/>
  <c r="G198" i="47"/>
  <c r="G297" i="47"/>
  <c r="F198" i="47"/>
  <c r="F297" i="47"/>
  <c r="K198" i="49"/>
  <c r="K297" i="49"/>
  <c r="W96" i="51"/>
  <c r="V197" i="51"/>
  <c r="V296" i="51"/>
  <c r="U197" i="51"/>
  <c r="U296" i="51"/>
  <c r="X296" i="51"/>
  <c r="X197" i="51"/>
  <c r="L224" i="48"/>
  <c r="E297" i="47"/>
  <c r="E198" i="47"/>
  <c r="C198" i="47"/>
  <c r="C297" i="47"/>
  <c r="D225" i="48"/>
  <c r="J297" i="48"/>
  <c r="J198" i="48"/>
  <c r="G297" i="48"/>
  <c r="G198" i="48"/>
  <c r="R96" i="51"/>
  <c r="F297" i="49"/>
  <c r="F198" i="49"/>
  <c r="H198" i="49"/>
  <c r="H297" i="49"/>
  <c r="T96" i="51"/>
  <c r="G297" i="49"/>
  <c r="S96" i="51"/>
  <c r="G198" i="49"/>
  <c r="L198" i="47"/>
  <c r="L297" i="47"/>
  <c r="B297" i="49"/>
  <c r="B198" i="49"/>
  <c r="N96" i="51"/>
  <c r="I198" i="47"/>
  <c r="I297" i="47"/>
  <c r="F123" i="48"/>
  <c r="S197" i="51"/>
  <c r="S296" i="51"/>
  <c r="W197" i="51"/>
  <c r="W296" i="51"/>
  <c r="P197" i="51"/>
  <c r="P296" i="51"/>
  <c r="L122" i="48"/>
  <c r="C224" i="48"/>
  <c r="H225" i="48"/>
  <c r="F297" i="48"/>
  <c r="F198" i="48"/>
  <c r="C297" i="49"/>
  <c r="C198" i="49"/>
  <c r="O96" i="51"/>
  <c r="H198" i="47"/>
  <c r="H297" i="47"/>
  <c r="N197" i="51"/>
  <c r="N296" i="51"/>
  <c r="Q296" i="51"/>
  <c r="Q197" i="51"/>
  <c r="H123" i="48"/>
  <c r="E225" i="48"/>
  <c r="D297" i="48"/>
  <c r="D198" i="48"/>
  <c r="K224" i="48"/>
  <c r="G225" i="48"/>
  <c r="B225" i="48"/>
  <c r="I297" i="48"/>
  <c r="I198" i="48"/>
  <c r="H297" i="48"/>
  <c r="H198" i="48"/>
  <c r="C198" i="48"/>
  <c r="C297" i="48"/>
  <c r="K198" i="47"/>
  <c r="K297" i="47"/>
  <c r="L297" i="49"/>
  <c r="X96" i="51"/>
  <c r="L198" i="49"/>
  <c r="D198" i="49"/>
  <c r="P96" i="51"/>
  <c r="D297" i="49"/>
  <c r="E198" i="49"/>
  <c r="E297" i="49"/>
  <c r="Q96" i="51"/>
  <c r="I198" i="49"/>
  <c r="I297" i="49"/>
  <c r="U96" i="51"/>
  <c r="T197" i="51"/>
  <c r="T296" i="51"/>
  <c r="R197" i="51"/>
  <c r="R296" i="51"/>
  <c r="O296" i="51"/>
  <c r="O197" i="51"/>
  <c r="I123" i="48"/>
  <c r="J122" i="48"/>
  <c r="E122" i="48"/>
  <c r="J121" i="48"/>
  <c r="H122" i="48"/>
  <c r="L121" i="48"/>
  <c r="F122" i="48"/>
  <c r="C121" i="48"/>
  <c r="K199" i="48" l="1"/>
  <c r="K298" i="48"/>
  <c r="P97" i="51"/>
  <c r="D199" i="49"/>
  <c r="D298" i="49"/>
  <c r="G199" i="47"/>
  <c r="G298" i="47"/>
  <c r="B224" i="48"/>
  <c r="C223" i="48"/>
  <c r="D224" i="48"/>
  <c r="E199" i="48"/>
  <c r="E298" i="48"/>
  <c r="F199" i="48"/>
  <c r="F298" i="48"/>
  <c r="G199" i="48"/>
  <c r="G298" i="48"/>
  <c r="N97" i="51"/>
  <c r="B199" i="49"/>
  <c r="B298" i="49"/>
  <c r="G199" i="49"/>
  <c r="S97" i="51"/>
  <c r="G298" i="49"/>
  <c r="F298" i="49"/>
  <c r="F199" i="49"/>
  <c r="R97" i="51"/>
  <c r="B199" i="47"/>
  <c r="B298" i="47"/>
  <c r="K199" i="47"/>
  <c r="K298" i="47"/>
  <c r="Q297" i="51"/>
  <c r="Q198" i="51"/>
  <c r="P198" i="51"/>
  <c r="P297" i="51"/>
  <c r="S198" i="51"/>
  <c r="S297" i="51"/>
  <c r="W198" i="51"/>
  <c r="W297" i="51"/>
  <c r="K223" i="48"/>
  <c r="E298" i="49"/>
  <c r="Q97" i="51"/>
  <c r="E199" i="49"/>
  <c r="F298" i="47"/>
  <c r="F199" i="47"/>
  <c r="U297" i="51"/>
  <c r="U198" i="51"/>
  <c r="K121" i="48"/>
  <c r="G224" i="48"/>
  <c r="C298" i="48"/>
  <c r="C199" i="48"/>
  <c r="B298" i="48"/>
  <c r="B199" i="48"/>
  <c r="I298" i="47"/>
  <c r="I199" i="47"/>
  <c r="E298" i="47"/>
  <c r="E199" i="47"/>
  <c r="K298" i="49"/>
  <c r="W97" i="51"/>
  <c r="K199" i="49"/>
  <c r="J199" i="47"/>
  <c r="J298" i="47"/>
  <c r="D199" i="47"/>
  <c r="D298" i="47"/>
  <c r="H199" i="47"/>
  <c r="H298" i="47"/>
  <c r="G122" i="48"/>
  <c r="N198" i="51"/>
  <c r="N297" i="51"/>
  <c r="T198" i="51"/>
  <c r="T297" i="51"/>
  <c r="D122" i="48"/>
  <c r="L223" i="48"/>
  <c r="E224" i="48"/>
  <c r="H199" i="48"/>
  <c r="H298" i="48"/>
  <c r="L199" i="47"/>
  <c r="L298" i="47"/>
  <c r="L298" i="49"/>
  <c r="X97" i="51"/>
  <c r="L199" i="49"/>
  <c r="F224" i="48"/>
  <c r="J199" i="48"/>
  <c r="J298" i="48"/>
  <c r="I224" i="48"/>
  <c r="H224" i="48"/>
  <c r="J223" i="48"/>
  <c r="I199" i="48"/>
  <c r="I298" i="48"/>
  <c r="D298" i="48"/>
  <c r="D199" i="48"/>
  <c r="L199" i="48"/>
  <c r="L298" i="48"/>
  <c r="O97" i="51"/>
  <c r="C199" i="49"/>
  <c r="C298" i="49"/>
  <c r="T97" i="51"/>
  <c r="H298" i="49"/>
  <c r="H199" i="49"/>
  <c r="I199" i="49"/>
  <c r="I298" i="49"/>
  <c r="U97" i="51"/>
  <c r="V97" i="51"/>
  <c r="J298" i="49"/>
  <c r="J199" i="49"/>
  <c r="C199" i="47"/>
  <c r="C298" i="47"/>
  <c r="X297" i="51"/>
  <c r="X198" i="51"/>
  <c r="B122" i="48"/>
  <c r="O297" i="51"/>
  <c r="O198" i="51"/>
  <c r="R198" i="51"/>
  <c r="R297" i="51"/>
  <c r="V198" i="51"/>
  <c r="V297" i="51"/>
  <c r="I122" i="48"/>
  <c r="G121" i="48"/>
  <c r="I121" i="48"/>
  <c r="C120" i="48"/>
  <c r="K120" i="48"/>
  <c r="E121" i="48"/>
  <c r="K299" i="48" l="1"/>
  <c r="K200" i="48"/>
  <c r="J200" i="48"/>
  <c r="J299" i="48"/>
  <c r="J299" i="49"/>
  <c r="V98" i="51"/>
  <c r="J200" i="49"/>
  <c r="V298" i="51"/>
  <c r="V199" i="51"/>
  <c r="D223" i="48"/>
  <c r="B223" i="48"/>
  <c r="L222" i="48"/>
  <c r="F223" i="48"/>
  <c r="G299" i="48"/>
  <c r="G200" i="48"/>
  <c r="L200" i="48"/>
  <c r="L299" i="48"/>
  <c r="I200" i="48"/>
  <c r="I299" i="48"/>
  <c r="K200" i="47"/>
  <c r="K299" i="47"/>
  <c r="H200" i="49"/>
  <c r="H299" i="49"/>
  <c r="T98" i="51"/>
  <c r="K200" i="49"/>
  <c r="W98" i="51"/>
  <c r="K299" i="49"/>
  <c r="Q98" i="51"/>
  <c r="E299" i="49"/>
  <c r="E200" i="49"/>
  <c r="N98" i="51"/>
  <c r="B299" i="49"/>
  <c r="B200" i="49"/>
  <c r="L120" i="48"/>
  <c r="P199" i="51"/>
  <c r="P298" i="51"/>
  <c r="H223" i="48"/>
  <c r="B200" i="47"/>
  <c r="B299" i="47"/>
  <c r="O98" i="51"/>
  <c r="C299" i="49"/>
  <c r="C200" i="49"/>
  <c r="Q199" i="51"/>
  <c r="Q298" i="51"/>
  <c r="J222" i="48"/>
  <c r="G223" i="48"/>
  <c r="B299" i="48"/>
  <c r="B200" i="48"/>
  <c r="E299" i="47"/>
  <c r="E200" i="47"/>
  <c r="L200" i="47"/>
  <c r="L299" i="47"/>
  <c r="P98" i="51"/>
  <c r="D299" i="49"/>
  <c r="D200" i="49"/>
  <c r="X98" i="51"/>
  <c r="L299" i="49"/>
  <c r="L200" i="49"/>
  <c r="I299" i="49"/>
  <c r="U98" i="51"/>
  <c r="I200" i="49"/>
  <c r="J299" i="47"/>
  <c r="J200" i="47"/>
  <c r="U199" i="51"/>
  <c r="U298" i="51"/>
  <c r="O298" i="51"/>
  <c r="O199" i="51"/>
  <c r="H121" i="48"/>
  <c r="F121" i="48"/>
  <c r="R199" i="51"/>
  <c r="R298" i="51"/>
  <c r="S298" i="51"/>
  <c r="S199" i="51"/>
  <c r="N199" i="51"/>
  <c r="N298" i="51"/>
  <c r="E223" i="48"/>
  <c r="H200" i="48"/>
  <c r="H299" i="48"/>
  <c r="S98" i="51"/>
  <c r="G200" i="49"/>
  <c r="G299" i="49"/>
  <c r="D299" i="47"/>
  <c r="D200" i="47"/>
  <c r="X298" i="51"/>
  <c r="X199" i="51"/>
  <c r="W298" i="51"/>
  <c r="W199" i="51"/>
  <c r="B121" i="48"/>
  <c r="C222" i="48"/>
  <c r="I223" i="48"/>
  <c r="F200" i="48"/>
  <c r="F299" i="48"/>
  <c r="K222" i="48"/>
  <c r="E200" i="48"/>
  <c r="E299" i="48"/>
  <c r="D299" i="48"/>
  <c r="D200" i="48"/>
  <c r="C200" i="48"/>
  <c r="C299" i="48"/>
  <c r="G200" i="47"/>
  <c r="G299" i="47"/>
  <c r="H200" i="47"/>
  <c r="H299" i="47"/>
  <c r="C200" i="47"/>
  <c r="C299" i="47"/>
  <c r="F200" i="49"/>
  <c r="F299" i="49"/>
  <c r="R98" i="51"/>
  <c r="I200" i="47"/>
  <c r="I299" i="47"/>
  <c r="F299" i="47"/>
  <c r="F200" i="47"/>
  <c r="T298" i="51"/>
  <c r="T199" i="51"/>
  <c r="J120" i="48"/>
  <c r="D121" i="48"/>
  <c r="K119" i="48"/>
  <c r="E120" i="48"/>
  <c r="C119" i="48"/>
  <c r="F120" i="48"/>
  <c r="H120" i="48"/>
  <c r="J119" i="48"/>
  <c r="E201" i="48" l="1"/>
  <c r="E300" i="48"/>
  <c r="I300" i="49"/>
  <c r="U99" i="51"/>
  <c r="I201" i="49"/>
  <c r="S99" i="51"/>
  <c r="G201" i="49"/>
  <c r="G300" i="49"/>
  <c r="I222" i="48"/>
  <c r="J221" i="48"/>
  <c r="D222" i="48"/>
  <c r="L221" i="48"/>
  <c r="G222" i="48"/>
  <c r="G300" i="48"/>
  <c r="G201" i="48"/>
  <c r="J201" i="48"/>
  <c r="J300" i="48"/>
  <c r="B300" i="48"/>
  <c r="B201" i="48"/>
  <c r="L300" i="47"/>
  <c r="L201" i="47"/>
  <c r="F201" i="49"/>
  <c r="R99" i="51"/>
  <c r="F300" i="49"/>
  <c r="B300" i="49"/>
  <c r="N99" i="51"/>
  <c r="B201" i="49"/>
  <c r="B300" i="47"/>
  <c r="B201" i="47"/>
  <c r="D201" i="47"/>
  <c r="D300" i="47"/>
  <c r="R200" i="51"/>
  <c r="R299" i="51"/>
  <c r="S299" i="51"/>
  <c r="S200" i="51"/>
  <c r="N299" i="51"/>
  <c r="N200" i="51"/>
  <c r="V200" i="51"/>
  <c r="V299" i="51"/>
  <c r="K300" i="48"/>
  <c r="K201" i="48"/>
  <c r="J201" i="49"/>
  <c r="J300" i="49"/>
  <c r="V99" i="51"/>
  <c r="O299" i="51"/>
  <c r="O200" i="51"/>
  <c r="B222" i="48"/>
  <c r="F222" i="48"/>
  <c r="K221" i="48"/>
  <c r="I201" i="48"/>
  <c r="I300" i="48"/>
  <c r="L201" i="48"/>
  <c r="L300" i="48"/>
  <c r="I201" i="47"/>
  <c r="I300" i="47"/>
  <c r="C201" i="49"/>
  <c r="O99" i="51"/>
  <c r="C300" i="49"/>
  <c r="X99" i="51"/>
  <c r="L300" i="49"/>
  <c r="L201" i="49"/>
  <c r="H201" i="49"/>
  <c r="T99" i="51"/>
  <c r="H300" i="49"/>
  <c r="F300" i="47"/>
  <c r="F201" i="47"/>
  <c r="H201" i="47"/>
  <c r="H300" i="47"/>
  <c r="I120" i="48"/>
  <c r="U200" i="51"/>
  <c r="U299" i="51"/>
  <c r="X200" i="51"/>
  <c r="X299" i="51"/>
  <c r="G120" i="48"/>
  <c r="B120" i="48"/>
  <c r="D201" i="48"/>
  <c r="D300" i="48"/>
  <c r="W99" i="51"/>
  <c r="K201" i="49"/>
  <c r="K300" i="49"/>
  <c r="C201" i="47"/>
  <c r="C300" i="47"/>
  <c r="P200" i="51"/>
  <c r="P299" i="51"/>
  <c r="W200" i="51"/>
  <c r="W299" i="51"/>
  <c r="D120" i="48"/>
  <c r="H222" i="48"/>
  <c r="C221" i="48"/>
  <c r="E222" i="48"/>
  <c r="F300" i="48"/>
  <c r="F201" i="48"/>
  <c r="C201" i="48"/>
  <c r="C300" i="48"/>
  <c r="H300" i="48"/>
  <c r="H201" i="48"/>
  <c r="J300" i="47"/>
  <c r="J201" i="47"/>
  <c r="K300" i="47"/>
  <c r="K201" i="47"/>
  <c r="E201" i="49"/>
  <c r="E300" i="49"/>
  <c r="Q99" i="51"/>
  <c r="P99" i="51"/>
  <c r="D201" i="49"/>
  <c r="D300" i="49"/>
  <c r="G300" i="47"/>
  <c r="G201" i="47"/>
  <c r="E201" i="47"/>
  <c r="E300" i="47"/>
  <c r="Q299" i="51"/>
  <c r="Q200" i="51"/>
  <c r="T299" i="51"/>
  <c r="T200" i="51"/>
  <c r="L119" i="48"/>
  <c r="K118" i="48"/>
  <c r="D119" i="48"/>
  <c r="J118" i="48"/>
  <c r="L118" i="48"/>
  <c r="B301" i="47" l="1"/>
  <c r="B202" i="47"/>
  <c r="D301" i="49"/>
  <c r="P100" i="51"/>
  <c r="D202" i="49"/>
  <c r="Q201" i="51"/>
  <c r="Q300" i="51"/>
  <c r="G221" i="48"/>
  <c r="H221" i="48"/>
  <c r="B221" i="48"/>
  <c r="D221" i="48"/>
  <c r="E221" i="48"/>
  <c r="D202" i="48"/>
  <c r="D301" i="48"/>
  <c r="C202" i="48"/>
  <c r="C301" i="48"/>
  <c r="G301" i="48"/>
  <c r="G202" i="48"/>
  <c r="K202" i="47"/>
  <c r="K301" i="47"/>
  <c r="X100" i="51"/>
  <c r="L202" i="49"/>
  <c r="L301" i="49"/>
  <c r="S100" i="51"/>
  <c r="G202" i="49"/>
  <c r="G301" i="49"/>
  <c r="B301" i="49"/>
  <c r="N100" i="51"/>
  <c r="B202" i="49"/>
  <c r="F301" i="47"/>
  <c r="F202" i="47"/>
  <c r="P201" i="51"/>
  <c r="P300" i="51"/>
  <c r="E119" i="48"/>
  <c r="T300" i="51"/>
  <c r="T201" i="51"/>
  <c r="X300" i="51"/>
  <c r="X201" i="51"/>
  <c r="N300" i="51"/>
  <c r="N201" i="51"/>
  <c r="S201" i="51"/>
  <c r="S300" i="51"/>
  <c r="J301" i="48"/>
  <c r="J202" i="48"/>
  <c r="J202" i="49"/>
  <c r="J301" i="49"/>
  <c r="V100" i="51"/>
  <c r="Q100" i="51"/>
  <c r="E202" i="49"/>
  <c r="E301" i="49"/>
  <c r="J220" i="48"/>
  <c r="L301" i="48"/>
  <c r="L202" i="48"/>
  <c r="E301" i="48"/>
  <c r="E202" i="48"/>
  <c r="E202" i="47"/>
  <c r="E301" i="47"/>
  <c r="D301" i="47"/>
  <c r="D202" i="47"/>
  <c r="H202" i="49"/>
  <c r="H301" i="49"/>
  <c r="T100" i="51"/>
  <c r="W100" i="51"/>
  <c r="K202" i="49"/>
  <c r="K301" i="49"/>
  <c r="I301" i="47"/>
  <c r="I202" i="47"/>
  <c r="J301" i="47"/>
  <c r="J202" i="47"/>
  <c r="H119" i="48"/>
  <c r="W201" i="51"/>
  <c r="W300" i="51"/>
  <c r="O300" i="51"/>
  <c r="O201" i="51"/>
  <c r="B119" i="48"/>
  <c r="U300" i="51"/>
  <c r="U201" i="51"/>
  <c r="I221" i="48"/>
  <c r="B202" i="48"/>
  <c r="B301" i="48"/>
  <c r="F202" i="49"/>
  <c r="R100" i="51"/>
  <c r="F301" i="49"/>
  <c r="H301" i="47"/>
  <c r="H202" i="47"/>
  <c r="L220" i="48"/>
  <c r="F221" i="48"/>
  <c r="K220" i="48"/>
  <c r="F301" i="48"/>
  <c r="F202" i="48"/>
  <c r="C220" i="48"/>
  <c r="I202" i="48"/>
  <c r="I301" i="48"/>
  <c r="K301" i="48"/>
  <c r="K202" i="48"/>
  <c r="H202" i="48"/>
  <c r="H301" i="48"/>
  <c r="L202" i="47"/>
  <c r="L301" i="47"/>
  <c r="C301" i="49"/>
  <c r="C202" i="49"/>
  <c r="O100" i="51"/>
  <c r="G202" i="47"/>
  <c r="G301" i="47"/>
  <c r="U100" i="51"/>
  <c r="I202" i="49"/>
  <c r="I301" i="49"/>
  <c r="C301" i="47"/>
  <c r="C202" i="47"/>
  <c r="C118" i="48"/>
  <c r="F119" i="48"/>
  <c r="V300" i="51"/>
  <c r="V201" i="51"/>
  <c r="R201" i="51"/>
  <c r="R300" i="51"/>
  <c r="G119" i="48"/>
  <c r="I119" i="48"/>
  <c r="G118" i="48"/>
  <c r="H118" i="48"/>
  <c r="K117" i="48"/>
  <c r="E118" i="48"/>
  <c r="C117" i="48"/>
  <c r="I118" i="48"/>
  <c r="F118" i="48"/>
  <c r="J219" i="48" l="1"/>
  <c r="L219" i="48"/>
  <c r="C302" i="48"/>
  <c r="C203" i="48"/>
  <c r="W101" i="51"/>
  <c r="K203" i="49"/>
  <c r="K302" i="49"/>
  <c r="D302" i="48"/>
  <c r="D203" i="48"/>
  <c r="I302" i="48"/>
  <c r="I203" i="48"/>
  <c r="F203" i="48"/>
  <c r="F302" i="48"/>
  <c r="L203" i="47"/>
  <c r="L302" i="47"/>
  <c r="V101" i="51"/>
  <c r="J302" i="49"/>
  <c r="J203" i="49"/>
  <c r="E302" i="47"/>
  <c r="E203" i="47"/>
  <c r="L302" i="49"/>
  <c r="X101" i="51"/>
  <c r="L203" i="49"/>
  <c r="H302" i="47"/>
  <c r="H203" i="47"/>
  <c r="K203" i="47"/>
  <c r="K302" i="47"/>
  <c r="U301" i="51"/>
  <c r="U202" i="51"/>
  <c r="J117" i="48"/>
  <c r="B220" i="48"/>
  <c r="E302" i="48"/>
  <c r="E203" i="48"/>
  <c r="H302" i="49"/>
  <c r="H203" i="49"/>
  <c r="T101" i="51"/>
  <c r="J302" i="47"/>
  <c r="J203" i="47"/>
  <c r="X301" i="51"/>
  <c r="X202" i="51"/>
  <c r="G203" i="48"/>
  <c r="G302" i="48"/>
  <c r="K203" i="48"/>
  <c r="K302" i="48"/>
  <c r="J203" i="48"/>
  <c r="J302" i="48"/>
  <c r="G302" i="49"/>
  <c r="G203" i="49"/>
  <c r="S101" i="51"/>
  <c r="O101" i="51"/>
  <c r="C302" i="49"/>
  <c r="C203" i="49"/>
  <c r="F302" i="49"/>
  <c r="F203" i="49"/>
  <c r="R101" i="51"/>
  <c r="D203" i="47"/>
  <c r="D302" i="47"/>
  <c r="G203" i="47"/>
  <c r="G302" i="47"/>
  <c r="R301" i="51"/>
  <c r="R202" i="51"/>
  <c r="W202" i="51"/>
  <c r="W301" i="51"/>
  <c r="Q301" i="51"/>
  <c r="Q202" i="51"/>
  <c r="N301" i="51"/>
  <c r="N202" i="51"/>
  <c r="S202" i="51"/>
  <c r="S301" i="51"/>
  <c r="B118" i="48"/>
  <c r="I220" i="48"/>
  <c r="K219" i="48"/>
  <c r="B203" i="48"/>
  <c r="B302" i="48"/>
  <c r="E302" i="49"/>
  <c r="E203" i="49"/>
  <c r="Q101" i="51"/>
  <c r="F302" i="47"/>
  <c r="F203" i="47"/>
  <c r="P301" i="51"/>
  <c r="P202" i="51"/>
  <c r="F220" i="48"/>
  <c r="D220" i="48"/>
  <c r="C219" i="48"/>
  <c r="E220" i="48"/>
  <c r="H220" i="48"/>
  <c r="G220" i="48"/>
  <c r="L203" i="48"/>
  <c r="L302" i="48"/>
  <c r="H203" i="48"/>
  <c r="H302" i="48"/>
  <c r="I203" i="47"/>
  <c r="I302" i="47"/>
  <c r="D302" i="49"/>
  <c r="P101" i="51"/>
  <c r="D203" i="49"/>
  <c r="B203" i="49"/>
  <c r="N101" i="51"/>
  <c r="B302" i="49"/>
  <c r="I203" i="49"/>
  <c r="I302" i="49"/>
  <c r="U101" i="51"/>
  <c r="C203" i="47"/>
  <c r="C302" i="47"/>
  <c r="B302" i="47"/>
  <c r="B203" i="47"/>
  <c r="O301" i="51"/>
  <c r="O202" i="51"/>
  <c r="L117" i="48"/>
  <c r="T301" i="51"/>
  <c r="T202" i="51"/>
  <c r="V202" i="51"/>
  <c r="V301" i="51"/>
  <c r="D118" i="48"/>
  <c r="G307" i="47"/>
  <c r="S307" i="47" s="1"/>
  <c r="F307" i="47"/>
  <c r="R307" i="47" s="1"/>
  <c r="I307" i="47"/>
  <c r="U307" i="47" s="1"/>
  <c r="H307" i="47"/>
  <c r="T307" i="47" s="1"/>
  <c r="J307" i="47"/>
  <c r="V307" i="47" s="1"/>
  <c r="D307" i="47"/>
  <c r="P307" i="47" s="1"/>
  <c r="C307" i="47"/>
  <c r="O307" i="47" s="1"/>
  <c r="B307" i="49"/>
  <c r="N307" i="49" s="1"/>
  <c r="C307" i="49"/>
  <c r="O307" i="49" s="1"/>
  <c r="J307" i="49"/>
  <c r="V307" i="49" s="1"/>
  <c r="K307" i="49"/>
  <c r="W307" i="49" s="1"/>
  <c r="I307" i="49"/>
  <c r="U307" i="49" s="1"/>
  <c r="H307" i="49"/>
  <c r="T307" i="49" s="1"/>
  <c r="E307" i="49"/>
  <c r="Q307" i="49" s="1"/>
  <c r="F307" i="49"/>
  <c r="R307" i="49" s="1"/>
  <c r="L307" i="49"/>
  <c r="X307" i="49" s="1"/>
  <c r="E307" i="47"/>
  <c r="Q307" i="47" s="1"/>
  <c r="L307" i="47"/>
  <c r="X307" i="47" s="1"/>
  <c r="D307" i="49"/>
  <c r="P307" i="49" s="1"/>
  <c r="G307" i="49"/>
  <c r="S307" i="49" s="1"/>
  <c r="B307" i="47"/>
  <c r="N307" i="47" s="1"/>
  <c r="K307" i="47"/>
  <c r="W307" i="47" s="1"/>
  <c r="L307" i="48"/>
  <c r="X307" i="48" s="1"/>
  <c r="G307" i="48"/>
  <c r="S307" i="48" s="1"/>
  <c r="F307" i="48"/>
  <c r="R307" i="48" s="1"/>
  <c r="J307" i="48"/>
  <c r="V307" i="48" s="1"/>
  <c r="D307" i="48"/>
  <c r="P307" i="48" s="1"/>
  <c r="E307" i="48"/>
  <c r="Q307" i="48" s="1"/>
  <c r="B307" i="48"/>
  <c r="N307" i="48" s="1"/>
  <c r="C307" i="48"/>
  <c r="O307" i="48" s="1"/>
  <c r="I307" i="48"/>
  <c r="U307" i="48" s="1"/>
  <c r="H307" i="48"/>
  <c r="T307" i="48" s="1"/>
  <c r="K307" i="48"/>
  <c r="W307" i="48" s="1"/>
  <c r="J116" i="48"/>
  <c r="E117" i="48"/>
  <c r="C116" i="48"/>
  <c r="K116" i="48"/>
  <c r="H117" i="48"/>
  <c r="I219" i="48" l="1"/>
  <c r="B303" i="47"/>
  <c r="B204" i="47"/>
  <c r="J204" i="47"/>
  <c r="J303" i="47"/>
  <c r="Q302" i="51"/>
  <c r="Q203" i="51"/>
  <c r="G219" i="48"/>
  <c r="E219" i="48"/>
  <c r="J218" i="48"/>
  <c r="D219" i="48"/>
  <c r="C303" i="48"/>
  <c r="C204" i="48"/>
  <c r="J303" i="48"/>
  <c r="J204" i="48"/>
  <c r="K303" i="47"/>
  <c r="K204" i="47"/>
  <c r="L303" i="47"/>
  <c r="L204" i="47"/>
  <c r="E303" i="49"/>
  <c r="E204" i="49"/>
  <c r="Q102" i="51"/>
  <c r="Q307" i="51" s="1"/>
  <c r="AC307" i="51" s="1"/>
  <c r="V102" i="51"/>
  <c r="V307" i="51" s="1"/>
  <c r="AH307" i="51" s="1"/>
  <c r="J303" i="49"/>
  <c r="J204" i="49"/>
  <c r="D303" i="47"/>
  <c r="D204" i="47"/>
  <c r="F303" i="47"/>
  <c r="F204" i="47"/>
  <c r="R203" i="51"/>
  <c r="R302" i="51"/>
  <c r="T302" i="51"/>
  <c r="T203" i="51"/>
  <c r="V203" i="51"/>
  <c r="V302" i="51"/>
  <c r="B303" i="48"/>
  <c r="B204" i="48"/>
  <c r="E204" i="47"/>
  <c r="E303" i="47"/>
  <c r="C303" i="49"/>
  <c r="O102" i="51"/>
  <c r="O307" i="51" s="1"/>
  <c r="AA307" i="51" s="1"/>
  <c r="C204" i="49"/>
  <c r="P203" i="51"/>
  <c r="P302" i="51"/>
  <c r="O203" i="51"/>
  <c r="O302" i="51"/>
  <c r="L218" i="48"/>
  <c r="F219" i="48"/>
  <c r="E303" i="48"/>
  <c r="E204" i="48"/>
  <c r="G303" i="48"/>
  <c r="G204" i="48"/>
  <c r="S102" i="51"/>
  <c r="S307" i="51" s="1"/>
  <c r="AE307" i="51" s="1"/>
  <c r="G303" i="49"/>
  <c r="G204" i="49"/>
  <c r="L303" i="49"/>
  <c r="L204" i="49"/>
  <c r="X102" i="51"/>
  <c r="X307" i="51" s="1"/>
  <c r="AJ307" i="51" s="1"/>
  <c r="I303" i="49"/>
  <c r="U102" i="51"/>
  <c r="U307" i="51" s="1"/>
  <c r="AG307" i="51" s="1"/>
  <c r="I204" i="49"/>
  <c r="N102" i="51"/>
  <c r="N307" i="51" s="1"/>
  <c r="Z307" i="51" s="1"/>
  <c r="B204" i="49"/>
  <c r="B303" i="49"/>
  <c r="H204" i="47"/>
  <c r="H303" i="47"/>
  <c r="U302" i="51"/>
  <c r="U203" i="51"/>
  <c r="N302" i="51"/>
  <c r="N203" i="51"/>
  <c r="F117" i="48"/>
  <c r="S302" i="51"/>
  <c r="S203" i="51"/>
  <c r="X302" i="51"/>
  <c r="X203" i="51"/>
  <c r="L116" i="48"/>
  <c r="K218" i="48"/>
  <c r="K204" i="48"/>
  <c r="K303" i="48"/>
  <c r="F204" i="48"/>
  <c r="F303" i="48"/>
  <c r="T102" i="51"/>
  <c r="T307" i="51" s="1"/>
  <c r="AF307" i="51" s="1"/>
  <c r="H204" i="49"/>
  <c r="H303" i="49"/>
  <c r="G204" i="47"/>
  <c r="G303" i="47"/>
  <c r="W203" i="51"/>
  <c r="W302" i="51"/>
  <c r="B219" i="48"/>
  <c r="H303" i="48"/>
  <c r="H204" i="48"/>
  <c r="H219" i="48"/>
  <c r="C218" i="48"/>
  <c r="I204" i="48"/>
  <c r="I303" i="48"/>
  <c r="D204" i="48"/>
  <c r="D303" i="48"/>
  <c r="L303" i="48"/>
  <c r="L204" i="48"/>
  <c r="P102" i="51"/>
  <c r="P307" i="51" s="1"/>
  <c r="AB307" i="51" s="1"/>
  <c r="D204" i="49"/>
  <c r="D303" i="49"/>
  <c r="F303" i="49"/>
  <c r="F204" i="49"/>
  <c r="R102" i="51"/>
  <c r="R307" i="51" s="1"/>
  <c r="AD307" i="51" s="1"/>
  <c r="K303" i="49"/>
  <c r="W102" i="51"/>
  <c r="W307" i="51" s="1"/>
  <c r="AI307" i="51" s="1"/>
  <c r="K204" i="49"/>
  <c r="C204" i="47"/>
  <c r="C303" i="47"/>
  <c r="I204" i="47"/>
  <c r="I303" i="47"/>
  <c r="G117" i="48"/>
  <c r="D117" i="48"/>
  <c r="I117" i="48"/>
  <c r="B117" i="48"/>
  <c r="I116" i="48"/>
  <c r="E116" i="48"/>
  <c r="F116" i="48"/>
  <c r="G116" i="48"/>
  <c r="H116" i="48"/>
  <c r="B116" i="48"/>
  <c r="L217" i="48" l="1"/>
  <c r="C217" i="48"/>
  <c r="K217" i="48"/>
  <c r="G205" i="48"/>
  <c r="G304" i="48"/>
  <c r="D205" i="49"/>
  <c r="P103" i="51"/>
  <c r="D304" i="49"/>
  <c r="C304" i="47"/>
  <c r="C205" i="47"/>
  <c r="U303" i="51"/>
  <c r="U204" i="51"/>
  <c r="D304" i="48"/>
  <c r="D205" i="48"/>
  <c r="I205" i="48"/>
  <c r="I304" i="48"/>
  <c r="F205" i="48"/>
  <c r="F304" i="48"/>
  <c r="J304" i="47"/>
  <c r="J205" i="47"/>
  <c r="L304" i="49"/>
  <c r="X103" i="51"/>
  <c r="L205" i="49"/>
  <c r="I205" i="49"/>
  <c r="I304" i="49"/>
  <c r="U103" i="51"/>
  <c r="C304" i="49"/>
  <c r="C205" i="49"/>
  <c r="O103" i="51"/>
  <c r="D304" i="47"/>
  <c r="D205" i="47"/>
  <c r="H304" i="47"/>
  <c r="H205" i="47"/>
  <c r="W204" i="51"/>
  <c r="W303" i="51"/>
  <c r="C115" i="48"/>
  <c r="K115" i="48"/>
  <c r="L115" i="48"/>
  <c r="O204" i="51"/>
  <c r="O303" i="51"/>
  <c r="V204" i="51"/>
  <c r="V303" i="51"/>
  <c r="J217" i="48"/>
  <c r="E218" i="48"/>
  <c r="K205" i="49"/>
  <c r="K304" i="49"/>
  <c r="W103" i="51"/>
  <c r="V103" i="51"/>
  <c r="J304" i="49"/>
  <c r="J205" i="49"/>
  <c r="P204" i="51"/>
  <c r="P303" i="51"/>
  <c r="G218" i="48"/>
  <c r="I218" i="48"/>
  <c r="J304" i="48"/>
  <c r="J205" i="48"/>
  <c r="K205" i="48"/>
  <c r="K304" i="48"/>
  <c r="C304" i="48"/>
  <c r="C205" i="48"/>
  <c r="F205" i="49"/>
  <c r="F304" i="49"/>
  <c r="R103" i="51"/>
  <c r="I304" i="47"/>
  <c r="I205" i="47"/>
  <c r="Q103" i="51"/>
  <c r="E304" i="49"/>
  <c r="E205" i="49"/>
  <c r="G205" i="49"/>
  <c r="G304" i="49"/>
  <c r="S103" i="51"/>
  <c r="G205" i="47"/>
  <c r="G304" i="47"/>
  <c r="T204" i="51"/>
  <c r="T303" i="51"/>
  <c r="N204" i="51"/>
  <c r="N303" i="51"/>
  <c r="X204" i="51"/>
  <c r="X303" i="51"/>
  <c r="Q204" i="51"/>
  <c r="Q303" i="51"/>
  <c r="J115" i="48"/>
  <c r="H218" i="48"/>
  <c r="L205" i="48"/>
  <c r="L304" i="48"/>
  <c r="E205" i="47"/>
  <c r="E304" i="47"/>
  <c r="H304" i="49"/>
  <c r="T103" i="51"/>
  <c r="H205" i="49"/>
  <c r="D218" i="48"/>
  <c r="B218" i="48"/>
  <c r="F218" i="48"/>
  <c r="H205" i="48"/>
  <c r="H304" i="48"/>
  <c r="E205" i="48"/>
  <c r="E304" i="48"/>
  <c r="B205" i="48"/>
  <c r="B304" i="48"/>
  <c r="L304" i="47"/>
  <c r="L205" i="47"/>
  <c r="K205" i="47"/>
  <c r="K304" i="47"/>
  <c r="B304" i="47"/>
  <c r="B205" i="47"/>
  <c r="N103" i="51"/>
  <c r="B304" i="49"/>
  <c r="B205" i="49"/>
  <c r="F304" i="47"/>
  <c r="F205" i="47"/>
  <c r="R303" i="51"/>
  <c r="R204" i="51"/>
  <c r="S204" i="51"/>
  <c r="S303" i="51"/>
  <c r="D116" i="48"/>
  <c r="E208" i="47"/>
  <c r="Q208" i="47" s="1"/>
  <c r="H208" i="48"/>
  <c r="T208" i="48" s="1"/>
  <c r="B208" i="47"/>
  <c r="N208" i="47" s="1"/>
  <c r="I208" i="48"/>
  <c r="U208" i="48" s="1"/>
  <c r="F208" i="48"/>
  <c r="R208" i="48" s="1"/>
  <c r="H208" i="49"/>
  <c r="T208" i="49" s="1"/>
  <c r="H208" i="47"/>
  <c r="T208" i="47" s="1"/>
  <c r="E208" i="49"/>
  <c r="Q208" i="49" s="1"/>
  <c r="B208" i="49"/>
  <c r="N208" i="49" s="1"/>
  <c r="F208" i="47"/>
  <c r="R208" i="47" s="1"/>
  <c r="C208" i="49"/>
  <c r="O208" i="49" s="1"/>
  <c r="C208" i="47"/>
  <c r="O208" i="47" s="1"/>
  <c r="L208" i="49"/>
  <c r="X208" i="49" s="1"/>
  <c r="C208" i="48"/>
  <c r="O208" i="48" s="1"/>
  <c r="I208" i="49"/>
  <c r="U208" i="49" s="1"/>
  <c r="I208" i="47"/>
  <c r="U208" i="47" s="1"/>
  <c r="F208" i="49"/>
  <c r="R208" i="49" s="1"/>
  <c r="L208" i="47"/>
  <c r="X208" i="47" s="1"/>
  <c r="G208" i="49"/>
  <c r="S208" i="49" s="1"/>
  <c r="G208" i="47"/>
  <c r="S208" i="47" s="1"/>
  <c r="J208" i="48"/>
  <c r="V208" i="48" s="1"/>
  <c r="G208" i="48"/>
  <c r="S208" i="48" s="1"/>
  <c r="D208" i="49"/>
  <c r="P208" i="49" s="1"/>
  <c r="D208" i="47"/>
  <c r="P208" i="47" s="1"/>
  <c r="L208" i="48"/>
  <c r="X208" i="48" s="1"/>
  <c r="D208" i="48"/>
  <c r="P208" i="48" s="1"/>
  <c r="E208" i="48"/>
  <c r="Q208" i="48" s="1"/>
  <c r="B208" i="48"/>
  <c r="N208" i="48" s="1"/>
  <c r="J208" i="49"/>
  <c r="V208" i="49" s="1"/>
  <c r="K208" i="49"/>
  <c r="W208" i="49" s="1"/>
  <c r="J208" i="47"/>
  <c r="V208" i="47" s="1"/>
  <c r="K208" i="48"/>
  <c r="W208" i="48" s="1"/>
  <c r="K208" i="47"/>
  <c r="W208" i="47" s="1"/>
  <c r="F115" i="48"/>
  <c r="H115" i="48"/>
  <c r="C114" i="48"/>
  <c r="D115" i="48"/>
  <c r="L216" i="48" l="1"/>
  <c r="C305" i="49"/>
  <c r="O104" i="51"/>
  <c r="C206" i="49"/>
  <c r="J306" i="47"/>
  <c r="J207" i="47"/>
  <c r="S105" i="51"/>
  <c r="G306" i="49"/>
  <c r="G207" i="49"/>
  <c r="B306" i="47"/>
  <c r="B207" i="47"/>
  <c r="E217" i="48"/>
  <c r="I217" i="48"/>
  <c r="K216" i="48"/>
  <c r="G217" i="48"/>
  <c r="J216" i="48"/>
  <c r="L206" i="48"/>
  <c r="L305" i="48"/>
  <c r="I206" i="48"/>
  <c r="I305" i="48"/>
  <c r="J305" i="48"/>
  <c r="J206" i="48"/>
  <c r="B305" i="47"/>
  <c r="B206" i="47"/>
  <c r="L305" i="49"/>
  <c r="L206" i="49"/>
  <c r="X104" i="51"/>
  <c r="F206" i="47"/>
  <c r="F305" i="47"/>
  <c r="J305" i="47"/>
  <c r="J206" i="47"/>
  <c r="H206" i="47"/>
  <c r="H305" i="47"/>
  <c r="K306" i="48"/>
  <c r="K207" i="48"/>
  <c r="B306" i="48"/>
  <c r="B207" i="48"/>
  <c r="D306" i="47"/>
  <c r="D207" i="47"/>
  <c r="G306" i="47"/>
  <c r="G207" i="47"/>
  <c r="I306" i="47"/>
  <c r="I207" i="47"/>
  <c r="C306" i="47"/>
  <c r="C207" i="47"/>
  <c r="Q105" i="51"/>
  <c r="E306" i="49"/>
  <c r="E207" i="49"/>
  <c r="I306" i="48"/>
  <c r="I207" i="48"/>
  <c r="T205" i="51"/>
  <c r="T304" i="51"/>
  <c r="I115" i="48"/>
  <c r="U205" i="51"/>
  <c r="U304" i="51"/>
  <c r="X304" i="51"/>
  <c r="X205" i="51"/>
  <c r="H206" i="48"/>
  <c r="H305" i="48"/>
  <c r="F206" i="49"/>
  <c r="R104" i="51"/>
  <c r="F305" i="49"/>
  <c r="C305" i="47"/>
  <c r="C206" i="47"/>
  <c r="P105" i="51"/>
  <c r="D306" i="49"/>
  <c r="D207" i="49"/>
  <c r="O105" i="51"/>
  <c r="C306" i="49"/>
  <c r="C207" i="49"/>
  <c r="S304" i="51"/>
  <c r="S205" i="51"/>
  <c r="L114" i="48"/>
  <c r="B217" i="48"/>
  <c r="H217" i="48"/>
  <c r="B206" i="48"/>
  <c r="B305" i="48"/>
  <c r="L305" i="47"/>
  <c r="L206" i="47"/>
  <c r="T104" i="51"/>
  <c r="H305" i="49"/>
  <c r="H206" i="49"/>
  <c r="G305" i="47"/>
  <c r="G206" i="47"/>
  <c r="B206" i="49"/>
  <c r="B305" i="49"/>
  <c r="N104" i="51"/>
  <c r="I206" i="47"/>
  <c r="I305" i="47"/>
  <c r="W105" i="51"/>
  <c r="K306" i="49"/>
  <c r="K207" i="49"/>
  <c r="D306" i="48"/>
  <c r="D207" i="48"/>
  <c r="G306" i="48"/>
  <c r="G207" i="48"/>
  <c r="L306" i="47"/>
  <c r="L207" i="47"/>
  <c r="C306" i="48"/>
  <c r="C207" i="48"/>
  <c r="F306" i="47"/>
  <c r="F207" i="47"/>
  <c r="T105" i="51"/>
  <c r="H306" i="49"/>
  <c r="H207" i="49"/>
  <c r="H306" i="48"/>
  <c r="H207" i="48"/>
  <c r="Q205" i="51"/>
  <c r="Q304" i="51"/>
  <c r="W205" i="51"/>
  <c r="W304" i="51"/>
  <c r="J114" i="48"/>
  <c r="F305" i="48"/>
  <c r="F206" i="48"/>
  <c r="E206" i="47"/>
  <c r="E305" i="47"/>
  <c r="S104" i="51"/>
  <c r="G206" i="49"/>
  <c r="G305" i="49"/>
  <c r="K305" i="49"/>
  <c r="W104" i="51"/>
  <c r="K206" i="49"/>
  <c r="E306" i="48"/>
  <c r="E207" i="48"/>
  <c r="U105" i="51"/>
  <c r="U208" i="51" s="1"/>
  <c r="AG208" i="51" s="1"/>
  <c r="I306" i="49"/>
  <c r="I207" i="49"/>
  <c r="H306" i="47"/>
  <c r="H207" i="47"/>
  <c r="N304" i="51"/>
  <c r="N205" i="51"/>
  <c r="R304" i="51"/>
  <c r="R205" i="51"/>
  <c r="V205" i="51"/>
  <c r="V304" i="51"/>
  <c r="O205" i="51"/>
  <c r="O304" i="51"/>
  <c r="P205" i="51"/>
  <c r="P304" i="51"/>
  <c r="D217" i="48"/>
  <c r="C216" i="48"/>
  <c r="F217" i="48"/>
  <c r="K305" i="48"/>
  <c r="K206" i="48"/>
  <c r="E305" i="48"/>
  <c r="E206" i="48"/>
  <c r="D206" i="47"/>
  <c r="D305" i="47"/>
  <c r="C206" i="48"/>
  <c r="C305" i="48"/>
  <c r="G305" i="48"/>
  <c r="G206" i="48"/>
  <c r="D305" i="48"/>
  <c r="D206" i="48"/>
  <c r="K206" i="47"/>
  <c r="K305" i="47"/>
  <c r="D305" i="49"/>
  <c r="D206" i="49"/>
  <c r="P104" i="51"/>
  <c r="J305" i="49"/>
  <c r="V104" i="51"/>
  <c r="J206" i="49"/>
  <c r="E305" i="49"/>
  <c r="Q104" i="51"/>
  <c r="E206" i="49"/>
  <c r="U104" i="51"/>
  <c r="I305" i="49"/>
  <c r="I206" i="49"/>
  <c r="K306" i="47"/>
  <c r="K207" i="47"/>
  <c r="V105" i="51"/>
  <c r="J306" i="49"/>
  <c r="J207" i="49"/>
  <c r="L306" i="48"/>
  <c r="L207" i="48"/>
  <c r="J306" i="48"/>
  <c r="J207" i="48"/>
  <c r="R105" i="51"/>
  <c r="F306" i="49"/>
  <c r="F207" i="49"/>
  <c r="X105" i="51"/>
  <c r="L306" i="49"/>
  <c r="L207" i="49"/>
  <c r="N105" i="51"/>
  <c r="B306" i="49"/>
  <c r="B207" i="49"/>
  <c r="F306" i="48"/>
  <c r="F207" i="48"/>
  <c r="E306" i="47"/>
  <c r="E207" i="47"/>
  <c r="B115" i="48"/>
  <c r="G115" i="48"/>
  <c r="E115" i="48"/>
  <c r="K114" i="48"/>
  <c r="K113" i="48"/>
  <c r="J113" i="48"/>
  <c r="F114" i="48"/>
  <c r="H114" i="48"/>
  <c r="D114" i="48"/>
  <c r="V306" i="51" l="1"/>
  <c r="V208" i="51"/>
  <c r="AH208" i="51" s="1"/>
  <c r="N306" i="51"/>
  <c r="N208" i="51"/>
  <c r="Z208" i="51" s="1"/>
  <c r="O306" i="51"/>
  <c r="O208" i="51"/>
  <c r="AA208" i="51" s="1"/>
  <c r="S306" i="51"/>
  <c r="S208" i="51"/>
  <c r="AE208" i="51" s="1"/>
  <c r="R306" i="51"/>
  <c r="R208" i="51"/>
  <c r="AD208" i="51" s="1"/>
  <c r="W306" i="51"/>
  <c r="W208" i="51"/>
  <c r="AI208" i="51" s="1"/>
  <c r="Q306" i="51"/>
  <c r="Q208" i="51"/>
  <c r="AC208" i="51" s="1"/>
  <c r="T306" i="51"/>
  <c r="T208" i="51"/>
  <c r="AF208" i="51" s="1"/>
  <c r="X306" i="51"/>
  <c r="X208" i="51"/>
  <c r="AJ208" i="51" s="1"/>
  <c r="P306" i="51"/>
  <c r="P208" i="51"/>
  <c r="AB208" i="51" s="1"/>
  <c r="C215" i="48"/>
  <c r="V207" i="51"/>
  <c r="V305" i="51"/>
  <c r="V206" i="51"/>
  <c r="S207" i="51"/>
  <c r="S206" i="51"/>
  <c r="S305" i="51"/>
  <c r="B216" i="48"/>
  <c r="U305" i="51"/>
  <c r="U206" i="51"/>
  <c r="B114" i="48"/>
  <c r="E216" i="48"/>
  <c r="C113" i="48"/>
  <c r="W207" i="51"/>
  <c r="W305" i="51"/>
  <c r="W206" i="51"/>
  <c r="X207" i="51"/>
  <c r="X206" i="51"/>
  <c r="X305" i="51"/>
  <c r="D216" i="48"/>
  <c r="Q207" i="51"/>
  <c r="Q206" i="51"/>
  <c r="Q305" i="51"/>
  <c r="T207" i="51"/>
  <c r="T305" i="51"/>
  <c r="T206" i="51"/>
  <c r="E114" i="48"/>
  <c r="G216" i="48"/>
  <c r="F216" i="48"/>
  <c r="U207" i="51"/>
  <c r="U306" i="51"/>
  <c r="G114" i="48"/>
  <c r="H216" i="48"/>
  <c r="I216" i="48"/>
  <c r="L215" i="48"/>
  <c r="J215" i="48"/>
  <c r="K215" i="48"/>
  <c r="P207" i="51"/>
  <c r="P206" i="51"/>
  <c r="P305" i="51"/>
  <c r="N207" i="51"/>
  <c r="N206" i="51"/>
  <c r="N305" i="51"/>
  <c r="R207" i="51"/>
  <c r="R305" i="51"/>
  <c r="R206" i="51"/>
  <c r="I114" i="48"/>
  <c r="O207" i="51"/>
  <c r="O206" i="51"/>
  <c r="O305" i="51"/>
  <c r="L113" i="48"/>
  <c r="H113" i="48"/>
  <c r="G113" i="48"/>
  <c r="I113" i="48"/>
  <c r="L112" i="48"/>
  <c r="K214" i="48" l="1"/>
  <c r="B215" i="48"/>
  <c r="F215" i="48"/>
  <c r="F113" i="48"/>
  <c r="I215" i="48"/>
  <c r="J214" i="48"/>
  <c r="E215" i="48"/>
  <c r="G215" i="48"/>
  <c r="B113" i="48"/>
  <c r="L214" i="48"/>
  <c r="K112" i="48"/>
  <c r="D215" i="48"/>
  <c r="C214" i="48"/>
  <c r="H215" i="48"/>
  <c r="J112" i="48"/>
  <c r="D113" i="48"/>
  <c r="E113" i="48"/>
  <c r="C112" i="48"/>
  <c r="J111" i="48"/>
  <c r="I112" i="48"/>
  <c r="H112" i="48"/>
  <c r="D112" i="48"/>
  <c r="K111" i="48"/>
  <c r="L111" i="48"/>
  <c r="G112" i="48"/>
  <c r="C111" i="48"/>
  <c r="B214" i="48" l="1"/>
  <c r="L213" i="48"/>
  <c r="D214" i="48"/>
  <c r="F214" i="48"/>
  <c r="J213" i="48"/>
  <c r="G214" i="48"/>
  <c r="K213" i="48"/>
  <c r="H214" i="48"/>
  <c r="I214" i="48"/>
  <c r="B112" i="48"/>
  <c r="E214" i="48"/>
  <c r="C213" i="48"/>
  <c r="E112" i="48"/>
  <c r="F112" i="48"/>
  <c r="E111" i="48"/>
  <c r="G111" i="48"/>
  <c r="K211" i="48"/>
  <c r="L110" i="48"/>
  <c r="L211" i="48"/>
  <c r="C211" i="48"/>
  <c r="F111" i="48"/>
  <c r="J211" i="48"/>
  <c r="J109" i="48" l="1"/>
  <c r="J212" i="48"/>
  <c r="C109" i="48"/>
  <c r="C212" i="48"/>
  <c r="H213" i="48"/>
  <c r="B213" i="48"/>
  <c r="K109" i="48"/>
  <c r="K212" i="48"/>
  <c r="E213" i="48"/>
  <c r="H111" i="48"/>
  <c r="F213" i="48"/>
  <c r="L109" i="48"/>
  <c r="L212" i="48"/>
  <c r="D213" i="48"/>
  <c r="I213" i="48"/>
  <c r="G213" i="48"/>
  <c r="I111" i="48"/>
  <c r="K110" i="48"/>
  <c r="J110" i="48"/>
  <c r="D111" i="48"/>
  <c r="C110" i="48"/>
  <c r="B111" i="48"/>
  <c r="D211" i="48"/>
  <c r="G211" i="48"/>
  <c r="F211" i="48"/>
  <c r="B211" i="48"/>
  <c r="I110" i="48"/>
  <c r="I211" i="48"/>
  <c r="E211" i="48"/>
  <c r="H110" i="48"/>
  <c r="H211" i="48"/>
  <c r="H109" i="48" l="1"/>
  <c r="H212" i="48"/>
  <c r="I109" i="48"/>
  <c r="I212" i="48"/>
  <c r="F109" i="48"/>
  <c r="F212" i="48"/>
  <c r="D109" i="48"/>
  <c r="D212" i="48"/>
  <c r="E109" i="48"/>
  <c r="E212" i="48"/>
  <c r="B109" i="48"/>
  <c r="B212" i="48"/>
  <c r="G109" i="48"/>
  <c r="G212" i="48"/>
  <c r="G110" i="48"/>
  <c r="D110" i="48"/>
  <c r="F110" i="48"/>
  <c r="E110" i="48"/>
  <c r="B110" i="48"/>
  <c r="U96" i="36" l="1"/>
  <c r="E96" i="36"/>
  <c r="N96" i="36"/>
  <c r="D96" i="36"/>
  <c r="O96" i="36"/>
  <c r="L96" i="36"/>
  <c r="B96" i="36"/>
  <c r="T96" i="36"/>
  <c r="G96" i="36"/>
  <c r="S96" i="36"/>
  <c r="M96" i="36"/>
  <c r="H96" i="36"/>
  <c r="I96" i="36"/>
  <c r="K96" i="36"/>
  <c r="C97" i="36" l="1"/>
  <c r="F97" i="36"/>
  <c r="O97" i="36"/>
  <c r="U97" i="36"/>
  <c r="N97" i="36"/>
  <c r="H97" i="36"/>
  <c r="C96" i="36"/>
  <c r="F96" i="36"/>
  <c r="E97" i="36"/>
  <c r="M97" i="36"/>
  <c r="K97" i="36"/>
  <c r="D97" i="36"/>
  <c r="I97" i="36"/>
  <c r="J96" i="36"/>
  <c r="J97" i="36"/>
  <c r="S97" i="36"/>
  <c r="G97" i="36"/>
  <c r="L97" i="36"/>
  <c r="T97" i="36"/>
  <c r="B97" i="36"/>
  <c r="F98" i="36" l="1"/>
  <c r="G98" i="36"/>
  <c r="M98" i="36"/>
  <c r="D98" i="36"/>
  <c r="B98" i="36"/>
  <c r="E98" i="36"/>
  <c r="K98" i="36"/>
  <c r="S98" i="36"/>
  <c r="C98" i="36"/>
  <c r="U98" i="36"/>
  <c r="J98" i="36"/>
  <c r="L98" i="36"/>
  <c r="T98" i="36"/>
  <c r="O98" i="36"/>
  <c r="N98" i="36"/>
  <c r="I98" i="36"/>
  <c r="H98" i="36"/>
  <c r="U99" i="36" l="1"/>
  <c r="D99" i="36"/>
  <c r="C99" i="36"/>
  <c r="S99" i="36"/>
  <c r="J99" i="36"/>
  <c r="I99" i="36"/>
  <c r="N99" i="36"/>
  <c r="G99" i="36"/>
  <c r="E99" i="36"/>
  <c r="H99" i="36"/>
  <c r="B99" i="36"/>
  <c r="K99" i="36"/>
  <c r="L99" i="36"/>
  <c r="M99" i="36"/>
  <c r="T99" i="36"/>
  <c r="O99" i="36"/>
  <c r="F99" i="36"/>
  <c r="D95" i="36" l="1"/>
  <c r="E95" i="36"/>
  <c r="U95" i="36"/>
  <c r="T100" i="36"/>
  <c r="L100" i="36"/>
  <c r="N100" i="36"/>
  <c r="I100" i="36"/>
  <c r="M100" i="36"/>
  <c r="S100" i="36"/>
  <c r="D100" i="36"/>
  <c r="T95" i="36"/>
  <c r="J100" i="36"/>
  <c r="B95" i="36"/>
  <c r="N95" i="36"/>
  <c r="L95" i="36"/>
  <c r="C100" i="36"/>
  <c r="U100" i="36"/>
  <c r="K100" i="36"/>
  <c r="O95" i="36"/>
  <c r="B100" i="36"/>
  <c r="O100" i="36"/>
  <c r="H100" i="36"/>
  <c r="G100" i="36"/>
  <c r="F100" i="36"/>
  <c r="E100" i="36"/>
  <c r="E101" i="36" l="1"/>
  <c r="N101" i="36"/>
  <c r="H95" i="36"/>
  <c r="B101" i="36"/>
  <c r="O101" i="36"/>
  <c r="J95" i="36"/>
  <c r="G95" i="36"/>
  <c r="H101" i="36"/>
  <c r="F95" i="36"/>
  <c r="M95" i="36"/>
  <c r="C95" i="36"/>
  <c r="K95" i="36"/>
  <c r="S101" i="36"/>
  <c r="G101" i="36"/>
  <c r="T101" i="36"/>
  <c r="F101" i="36"/>
  <c r="U101" i="36"/>
  <c r="M101" i="36"/>
  <c r="I95" i="36"/>
  <c r="C101" i="36"/>
  <c r="S95" i="36"/>
  <c r="L101" i="36"/>
  <c r="K101" i="36"/>
  <c r="D101" i="36"/>
  <c r="J101" i="36"/>
  <c r="I101" i="36"/>
  <c r="E102" i="36" l="1"/>
  <c r="K102" i="36"/>
  <c r="J102" i="36"/>
  <c r="C102" i="36"/>
  <c r="F102" i="36"/>
  <c r="L102" i="36"/>
  <c r="B102" i="36"/>
  <c r="H102" i="36"/>
  <c r="G102" i="36"/>
  <c r="I102" i="36"/>
  <c r="D102" i="36"/>
  <c r="O102" i="36"/>
  <c r="M102" i="36"/>
  <c r="T102" i="36"/>
  <c r="U102" i="36"/>
  <c r="S102" i="36"/>
  <c r="N102" i="36"/>
  <c r="N103" i="36" l="1"/>
  <c r="F103" i="36"/>
  <c r="M103" i="36"/>
  <c r="C103" i="36"/>
  <c r="B103" i="36"/>
  <c r="E103" i="36"/>
  <c r="O103" i="36"/>
  <c r="S103" i="36"/>
  <c r="T103" i="36"/>
  <c r="K103" i="36"/>
  <c r="D103" i="36"/>
  <c r="L103" i="36"/>
  <c r="J103" i="36"/>
  <c r="I103" i="36"/>
  <c r="G103" i="36"/>
  <c r="U103" i="36"/>
  <c r="H103" i="36"/>
  <c r="B94" i="36" l="1"/>
  <c r="U104" i="36"/>
  <c r="F104" i="36"/>
  <c r="I104" i="36"/>
  <c r="G104" i="36"/>
  <c r="N94" i="36"/>
  <c r="O94" i="36"/>
  <c r="E104" i="36"/>
  <c r="S104" i="36"/>
  <c r="B104" i="36"/>
  <c r="M104" i="36"/>
  <c r="T104" i="36"/>
  <c r="D104" i="36"/>
  <c r="K104" i="36"/>
  <c r="D94" i="36"/>
  <c r="N104" i="36"/>
  <c r="J104" i="36"/>
  <c r="L104" i="36"/>
  <c r="C104" i="36"/>
  <c r="T94" i="36"/>
  <c r="U94" i="36"/>
  <c r="H104" i="36"/>
  <c r="O104" i="36"/>
  <c r="E94" i="36"/>
  <c r="L94" i="36"/>
  <c r="I94" i="36" l="1"/>
  <c r="S94" i="36"/>
  <c r="M94" i="36"/>
  <c r="C94" i="36"/>
  <c r="K94" i="36"/>
  <c r="F94" i="36"/>
  <c r="G94" i="36"/>
  <c r="J94" i="36"/>
  <c r="H94" i="36"/>
  <c r="B93" i="36" l="1"/>
  <c r="D93" i="36"/>
  <c r="L93" i="36"/>
  <c r="E93" i="36"/>
  <c r="N93" i="36"/>
  <c r="U93" i="36"/>
  <c r="O93" i="36"/>
  <c r="T93" i="36"/>
  <c r="F93" i="36" l="1"/>
  <c r="J93" i="36"/>
  <c r="K93" i="36"/>
  <c r="M93" i="36"/>
  <c r="G93" i="36"/>
  <c r="S93" i="36"/>
  <c r="H93" i="36"/>
  <c r="C93" i="36"/>
  <c r="I93" i="36"/>
  <c r="N92" i="36" l="1"/>
  <c r="O92" i="36"/>
  <c r="L92" i="36"/>
  <c r="B92" i="36"/>
  <c r="D92" i="36"/>
  <c r="E92" i="36"/>
  <c r="T92" i="36"/>
  <c r="U92" i="36"/>
  <c r="K92" i="36" l="1"/>
  <c r="J92" i="36"/>
  <c r="C92" i="36"/>
  <c r="H92" i="36"/>
  <c r="F92" i="36"/>
  <c r="I92" i="36"/>
  <c r="G92" i="36"/>
  <c r="S92" i="36"/>
  <c r="M92" i="36"/>
  <c r="O91" i="36" l="1"/>
  <c r="L91" i="36"/>
  <c r="D91" i="36"/>
  <c r="N91" i="36"/>
  <c r="B91" i="36"/>
  <c r="E91" i="36"/>
  <c r="T91" i="36"/>
  <c r="U91" i="36"/>
  <c r="S91" i="36" l="1"/>
  <c r="C91" i="36"/>
  <c r="G91" i="36"/>
  <c r="J91" i="36"/>
  <c r="H91" i="36"/>
  <c r="F91" i="36"/>
  <c r="I91" i="36"/>
  <c r="K91" i="36"/>
  <c r="M91" i="36"/>
  <c r="O90" i="36" l="1"/>
  <c r="N90" i="36"/>
  <c r="T90" i="36"/>
  <c r="D90" i="36"/>
  <c r="E90" i="36"/>
  <c r="U90" i="36"/>
  <c r="B90" i="36"/>
  <c r="L90" i="36"/>
  <c r="I90" i="36" l="1"/>
  <c r="G90" i="36"/>
  <c r="J90" i="36"/>
  <c r="F90" i="36"/>
  <c r="S90" i="36"/>
  <c r="K90" i="36"/>
  <c r="C90" i="36"/>
  <c r="M90" i="36"/>
  <c r="H90" i="36"/>
  <c r="D89" i="36" l="1"/>
  <c r="T89" i="36"/>
  <c r="E89" i="36"/>
  <c r="L89" i="36"/>
  <c r="U89" i="36"/>
  <c r="O89" i="36"/>
  <c r="B89" i="36"/>
  <c r="N89" i="36"/>
  <c r="J89" i="36" l="1"/>
  <c r="C89" i="36"/>
  <c r="S89" i="36"/>
  <c r="M89" i="36"/>
  <c r="G89" i="36"/>
  <c r="H89" i="36"/>
  <c r="F89" i="36"/>
  <c r="I89" i="36"/>
  <c r="K89" i="36"/>
  <c r="D88" i="36" l="1"/>
  <c r="T88" i="36"/>
  <c r="E88" i="36"/>
  <c r="O88" i="36"/>
  <c r="L88" i="36"/>
  <c r="U88" i="36"/>
  <c r="N88" i="36"/>
  <c r="B88" i="36"/>
  <c r="M88" i="36" l="1"/>
  <c r="G88" i="36"/>
  <c r="H88" i="36"/>
  <c r="K88" i="36"/>
  <c r="J88" i="36"/>
  <c r="F88" i="36"/>
  <c r="C88" i="36"/>
  <c r="S88" i="36"/>
  <c r="I88" i="36"/>
  <c r="D87" i="36" l="1"/>
  <c r="L87" i="36"/>
  <c r="T87" i="36"/>
  <c r="B87" i="36"/>
  <c r="E87" i="36"/>
  <c r="O87" i="36"/>
  <c r="U87" i="36"/>
  <c r="N87" i="36"/>
  <c r="J87" i="36" l="1"/>
  <c r="S87" i="36"/>
  <c r="G87" i="36"/>
  <c r="I87" i="36"/>
  <c r="H87" i="36"/>
  <c r="K87" i="36"/>
  <c r="C87" i="36"/>
  <c r="F87" i="36"/>
  <c r="M87" i="36"/>
  <c r="E86" i="36" l="1"/>
  <c r="T86" i="36"/>
  <c r="L86" i="36"/>
  <c r="B86" i="36"/>
  <c r="D86" i="36"/>
  <c r="O86" i="36"/>
  <c r="U86" i="36"/>
  <c r="N86" i="36"/>
  <c r="I86" i="36" l="1"/>
  <c r="H86" i="36"/>
  <c r="C86" i="36"/>
  <c r="K86" i="36"/>
  <c r="J86" i="36"/>
  <c r="G86" i="36"/>
  <c r="M86" i="36"/>
  <c r="S86" i="36"/>
  <c r="F86" i="36"/>
  <c r="E85" i="36" l="1"/>
  <c r="O85" i="36"/>
  <c r="L85" i="36"/>
  <c r="T85" i="36"/>
  <c r="B85" i="36"/>
  <c r="U85" i="36"/>
  <c r="D85" i="36"/>
  <c r="N85" i="36"/>
  <c r="J85" i="36" l="1"/>
  <c r="I85" i="36"/>
  <c r="H85" i="36"/>
  <c r="S85" i="36"/>
  <c r="K85" i="36"/>
  <c r="C85" i="36"/>
  <c r="M85" i="36"/>
  <c r="G85" i="36"/>
  <c r="F85" i="36"/>
  <c r="D84" i="36" l="1"/>
  <c r="U84" i="36"/>
  <c r="E84" i="36"/>
  <c r="O84" i="36"/>
  <c r="L84" i="36"/>
  <c r="B84" i="36"/>
  <c r="T84" i="36"/>
  <c r="N84" i="36"/>
  <c r="S84" i="36" l="1"/>
  <c r="G84" i="36"/>
  <c r="K84" i="36"/>
  <c r="M84" i="36"/>
  <c r="F84" i="36"/>
  <c r="J84" i="36"/>
  <c r="H84" i="36"/>
  <c r="C84" i="36"/>
  <c r="I84" i="36"/>
  <c r="N83" i="36" l="1"/>
  <c r="L83" i="36"/>
  <c r="O83" i="36"/>
  <c r="T83" i="36"/>
  <c r="E83" i="36"/>
  <c r="D83" i="36"/>
  <c r="U83" i="36"/>
  <c r="B83" i="36"/>
  <c r="J83" i="36" l="1"/>
  <c r="F83" i="36"/>
  <c r="M83" i="36"/>
  <c r="C83" i="36"/>
  <c r="S83" i="36"/>
  <c r="G83" i="36"/>
  <c r="H83" i="36"/>
  <c r="K83" i="36"/>
  <c r="I83" i="36"/>
  <c r="E82" i="36" l="1"/>
  <c r="U82" i="36"/>
  <c r="D82" i="36"/>
  <c r="N82" i="36"/>
  <c r="L82" i="36"/>
  <c r="O82" i="36"/>
  <c r="T82" i="36"/>
  <c r="B82" i="36"/>
  <c r="F82" i="36" l="1"/>
  <c r="J82" i="36"/>
  <c r="I82" i="36"/>
  <c r="M82" i="36"/>
  <c r="C82" i="36"/>
  <c r="K82" i="36"/>
  <c r="S82" i="36"/>
  <c r="H82" i="36"/>
  <c r="G82" i="36"/>
  <c r="D81" i="36" l="1"/>
  <c r="N81" i="36"/>
  <c r="B81" i="36"/>
  <c r="U81" i="36"/>
  <c r="T81" i="36"/>
  <c r="L81" i="36"/>
  <c r="O81" i="36"/>
  <c r="E81" i="36"/>
  <c r="E80" i="36"/>
  <c r="O80" i="36"/>
  <c r="B80" i="36"/>
  <c r="T80" i="36"/>
  <c r="D80" i="36"/>
  <c r="U80" i="36"/>
  <c r="G81" i="36" l="1"/>
  <c r="H81" i="36"/>
  <c r="J81" i="36"/>
  <c r="M81" i="36"/>
  <c r="K81" i="36"/>
  <c r="I81" i="36"/>
  <c r="C81" i="36"/>
  <c r="S81" i="36"/>
  <c r="F81" i="36"/>
  <c r="L80" i="36"/>
  <c r="N80" i="36"/>
  <c r="B79" i="36"/>
  <c r="J80" i="36"/>
  <c r="G80" i="36"/>
  <c r="U79" i="36"/>
  <c r="S80" i="36"/>
  <c r="F80" i="36"/>
  <c r="I80" i="36"/>
  <c r="L79" i="36" l="1"/>
  <c r="K80" i="36"/>
  <c r="H80" i="36"/>
  <c r="O79" i="36"/>
  <c r="N79" i="36"/>
  <c r="E79" i="36"/>
  <c r="T79" i="36"/>
  <c r="D79" i="36"/>
  <c r="C80" i="36"/>
  <c r="M80" i="36"/>
  <c r="B78" i="36"/>
  <c r="U78" i="36"/>
  <c r="S79" i="36"/>
  <c r="E78" i="36"/>
  <c r="H79" i="36"/>
  <c r="K79" i="36"/>
  <c r="D78" i="36"/>
  <c r="O78" i="36"/>
  <c r="C79" i="36" l="1"/>
  <c r="J79" i="36"/>
  <c r="M79" i="36"/>
  <c r="L78" i="36"/>
  <c r="T78" i="36"/>
  <c r="G79" i="36"/>
  <c r="I79" i="36"/>
  <c r="F79" i="36"/>
  <c r="N78" i="36"/>
  <c r="B77" i="36"/>
  <c r="I78" i="36"/>
  <c r="K78" i="36"/>
  <c r="H78" i="36"/>
  <c r="J78" i="36"/>
  <c r="E77" i="36" l="1"/>
  <c r="U77" i="36"/>
  <c r="S78" i="36"/>
  <c r="F78" i="36"/>
  <c r="L77" i="36"/>
  <c r="C78" i="36"/>
  <c r="G78" i="36"/>
  <c r="D77" i="36"/>
  <c r="O77" i="36"/>
  <c r="T77" i="36"/>
  <c r="N77" i="36"/>
  <c r="M78" i="36"/>
  <c r="H77" i="36"/>
  <c r="B76" i="36"/>
  <c r="E76" i="36"/>
  <c r="N76" i="36"/>
  <c r="K77" i="36"/>
  <c r="D76" i="36"/>
  <c r="J77" i="36"/>
  <c r="G77" i="36"/>
  <c r="L76" i="36"/>
  <c r="F77" i="36"/>
  <c r="O76" i="36"/>
  <c r="I77" i="36" l="1"/>
  <c r="M77" i="36"/>
  <c r="S77" i="36"/>
  <c r="C77" i="36"/>
  <c r="T76" i="36"/>
  <c r="U76" i="36"/>
  <c r="C76" i="36"/>
  <c r="F76" i="36"/>
  <c r="T75" i="36"/>
  <c r="D75" i="36"/>
  <c r="G76" i="36"/>
  <c r="J76" i="36"/>
  <c r="S76" i="36"/>
  <c r="E75" i="36"/>
  <c r="M76" i="36"/>
  <c r="I76" i="36" l="1"/>
  <c r="N75" i="36"/>
  <c r="O75" i="36"/>
  <c r="H76" i="36"/>
  <c r="L75" i="36"/>
  <c r="U75" i="36"/>
  <c r="B75" i="36"/>
  <c r="K76" i="36"/>
  <c r="C75" i="36"/>
  <c r="G75" i="36"/>
  <c r="F75" i="36"/>
  <c r="M75" i="36"/>
  <c r="O74" i="36"/>
  <c r="E74" i="36"/>
  <c r="U74" i="36"/>
  <c r="I75" i="36" l="1"/>
  <c r="D74" i="36"/>
  <c r="B74" i="36"/>
  <c r="L74" i="36"/>
  <c r="S75" i="36"/>
  <c r="H75" i="36"/>
  <c r="T74" i="36"/>
  <c r="K75" i="36"/>
  <c r="J75" i="36"/>
  <c r="N74" i="36"/>
  <c r="G74" i="36"/>
  <c r="I74" i="36"/>
  <c r="J74" i="36"/>
  <c r="B73" i="36"/>
  <c r="L73" i="36"/>
  <c r="O73" i="36"/>
  <c r="S74" i="36"/>
  <c r="U73" i="36"/>
  <c r="C74" i="36"/>
  <c r="F74" i="36" l="1"/>
  <c r="E73" i="36"/>
  <c r="K74" i="36"/>
  <c r="M74" i="36"/>
  <c r="N73" i="36"/>
  <c r="D73" i="36"/>
  <c r="H74" i="36"/>
  <c r="T73" i="36"/>
  <c r="C73" i="36"/>
  <c r="B72" i="36"/>
  <c r="H73" i="36"/>
  <c r="I73" i="36"/>
  <c r="O72" i="36"/>
  <c r="U72" i="36"/>
  <c r="N72" i="36"/>
  <c r="M73" i="36"/>
  <c r="D72" i="36"/>
  <c r="E72" i="36"/>
  <c r="L72" i="36" l="1"/>
  <c r="G73" i="36"/>
  <c r="J73" i="36"/>
  <c r="T72" i="36"/>
  <c r="S73" i="36"/>
  <c r="F73" i="36"/>
  <c r="K73" i="36"/>
  <c r="J72" i="36"/>
  <c r="D71" i="36"/>
  <c r="G72" i="36"/>
  <c r="S72" i="36"/>
  <c r="N71" i="36"/>
  <c r="F72" i="36"/>
  <c r="H72" i="36"/>
  <c r="B71" i="36"/>
  <c r="E71" i="36" l="1"/>
  <c r="I72" i="36"/>
  <c r="T71" i="36"/>
  <c r="C72" i="36"/>
  <c r="L71" i="36"/>
  <c r="O71" i="36"/>
  <c r="K72" i="36"/>
  <c r="U71" i="36"/>
  <c r="M72" i="36"/>
  <c r="C71" i="36"/>
  <c r="B70" i="36"/>
  <c r="T70" i="36"/>
  <c r="D70" i="36"/>
  <c r="J71" i="36"/>
  <c r="E70" i="36"/>
  <c r="U70" i="36"/>
  <c r="L70" i="36" l="1"/>
  <c r="M71" i="36"/>
  <c r="S71" i="36"/>
  <c r="K71" i="36"/>
  <c r="F71" i="36"/>
  <c r="I71" i="36"/>
  <c r="N70" i="36"/>
  <c r="O70" i="36"/>
  <c r="G71" i="36"/>
  <c r="H71" i="36"/>
  <c r="G70" i="36"/>
  <c r="D69" i="36"/>
  <c r="I70" i="36"/>
  <c r="T69" i="36"/>
  <c r="J70" i="36"/>
  <c r="H70" i="36"/>
  <c r="B69" i="36" l="1"/>
  <c r="L69" i="36"/>
  <c r="K70" i="36"/>
  <c r="O69" i="36"/>
  <c r="M70" i="36"/>
  <c r="E69" i="36"/>
  <c r="C70" i="36"/>
  <c r="N69" i="36"/>
  <c r="U69" i="36"/>
  <c r="F70" i="36"/>
  <c r="S70" i="36"/>
  <c r="T68" i="36"/>
  <c r="M69" i="36"/>
  <c r="N68" i="36"/>
  <c r="G69" i="36"/>
  <c r="F69" i="36"/>
  <c r="C69" i="36"/>
  <c r="U68" i="36" l="1"/>
  <c r="S69" i="36"/>
  <c r="K69" i="36"/>
  <c r="L68" i="36"/>
  <c r="B68" i="36"/>
  <c r="I69" i="36"/>
  <c r="E68" i="36"/>
  <c r="D68" i="36"/>
  <c r="H69" i="36"/>
  <c r="O68" i="36"/>
  <c r="J69" i="36"/>
  <c r="G68" i="36"/>
  <c r="S68" i="36"/>
  <c r="D67" i="36"/>
  <c r="U67" i="36"/>
  <c r="K68" i="36"/>
  <c r="O67" i="36"/>
  <c r="J68" i="36"/>
  <c r="M68" i="36"/>
  <c r="T67" i="36" l="1"/>
  <c r="C68" i="36"/>
  <c r="H68" i="36"/>
  <c r="E67" i="36"/>
  <c r="I68" i="36"/>
  <c r="N67" i="36"/>
  <c r="F68" i="36"/>
  <c r="B67" i="36"/>
  <c r="L67" i="36"/>
  <c r="C67" i="36"/>
  <c r="T66" i="36"/>
  <c r="I67" i="36"/>
  <c r="K67" i="36"/>
  <c r="N66" i="36"/>
  <c r="O66" i="36"/>
  <c r="F67" i="36"/>
  <c r="G67" i="36"/>
  <c r="E66" i="36"/>
  <c r="L66" i="36"/>
  <c r="M67" i="36"/>
  <c r="S67" i="36" l="1"/>
  <c r="D66" i="36"/>
  <c r="B66" i="36"/>
  <c r="H67" i="36"/>
  <c r="U66" i="36"/>
  <c r="J67" i="36"/>
  <c r="D65" i="36"/>
  <c r="S66" i="36"/>
  <c r="L65" i="36"/>
  <c r="T65" i="36"/>
  <c r="E65" i="36"/>
  <c r="O65" i="36" l="1"/>
  <c r="K66" i="36"/>
  <c r="U65" i="36"/>
  <c r="J66" i="36"/>
  <c r="F66" i="36"/>
  <c r="I66" i="36"/>
  <c r="G66" i="36"/>
  <c r="N65" i="36"/>
  <c r="M66" i="36"/>
  <c r="C66" i="36"/>
  <c r="H66" i="36"/>
  <c r="B65" i="36"/>
  <c r="T64" i="36"/>
  <c r="L64" i="36"/>
  <c r="S65" i="36"/>
  <c r="K65" i="36"/>
  <c r="F65" i="36"/>
  <c r="U64" i="36"/>
  <c r="G65" i="36"/>
  <c r="B64" i="36"/>
  <c r="N64" i="36"/>
  <c r="H65" i="36"/>
  <c r="I65" i="36" l="1"/>
  <c r="J65" i="36"/>
  <c r="O64" i="36"/>
  <c r="C65" i="36"/>
  <c r="D64" i="36"/>
  <c r="E64" i="36"/>
  <c r="M65" i="36"/>
  <c r="L63" i="36"/>
  <c r="G64" i="36"/>
  <c r="O63" i="36"/>
  <c r="J64" i="36"/>
  <c r="H64" i="36"/>
  <c r="B63" i="36"/>
  <c r="D63" i="36"/>
  <c r="K64" i="36"/>
  <c r="S64" i="36"/>
  <c r="M64" i="36" l="1"/>
  <c r="F64" i="36"/>
  <c r="C64" i="36"/>
  <c r="T63" i="36"/>
  <c r="U63" i="36"/>
  <c r="N63" i="36"/>
  <c r="I64" i="36"/>
  <c r="E63" i="36"/>
  <c r="E62" i="36"/>
  <c r="I63" i="36"/>
  <c r="O62" i="36"/>
  <c r="D62" i="36"/>
  <c r="J63" i="36"/>
  <c r="N62" i="36" l="1"/>
  <c r="B62" i="36"/>
  <c r="S63" i="36"/>
  <c r="T62" i="36"/>
  <c r="U62" i="36"/>
  <c r="H63" i="36"/>
  <c r="K63" i="36"/>
  <c r="G63" i="36"/>
  <c r="L62" i="36"/>
  <c r="F63" i="36"/>
  <c r="C63" i="36"/>
  <c r="M63" i="36"/>
  <c r="H62" i="36"/>
  <c r="E61" i="36"/>
  <c r="G62" i="36"/>
  <c r="J62" i="36"/>
  <c r="U61" i="36"/>
  <c r="B61" i="36"/>
  <c r="F62" i="36"/>
  <c r="M62" i="36"/>
  <c r="C62" i="36"/>
  <c r="L61" i="36"/>
  <c r="D61" i="36"/>
  <c r="N61" i="36" l="1"/>
  <c r="K62" i="36"/>
  <c r="T61" i="36"/>
  <c r="O61" i="36"/>
  <c r="S62" i="36"/>
  <c r="I62" i="36"/>
  <c r="D60" i="36"/>
  <c r="S61" i="36"/>
  <c r="I61" i="36"/>
  <c r="N60" i="36"/>
  <c r="G61" i="36"/>
  <c r="K61" i="36"/>
  <c r="J61" i="36"/>
  <c r="E60" i="36"/>
  <c r="B60" i="36"/>
  <c r="H61" i="36" l="1"/>
  <c r="C61" i="36"/>
  <c r="F61" i="36"/>
  <c r="O60" i="36"/>
  <c r="U60" i="36"/>
  <c r="M61" i="36"/>
  <c r="T60" i="36"/>
  <c r="L60" i="36"/>
  <c r="G60" i="36"/>
  <c r="H60" i="36"/>
  <c r="L59" i="36"/>
  <c r="D59" i="36"/>
  <c r="T59" i="36"/>
  <c r="U59" i="36"/>
  <c r="N59" i="36" l="1"/>
  <c r="J60" i="36"/>
  <c r="B59" i="36"/>
  <c r="C60" i="36"/>
  <c r="S60" i="36"/>
  <c r="E59" i="36"/>
  <c r="M60" i="36"/>
  <c r="F60" i="36"/>
  <c r="I60" i="36"/>
  <c r="K60" i="36"/>
  <c r="O59" i="36"/>
  <c r="T58" i="36"/>
  <c r="J59" i="36"/>
  <c r="N58" i="36"/>
  <c r="S59" i="36"/>
  <c r="L58" i="36"/>
  <c r="G59" i="36"/>
  <c r="F59" i="36"/>
  <c r="K59" i="36"/>
  <c r="H59" i="36" l="1"/>
  <c r="O58" i="36"/>
  <c r="E58" i="36"/>
  <c r="D58" i="36"/>
  <c r="U58" i="36"/>
  <c r="I59" i="36"/>
  <c r="C59" i="36"/>
  <c r="B58" i="36"/>
  <c r="M59" i="36"/>
  <c r="T57" i="36"/>
  <c r="O57" i="36"/>
  <c r="L57" i="36"/>
  <c r="I58" i="36"/>
  <c r="S58" i="36"/>
  <c r="H58" i="36"/>
  <c r="M58" i="36"/>
  <c r="N57" i="36"/>
  <c r="J58" i="36"/>
  <c r="U57" i="36"/>
  <c r="D57" i="36"/>
  <c r="F58" i="36" l="1"/>
  <c r="E57" i="36"/>
  <c r="K58" i="36"/>
  <c r="G58" i="36"/>
  <c r="B57" i="36"/>
  <c r="C58" i="36"/>
  <c r="K57" i="36"/>
  <c r="C57" i="36"/>
  <c r="M57" i="36"/>
  <c r="G57" i="36"/>
  <c r="I57" i="36"/>
  <c r="S57" i="36" l="1"/>
  <c r="H57" i="36"/>
  <c r="J57" i="36"/>
  <c r="F57" i="36"/>
  <c r="BK33" i="36" l="1"/>
  <c r="U84" i="25" l="1"/>
  <c r="BK34" i="36"/>
  <c r="BK84" i="36" s="1"/>
  <c r="BC33" i="36"/>
  <c r="U85" i="25" l="1"/>
  <c r="BK35" i="36"/>
  <c r="BK85" i="36" s="1"/>
  <c r="M84" i="25"/>
  <c r="BC34" i="36"/>
  <c r="BC84" i="36" s="1"/>
  <c r="B6" i="51" l="1"/>
  <c r="U86" i="25"/>
  <c r="BK36" i="36"/>
  <c r="BK86" i="36" s="1"/>
  <c r="M85" i="25"/>
  <c r="BC35" i="36"/>
  <c r="BC85" i="36" s="1"/>
  <c r="M86" i="25" l="1"/>
  <c r="BC36" i="36"/>
  <c r="BC86" i="36" s="1"/>
  <c r="E7" i="51"/>
  <c r="B109" i="46"/>
  <c r="B7" i="51"/>
  <c r="B109" i="51" s="1"/>
  <c r="U87" i="25"/>
  <c r="BK37" i="36"/>
  <c r="E8" i="51" l="1"/>
  <c r="E110" i="51" s="1"/>
  <c r="E110" i="46"/>
  <c r="U88" i="25"/>
  <c r="BK38" i="36"/>
  <c r="BK88" i="36" s="1"/>
  <c r="M87" i="25"/>
  <c r="BC37" i="36"/>
  <c r="BC87" i="36" s="1"/>
  <c r="B8" i="51"/>
  <c r="B110" i="51" s="1"/>
  <c r="B110" i="46"/>
  <c r="BK87" i="36"/>
  <c r="M88" i="25" l="1"/>
  <c r="BC38" i="36"/>
  <c r="BC88" i="36" s="1"/>
  <c r="U89" i="25"/>
  <c r="BK39" i="36"/>
  <c r="BK89" i="36" s="1"/>
  <c r="B111" i="46"/>
  <c r="B9" i="51"/>
  <c r="B111" i="51" s="1"/>
  <c r="E111" i="46"/>
  <c r="E9" i="51"/>
  <c r="E111" i="51" s="1"/>
  <c r="B10" i="51" l="1"/>
  <c r="B211" i="46"/>
  <c r="B112" i="46"/>
  <c r="U90" i="25"/>
  <c r="BK40" i="36"/>
  <c r="BK90" i="36" s="1"/>
  <c r="M89" i="25"/>
  <c r="BC39" i="36"/>
  <c r="BC89" i="36" s="1"/>
  <c r="E10" i="51"/>
  <c r="E112" i="46"/>
  <c r="B11" i="51" l="1"/>
  <c r="B113" i="46"/>
  <c r="B212" i="46"/>
  <c r="M90" i="25"/>
  <c r="BC40" i="36"/>
  <c r="BC90" i="36" s="1"/>
  <c r="U91" i="25"/>
  <c r="BK41" i="36"/>
  <c r="E212" i="46"/>
  <c r="E113" i="46"/>
  <c r="E11" i="51"/>
  <c r="E112" i="51"/>
  <c r="B211" i="51"/>
  <c r="B112" i="51"/>
  <c r="BK91" i="36" l="1"/>
  <c r="B213" i="46"/>
  <c r="B12" i="51"/>
  <c r="B114" i="46"/>
  <c r="E114" i="46"/>
  <c r="E213" i="46"/>
  <c r="E12" i="51"/>
  <c r="E212" i="51"/>
  <c r="E113" i="51"/>
  <c r="U92" i="25"/>
  <c r="BK42" i="36"/>
  <c r="BK92" i="36" s="1"/>
  <c r="M91" i="25"/>
  <c r="BC41" i="36"/>
  <c r="BC91" i="36" s="1"/>
  <c r="B113" i="51"/>
  <c r="B212" i="51"/>
  <c r="E13" i="51" l="1"/>
  <c r="E115" i="46"/>
  <c r="E214" i="46"/>
  <c r="B213" i="51"/>
  <c r="B114" i="51"/>
  <c r="M92" i="25"/>
  <c r="BC42" i="36"/>
  <c r="BC92" i="36" s="1"/>
  <c r="U93" i="25"/>
  <c r="BK43" i="36"/>
  <c r="BK93" i="36" s="1"/>
  <c r="B214" i="46"/>
  <c r="B115" i="46"/>
  <c r="B13" i="51"/>
  <c r="E213" i="51"/>
  <c r="E114" i="51"/>
  <c r="E215" i="46" l="1"/>
  <c r="E116" i="46"/>
  <c r="E14" i="51"/>
  <c r="M93" i="25"/>
  <c r="BC43" i="36"/>
  <c r="BC93" i="36" s="1"/>
  <c r="B14" i="51"/>
  <c r="B116" i="46"/>
  <c r="B215" i="46"/>
  <c r="U94" i="25"/>
  <c r="BK44" i="36"/>
  <c r="BK94" i="36" s="1"/>
  <c r="B214" i="51"/>
  <c r="B115" i="51"/>
  <c r="E115" i="51"/>
  <c r="E214" i="51"/>
  <c r="E15" i="51" l="1"/>
  <c r="E117" i="46"/>
  <c r="E216" i="46"/>
  <c r="U95" i="25"/>
  <c r="BK45" i="36"/>
  <c r="BK95" i="36" s="1"/>
  <c r="B216" i="46"/>
  <c r="B117" i="46"/>
  <c r="B15" i="51"/>
  <c r="E215" i="51"/>
  <c r="E116" i="51"/>
  <c r="M94" i="25"/>
  <c r="BC44" i="36"/>
  <c r="BC94" i="36" s="1"/>
  <c r="B215" i="51"/>
  <c r="B116" i="51"/>
  <c r="E118" i="46" l="1"/>
  <c r="E217" i="46"/>
  <c r="E16" i="51"/>
  <c r="U96" i="25"/>
  <c r="BK46" i="36"/>
  <c r="BK96" i="36" s="1"/>
  <c r="B216" i="51"/>
  <c r="B117" i="51"/>
  <c r="B16" i="51"/>
  <c r="B118" i="46"/>
  <c r="B217" i="46"/>
  <c r="M95" i="25"/>
  <c r="BC45" i="36"/>
  <c r="E216" i="51"/>
  <c r="E117" i="51"/>
  <c r="E118" i="51" l="1"/>
  <c r="E217" i="51"/>
  <c r="B17" i="51"/>
  <c r="B218" i="46"/>
  <c r="B119" i="46"/>
  <c r="E17" i="51"/>
  <c r="E119" i="46"/>
  <c r="E218" i="46"/>
  <c r="U97" i="25"/>
  <c r="BK47" i="36"/>
  <c r="BK97" i="36" s="1"/>
  <c r="B217" i="51"/>
  <c r="B118" i="51"/>
  <c r="M96" i="25"/>
  <c r="BC46" i="36"/>
  <c r="BC96" i="36" s="1"/>
  <c r="BC95" i="36"/>
  <c r="M97" i="25" l="1"/>
  <c r="BC47" i="36"/>
  <c r="BC97" i="36" s="1"/>
  <c r="E219" i="46"/>
  <c r="E120" i="46"/>
  <c r="E18" i="51"/>
  <c r="K18" i="51"/>
  <c r="U98" i="25"/>
  <c r="BK48" i="36"/>
  <c r="BK98" i="36" s="1"/>
  <c r="B218" i="51"/>
  <c r="B119" i="51"/>
  <c r="B120" i="46"/>
  <c r="B18" i="51"/>
  <c r="B219" i="46"/>
  <c r="L18" i="51"/>
  <c r="E119" i="51"/>
  <c r="E218" i="51"/>
  <c r="G18" i="51"/>
  <c r="I18" i="51"/>
  <c r="U99" i="25" l="1"/>
  <c r="BK49" i="36"/>
  <c r="BK99" i="36" s="1"/>
  <c r="B120" i="51"/>
  <c r="B219" i="51"/>
  <c r="L19" i="51"/>
  <c r="L121" i="46"/>
  <c r="M98" i="25"/>
  <c r="BC48" i="36"/>
  <c r="BC98" i="36" s="1"/>
  <c r="E121" i="46"/>
  <c r="E220" i="46"/>
  <c r="E19" i="51"/>
  <c r="K121" i="46"/>
  <c r="K19" i="51"/>
  <c r="E120" i="51"/>
  <c r="E219" i="51"/>
  <c r="B121" i="46"/>
  <c r="B220" i="46"/>
  <c r="B19" i="51"/>
  <c r="L122" i="46" l="1"/>
  <c r="L20" i="51"/>
  <c r="E220" i="51"/>
  <c r="E121" i="51"/>
  <c r="E221" i="46"/>
  <c r="E122" i="46"/>
  <c r="E20" i="51"/>
  <c r="U100" i="25"/>
  <c r="BK50" i="36"/>
  <c r="BK100" i="36" s="1"/>
  <c r="M99" i="25"/>
  <c r="BC49" i="36"/>
  <c r="BC99" i="36" s="1"/>
  <c r="K121" i="51"/>
  <c r="K20" i="51"/>
  <c r="K122" i="46"/>
  <c r="B221" i="46"/>
  <c r="B122" i="46"/>
  <c r="B20" i="51"/>
  <c r="B121" i="51"/>
  <c r="B220" i="51"/>
  <c r="L121" i="51"/>
  <c r="L21" i="51" l="1"/>
  <c r="L123" i="46"/>
  <c r="E21" i="51"/>
  <c r="E123" i="46"/>
  <c r="E222" i="46"/>
  <c r="B123" i="46"/>
  <c r="B21" i="51"/>
  <c r="B222" i="46"/>
  <c r="K123" i="46"/>
  <c r="K21" i="51"/>
  <c r="M100" i="25"/>
  <c r="BC50" i="36"/>
  <c r="BC100" i="36" s="1"/>
  <c r="L122" i="51"/>
  <c r="B221" i="51"/>
  <c r="B122" i="51"/>
  <c r="U101" i="25"/>
  <c r="BK51" i="36"/>
  <c r="BK101" i="36" s="1"/>
  <c r="K122" i="51"/>
  <c r="E122" i="51"/>
  <c r="E221" i="51"/>
  <c r="K124" i="46" l="1"/>
  <c r="K223" i="46"/>
  <c r="K22" i="51"/>
  <c r="U102" i="25"/>
  <c r="U52" i="37"/>
  <c r="BK52" i="36"/>
  <c r="BK102" i="36" s="1"/>
  <c r="M101" i="25"/>
  <c r="BC51" i="36"/>
  <c r="BC101" i="36" s="1"/>
  <c r="K123" i="51"/>
  <c r="B222" i="51"/>
  <c r="B123" i="51"/>
  <c r="L223" i="46"/>
  <c r="L124" i="46"/>
  <c r="L22" i="51"/>
  <c r="B124" i="46"/>
  <c r="B22" i="51"/>
  <c r="B223" i="46"/>
  <c r="E22" i="51"/>
  <c r="E124" i="46"/>
  <c r="E223" i="46"/>
  <c r="E222" i="51"/>
  <c r="E123" i="51"/>
  <c r="L123" i="51"/>
  <c r="M102" i="25" l="1"/>
  <c r="M52" i="37"/>
  <c r="BC52" i="36"/>
  <c r="BC102" i="36" s="1"/>
  <c r="E224" i="46"/>
  <c r="E23" i="51"/>
  <c r="E125" i="46"/>
  <c r="C11" i="51"/>
  <c r="C113" i="46"/>
  <c r="C212" i="46"/>
  <c r="L23" i="51"/>
  <c r="L125" i="46"/>
  <c r="L224" i="46"/>
  <c r="B23" i="51"/>
  <c r="B125" i="46"/>
  <c r="B224" i="46"/>
  <c r="C214" i="46"/>
  <c r="C13" i="51"/>
  <c r="C115" i="46"/>
  <c r="K23" i="51"/>
  <c r="K224" i="46"/>
  <c r="K125" i="46"/>
  <c r="C110" i="46"/>
  <c r="C8" i="51"/>
  <c r="H16" i="51"/>
  <c r="C14" i="51"/>
  <c r="C215" i="46"/>
  <c r="C116" i="46"/>
  <c r="C9" i="51"/>
  <c r="C111" i="46"/>
  <c r="C117" i="46"/>
  <c r="C15" i="51"/>
  <c r="C216" i="46"/>
  <c r="B124" i="51"/>
  <c r="B223" i="51"/>
  <c r="C7" i="51"/>
  <c r="L124" i="51"/>
  <c r="L223" i="51"/>
  <c r="K124" i="51"/>
  <c r="K223" i="51"/>
  <c r="C114" i="46"/>
  <c r="C12" i="51"/>
  <c r="C213" i="46"/>
  <c r="C10" i="51"/>
  <c r="C112" i="46"/>
  <c r="C118" i="46"/>
  <c r="C16" i="51"/>
  <c r="C217" i="46"/>
  <c r="E124" i="51"/>
  <c r="E223" i="51"/>
  <c r="H217" i="46"/>
  <c r="C109" i="46"/>
  <c r="C111" i="51" l="1"/>
  <c r="C110" i="51"/>
  <c r="H216" i="46"/>
  <c r="H15" i="51"/>
  <c r="H118" i="51" s="1"/>
  <c r="H117" i="46"/>
  <c r="E97" i="25"/>
  <c r="AU47" i="36"/>
  <c r="E96" i="25"/>
  <c r="AU46" i="36"/>
  <c r="E90" i="25"/>
  <c r="AU40" i="36"/>
  <c r="H112" i="46"/>
  <c r="H10" i="51"/>
  <c r="H211" i="46"/>
  <c r="H212" i="46"/>
  <c r="H11" i="51"/>
  <c r="H113" i="46"/>
  <c r="C52" i="37"/>
  <c r="C102" i="25"/>
  <c r="AS52" i="36"/>
  <c r="E95" i="25"/>
  <c r="AU45" i="36"/>
  <c r="H110" i="46"/>
  <c r="H8" i="51"/>
  <c r="E98" i="25"/>
  <c r="AU48" i="36"/>
  <c r="BE51" i="36"/>
  <c r="AS50" i="36"/>
  <c r="E88" i="25"/>
  <c r="AU38" i="36"/>
  <c r="B52" i="37"/>
  <c r="B102" i="25"/>
  <c r="AR52" i="36"/>
  <c r="C112" i="51"/>
  <c r="C216" i="51"/>
  <c r="C117" i="51"/>
  <c r="C116" i="51"/>
  <c r="C215" i="51"/>
  <c r="H118" i="46"/>
  <c r="K126" i="46"/>
  <c r="K24" i="51"/>
  <c r="K225" i="46"/>
  <c r="B101" i="25"/>
  <c r="AR51" i="36"/>
  <c r="H13" i="51"/>
  <c r="H214" i="46"/>
  <c r="H115" i="46"/>
  <c r="E24" i="51"/>
  <c r="E126" i="46"/>
  <c r="E225" i="46"/>
  <c r="H109" i="46"/>
  <c r="H7" i="51"/>
  <c r="E6" i="51"/>
  <c r="E109" i="46"/>
  <c r="E211" i="46"/>
  <c r="AU34" i="36"/>
  <c r="E100" i="25"/>
  <c r="AU50" i="36"/>
  <c r="E86" i="25"/>
  <c r="AU36" i="36"/>
  <c r="L225" i="46"/>
  <c r="L126" i="46"/>
  <c r="L24" i="51"/>
  <c r="AR50" i="36"/>
  <c r="E101" i="25"/>
  <c r="AU51" i="36"/>
  <c r="AU101" i="36" s="1"/>
  <c r="C101" i="25"/>
  <c r="AS51" i="36"/>
  <c r="AS101" i="36" s="1"/>
  <c r="E91" i="25"/>
  <c r="AU41" i="36"/>
  <c r="C211" i="46"/>
  <c r="C115" i="51"/>
  <c r="C214" i="51"/>
  <c r="E125" i="51"/>
  <c r="E224" i="51"/>
  <c r="H111" i="46"/>
  <c r="H9" i="51"/>
  <c r="E99" i="25"/>
  <c r="AU49" i="36"/>
  <c r="H114" i="46"/>
  <c r="H12" i="51"/>
  <c r="H213" i="46"/>
  <c r="H6" i="51"/>
  <c r="E87" i="25"/>
  <c r="AU37" i="36"/>
  <c r="B126" i="46"/>
  <c r="B225" i="46"/>
  <c r="B24" i="51"/>
  <c r="E93" i="25"/>
  <c r="AU43" i="36"/>
  <c r="E94" i="25"/>
  <c r="AU44" i="36"/>
  <c r="C218" i="46"/>
  <c r="C17" i="51"/>
  <c r="C119" i="46"/>
  <c r="C6" i="51"/>
  <c r="C109" i="51" s="1"/>
  <c r="E85" i="25"/>
  <c r="AU35" i="36"/>
  <c r="E92" i="25"/>
  <c r="AU42" i="36"/>
  <c r="H116" i="46"/>
  <c r="H14" i="51"/>
  <c r="H215" i="46"/>
  <c r="H17" i="51"/>
  <c r="H218" i="46"/>
  <c r="H119" i="46"/>
  <c r="E89" i="25"/>
  <c r="AU39" i="36"/>
  <c r="E52" i="37"/>
  <c r="E102" i="25"/>
  <c r="AU52" i="36"/>
  <c r="C118" i="51"/>
  <c r="C217" i="51"/>
  <c r="C114" i="51"/>
  <c r="C213" i="51"/>
  <c r="K224" i="51"/>
  <c r="K125" i="51"/>
  <c r="B224" i="51"/>
  <c r="B125" i="51"/>
  <c r="L224" i="51"/>
  <c r="L125" i="51"/>
  <c r="C212" i="51"/>
  <c r="C113" i="51"/>
  <c r="C100" i="25"/>
  <c r="AU99" i="36" l="1"/>
  <c r="AU89" i="36"/>
  <c r="AU94" i="36"/>
  <c r="AU85" i="36"/>
  <c r="H109" i="51"/>
  <c r="AU96" i="36"/>
  <c r="H111" i="51"/>
  <c r="B95" i="25"/>
  <c r="AR45" i="36"/>
  <c r="O100" i="25"/>
  <c r="BE50" i="36"/>
  <c r="BE101" i="36" s="1"/>
  <c r="C91" i="25"/>
  <c r="AS41" i="36"/>
  <c r="B88" i="25"/>
  <c r="AR38" i="36"/>
  <c r="E77" i="25"/>
  <c r="AU27" i="36"/>
  <c r="L225" i="51"/>
  <c r="L126" i="51"/>
  <c r="E82" i="25"/>
  <c r="AU32" i="36"/>
  <c r="AS26" i="36"/>
  <c r="O90" i="25"/>
  <c r="BE40" i="36"/>
  <c r="C78" i="25"/>
  <c r="AS28" i="36"/>
  <c r="C88" i="25"/>
  <c r="AS38" i="36"/>
  <c r="O95" i="25"/>
  <c r="BE45" i="36"/>
  <c r="O98" i="25"/>
  <c r="BE48" i="36"/>
  <c r="B83" i="25"/>
  <c r="AR33" i="36"/>
  <c r="C99" i="25"/>
  <c r="AS49" i="36"/>
  <c r="AS100" i="36" s="1"/>
  <c r="B94" i="25"/>
  <c r="AR44" i="36"/>
  <c r="C80" i="25"/>
  <c r="AS30" i="36"/>
  <c r="O87" i="25"/>
  <c r="BE37" i="36"/>
  <c r="O99" i="25"/>
  <c r="BE49" i="36"/>
  <c r="BE99" i="36" s="1"/>
  <c r="O88" i="25"/>
  <c r="BE38" i="36"/>
  <c r="BE88" i="36" s="1"/>
  <c r="B90" i="25"/>
  <c r="AR40" i="36"/>
  <c r="E81" i="25"/>
  <c r="AU31" i="36"/>
  <c r="B79" i="25"/>
  <c r="AR29" i="36"/>
  <c r="C89" i="25"/>
  <c r="AS39" i="36"/>
  <c r="O93" i="25"/>
  <c r="BE43" i="36"/>
  <c r="B87" i="25"/>
  <c r="AR37" i="36"/>
  <c r="E79" i="25"/>
  <c r="AU29" i="36"/>
  <c r="B77" i="25"/>
  <c r="AR27" i="36"/>
  <c r="C95" i="25"/>
  <c r="AS45" i="36"/>
  <c r="C92" i="25"/>
  <c r="AS42" i="36"/>
  <c r="AU102" i="36"/>
  <c r="C119" i="51"/>
  <c r="C218" i="51"/>
  <c r="AR101" i="36"/>
  <c r="C211" i="51"/>
  <c r="E78" i="25"/>
  <c r="AU28" i="36"/>
  <c r="E83" i="25"/>
  <c r="AU33" i="36"/>
  <c r="C82" i="25"/>
  <c r="AS32" i="36"/>
  <c r="B98" i="25"/>
  <c r="AR48" i="36"/>
  <c r="B226" i="46"/>
  <c r="B25" i="51"/>
  <c r="B127" i="46"/>
  <c r="C98" i="25"/>
  <c r="AS48" i="36"/>
  <c r="AU92" i="36"/>
  <c r="AU91" i="36"/>
  <c r="AU100" i="36"/>
  <c r="K225" i="51"/>
  <c r="K126" i="51"/>
  <c r="O101" i="25"/>
  <c r="AS102" i="36"/>
  <c r="AU97" i="36"/>
  <c r="E103" i="25"/>
  <c r="AU53" i="36"/>
  <c r="O94" i="25"/>
  <c r="BE44" i="36"/>
  <c r="BE94" i="36" s="1"/>
  <c r="B89" i="25"/>
  <c r="AR39" i="36"/>
  <c r="K25" i="51"/>
  <c r="K226" i="46"/>
  <c r="K127" i="46"/>
  <c r="E226" i="46"/>
  <c r="E25" i="51"/>
  <c r="E127" i="46"/>
  <c r="C84" i="25"/>
  <c r="AS34" i="36"/>
  <c r="C87" i="25"/>
  <c r="AS37" i="36"/>
  <c r="BB30" i="36"/>
  <c r="O52" i="37"/>
  <c r="O102" i="25"/>
  <c r="BE52" i="36"/>
  <c r="BE102" i="36" s="1"/>
  <c r="E80" i="25"/>
  <c r="AU30" i="36"/>
  <c r="B99" i="25"/>
  <c r="AR49" i="36"/>
  <c r="C94" i="25"/>
  <c r="AS44" i="36"/>
  <c r="B103" i="25"/>
  <c r="AR53" i="36"/>
  <c r="O85" i="25"/>
  <c r="BE35" i="36"/>
  <c r="O86" i="25"/>
  <c r="BE36" i="36"/>
  <c r="C86" i="25"/>
  <c r="AS36" i="36"/>
  <c r="C81" i="25"/>
  <c r="AS31" i="36"/>
  <c r="B80" i="25"/>
  <c r="AR30" i="36"/>
  <c r="H117" i="51"/>
  <c r="H116" i="51"/>
  <c r="H215" i="51"/>
  <c r="H217" i="51"/>
  <c r="H114" i="51"/>
  <c r="H213" i="51"/>
  <c r="E225" i="51"/>
  <c r="E126" i="51"/>
  <c r="H214" i="51"/>
  <c r="H115" i="51"/>
  <c r="AR102" i="36"/>
  <c r="AU95" i="36"/>
  <c r="AU90" i="36"/>
  <c r="B78" i="25"/>
  <c r="AR28" i="36"/>
  <c r="BC32" i="36"/>
  <c r="M83" i="25"/>
  <c r="O89" i="25"/>
  <c r="BE39" i="36"/>
  <c r="C96" i="25"/>
  <c r="AS46" i="36"/>
  <c r="B92" i="25"/>
  <c r="AR42" i="36"/>
  <c r="AR26" i="36"/>
  <c r="AR77" i="36" s="1"/>
  <c r="H120" i="46"/>
  <c r="H18" i="51"/>
  <c r="H219" i="46"/>
  <c r="B97" i="25"/>
  <c r="AR47" i="36"/>
  <c r="B81" i="25"/>
  <c r="AR31" i="36"/>
  <c r="AU86" i="36"/>
  <c r="O97" i="25"/>
  <c r="BE47" i="36"/>
  <c r="B86" i="25"/>
  <c r="AR36" i="36"/>
  <c r="B85" i="25"/>
  <c r="AR35" i="36"/>
  <c r="C97" i="25"/>
  <c r="AS47" i="36"/>
  <c r="C79" i="25"/>
  <c r="AS29" i="36"/>
  <c r="B96" i="25"/>
  <c r="AR46" i="36"/>
  <c r="C90" i="25"/>
  <c r="AS40" i="36"/>
  <c r="B91" i="25"/>
  <c r="AR41" i="36"/>
  <c r="O91" i="25"/>
  <c r="BE41" i="36"/>
  <c r="BE91" i="36" s="1"/>
  <c r="AU26" i="36"/>
  <c r="AU77" i="36" s="1"/>
  <c r="BE34" i="36"/>
  <c r="B82" i="25"/>
  <c r="AR32" i="36"/>
  <c r="L226" i="46"/>
  <c r="L127" i="46"/>
  <c r="L25" i="51"/>
  <c r="C77" i="25"/>
  <c r="AS27" i="36"/>
  <c r="O92" i="25"/>
  <c r="BE42" i="36"/>
  <c r="C83" i="25"/>
  <c r="AS33" i="36"/>
  <c r="AS83" i="36" s="1"/>
  <c r="C103" i="25"/>
  <c r="AS53" i="36"/>
  <c r="C85" i="25"/>
  <c r="AS35" i="36"/>
  <c r="O96" i="25"/>
  <c r="BE46" i="36"/>
  <c r="L81" i="25"/>
  <c r="BB31" i="36"/>
  <c r="B84" i="25"/>
  <c r="AR34" i="36"/>
  <c r="C219" i="46"/>
  <c r="C18" i="51"/>
  <c r="C120" i="46"/>
  <c r="B93" i="25"/>
  <c r="AR43" i="36"/>
  <c r="C93" i="25"/>
  <c r="AS43" i="36"/>
  <c r="H218" i="51"/>
  <c r="H119" i="51"/>
  <c r="AU93" i="36"/>
  <c r="B126" i="51"/>
  <c r="B225" i="51"/>
  <c r="AU88" i="36"/>
  <c r="AU87" i="36"/>
  <c r="B100" i="25"/>
  <c r="E84" i="25"/>
  <c r="E109" i="51"/>
  <c r="E211" i="51"/>
  <c r="AU98" i="36"/>
  <c r="H110" i="51"/>
  <c r="H216" i="51"/>
  <c r="H113" i="51"/>
  <c r="H212" i="51"/>
  <c r="H112" i="51"/>
  <c r="H211" i="51"/>
  <c r="C76" i="25"/>
  <c r="B76" i="25"/>
  <c r="AR93" i="36" l="1"/>
  <c r="AR96" i="36"/>
  <c r="AS92" i="36"/>
  <c r="AR84" i="36"/>
  <c r="BE96" i="36"/>
  <c r="BE89" i="36"/>
  <c r="AR89" i="36"/>
  <c r="BE86" i="36"/>
  <c r="AR99" i="36"/>
  <c r="BE92" i="36"/>
  <c r="AR97" i="36"/>
  <c r="AR91" i="36"/>
  <c r="AS86" i="36"/>
  <c r="BE85" i="36"/>
  <c r="AU80" i="36"/>
  <c r="AS84" i="36"/>
  <c r="AR92" i="36"/>
  <c r="E227" i="46"/>
  <c r="E128" i="46"/>
  <c r="E26" i="51"/>
  <c r="L99" i="25"/>
  <c r="BB49" i="36"/>
  <c r="L89" i="25"/>
  <c r="BB39" i="36"/>
  <c r="AS82" i="36"/>
  <c r="AS81" i="36"/>
  <c r="AR104" i="36"/>
  <c r="AR103" i="36"/>
  <c r="AS87" i="36"/>
  <c r="AU104" i="36"/>
  <c r="AU103" i="36"/>
  <c r="L85" i="25"/>
  <c r="BB35" i="36"/>
  <c r="L98" i="25"/>
  <c r="BB48" i="36"/>
  <c r="O80" i="25"/>
  <c r="BE30" i="36"/>
  <c r="H220" i="46"/>
  <c r="H121" i="46"/>
  <c r="H19" i="51"/>
  <c r="D18" i="51"/>
  <c r="L77" i="25"/>
  <c r="BB27" i="36"/>
  <c r="L91" i="25"/>
  <c r="BB41" i="36"/>
  <c r="O81" i="25"/>
  <c r="BE31" i="36"/>
  <c r="L100" i="25"/>
  <c r="BB50" i="36"/>
  <c r="L102" i="25"/>
  <c r="L52" i="37"/>
  <c r="BB52" i="36"/>
  <c r="L101" i="25"/>
  <c r="BB51" i="36"/>
  <c r="L90" i="25"/>
  <c r="BB40" i="36"/>
  <c r="AS94" i="36"/>
  <c r="AS93" i="36"/>
  <c r="BB81" i="36"/>
  <c r="AS85" i="36"/>
  <c r="AS103" i="36"/>
  <c r="AS104" i="36"/>
  <c r="AS78" i="36"/>
  <c r="AS77" i="36"/>
  <c r="L127" i="51"/>
  <c r="L226" i="51"/>
  <c r="AR83" i="36"/>
  <c r="AR82" i="36"/>
  <c r="AS80" i="36"/>
  <c r="AS79" i="36"/>
  <c r="AS97" i="36"/>
  <c r="AR85" i="36"/>
  <c r="AR86" i="36"/>
  <c r="BE97" i="36"/>
  <c r="E127" i="51"/>
  <c r="E226" i="51"/>
  <c r="AR100" i="36"/>
  <c r="AS98" i="36"/>
  <c r="AR98" i="36"/>
  <c r="AU84" i="36"/>
  <c r="AU83" i="36"/>
  <c r="AU79" i="36"/>
  <c r="AU78" i="36"/>
  <c r="AR88" i="36"/>
  <c r="AS91" i="36"/>
  <c r="BE100" i="36"/>
  <c r="AR95" i="36"/>
  <c r="AR25" i="36"/>
  <c r="AR76" i="36" s="1"/>
  <c r="O82" i="25"/>
  <c r="BE32" i="36"/>
  <c r="G121" i="46"/>
  <c r="G19" i="51"/>
  <c r="BB34" i="36"/>
  <c r="BB26" i="36"/>
  <c r="O103" i="25"/>
  <c r="BE53" i="36"/>
  <c r="O78" i="25"/>
  <c r="BE28" i="36"/>
  <c r="J18" i="51"/>
  <c r="L86" i="25"/>
  <c r="BB36" i="36"/>
  <c r="BB86" i="36" s="1"/>
  <c r="L87" i="25"/>
  <c r="BB37" i="36"/>
  <c r="L88" i="25"/>
  <c r="BB38" i="36"/>
  <c r="I121" i="46"/>
  <c r="I19" i="51"/>
  <c r="O77" i="25"/>
  <c r="BE27" i="36"/>
  <c r="O79" i="25"/>
  <c r="BE29" i="36"/>
  <c r="B128" i="46"/>
  <c r="B26" i="51"/>
  <c r="B227" i="46"/>
  <c r="L79" i="25"/>
  <c r="BB29" i="36"/>
  <c r="BB80" i="36" s="1"/>
  <c r="L93" i="25"/>
  <c r="BB43" i="36"/>
  <c r="O83" i="25"/>
  <c r="BE33" i="36"/>
  <c r="BE26" i="36"/>
  <c r="C219" i="51"/>
  <c r="C120" i="51"/>
  <c r="AR81" i="36"/>
  <c r="L80" i="25"/>
  <c r="K226" i="51"/>
  <c r="K127" i="51"/>
  <c r="B226" i="51"/>
  <c r="B127" i="51"/>
  <c r="L92" i="25"/>
  <c r="BB42" i="36"/>
  <c r="L96" i="25"/>
  <c r="BB46" i="36"/>
  <c r="L95" i="25"/>
  <c r="BB45" i="36"/>
  <c r="AU25" i="36"/>
  <c r="AU76" i="36" s="1"/>
  <c r="C220" i="46"/>
  <c r="C19" i="51"/>
  <c r="C121" i="46"/>
  <c r="L128" i="46"/>
  <c r="L227" i="46"/>
  <c r="L26" i="51"/>
  <c r="L82" i="25"/>
  <c r="BB32" i="36"/>
  <c r="BB82" i="36" s="1"/>
  <c r="E104" i="25"/>
  <c r="AS25" i="36"/>
  <c r="AS76" i="36" s="1"/>
  <c r="K227" i="46"/>
  <c r="K128" i="46"/>
  <c r="K26" i="51"/>
  <c r="L78" i="25"/>
  <c r="BB28" i="36"/>
  <c r="L94" i="25"/>
  <c r="BB44" i="36"/>
  <c r="L103" i="25"/>
  <c r="BB53" i="36"/>
  <c r="I17" i="51"/>
  <c r="I120" i="46"/>
  <c r="L97" i="25"/>
  <c r="BB47" i="36"/>
  <c r="O84" i="25"/>
  <c r="E76" i="25"/>
  <c r="H219" i="51"/>
  <c r="H120" i="51"/>
  <c r="BC83" i="36"/>
  <c r="AR79" i="36"/>
  <c r="AR78" i="36"/>
  <c r="AS96" i="36"/>
  <c r="AS95" i="36"/>
  <c r="AR87" i="36"/>
  <c r="BE93" i="36"/>
  <c r="AS90" i="36"/>
  <c r="AS89" i="36"/>
  <c r="AR80" i="36"/>
  <c r="AU81" i="36"/>
  <c r="AR90" i="36"/>
  <c r="BE87" i="36"/>
  <c r="AR94" i="36"/>
  <c r="AS99" i="36"/>
  <c r="BE98" i="36"/>
  <c r="BE95" i="36"/>
  <c r="AS88" i="36"/>
  <c r="BE90" i="36"/>
  <c r="AU82" i="36"/>
  <c r="B75" i="25"/>
  <c r="D120" i="46"/>
  <c r="C75" i="25"/>
  <c r="L84" i="25"/>
  <c r="BE83" i="36" l="1"/>
  <c r="BE82" i="36"/>
  <c r="BB102" i="36"/>
  <c r="BB97" i="36"/>
  <c r="BB95" i="36"/>
  <c r="BB87" i="36"/>
  <c r="BE81" i="36"/>
  <c r="BB101" i="36"/>
  <c r="BB99" i="36"/>
  <c r="D211" i="46"/>
  <c r="D112" i="46"/>
  <c r="D10" i="51"/>
  <c r="L129" i="46"/>
  <c r="L27" i="51"/>
  <c r="L228" i="46"/>
  <c r="E129" i="46"/>
  <c r="E27" i="51"/>
  <c r="E228" i="46"/>
  <c r="D116" i="46"/>
  <c r="D14" i="51"/>
  <c r="D219" i="51" s="1"/>
  <c r="D215" i="46"/>
  <c r="J19" i="51"/>
  <c r="J121" i="46"/>
  <c r="O104" i="25"/>
  <c r="D118" i="46"/>
  <c r="D16" i="51"/>
  <c r="D217" i="46"/>
  <c r="D6" i="51"/>
  <c r="AU24" i="36"/>
  <c r="AU75" i="36" s="1"/>
  <c r="D214" i="46"/>
  <c r="D13" i="51"/>
  <c r="D115" i="46"/>
  <c r="D213" i="46"/>
  <c r="D114" i="46"/>
  <c r="D12" i="51"/>
  <c r="I16" i="51"/>
  <c r="I119" i="46"/>
  <c r="E75" i="25"/>
  <c r="BE84" i="36"/>
  <c r="D219" i="46"/>
  <c r="D117" i="46"/>
  <c r="D216" i="46"/>
  <c r="D15" i="51"/>
  <c r="I120" i="51"/>
  <c r="D110" i="46"/>
  <c r="D8" i="51"/>
  <c r="H122" i="46"/>
  <c r="H20" i="51"/>
  <c r="H221" i="46"/>
  <c r="F120" i="46"/>
  <c r="F18" i="51"/>
  <c r="G17" i="51"/>
  <c r="G120" i="46"/>
  <c r="K27" i="51"/>
  <c r="K129" i="46"/>
  <c r="K228" i="46"/>
  <c r="AR24" i="36"/>
  <c r="L128" i="51"/>
  <c r="L227" i="51"/>
  <c r="BB96" i="36"/>
  <c r="BB93" i="36"/>
  <c r="BB92" i="36"/>
  <c r="BE80" i="36"/>
  <c r="BE79" i="36"/>
  <c r="BE78" i="36"/>
  <c r="BE77" i="36"/>
  <c r="BB89" i="36"/>
  <c r="BB88" i="36"/>
  <c r="BE103" i="36"/>
  <c r="BE104" i="36"/>
  <c r="BB77" i="36"/>
  <c r="BB85" i="36"/>
  <c r="BB90" i="36"/>
  <c r="BB100" i="36"/>
  <c r="BB91" i="36"/>
  <c r="BB78" i="36"/>
  <c r="H220" i="51"/>
  <c r="H121" i="51"/>
  <c r="BB98" i="36"/>
  <c r="I221" i="46"/>
  <c r="I20" i="51"/>
  <c r="I122" i="46"/>
  <c r="B104" i="25"/>
  <c r="D9" i="51"/>
  <c r="D111" i="46"/>
  <c r="E128" i="51"/>
  <c r="E227" i="51"/>
  <c r="C20" i="51"/>
  <c r="C122" i="46"/>
  <c r="C221" i="46"/>
  <c r="D109" i="46"/>
  <c r="D7" i="51"/>
  <c r="C104" i="25"/>
  <c r="B27" i="51"/>
  <c r="B129" i="46"/>
  <c r="B228" i="46"/>
  <c r="D121" i="46"/>
  <c r="D19" i="51"/>
  <c r="D220" i="46"/>
  <c r="L83" i="25"/>
  <c r="BB33" i="36"/>
  <c r="BB83" i="36" s="1"/>
  <c r="G122" i="46"/>
  <c r="G20" i="51"/>
  <c r="L104" i="25"/>
  <c r="AS24" i="36"/>
  <c r="AS75" i="36" s="1"/>
  <c r="D11" i="51"/>
  <c r="D212" i="46"/>
  <c r="D113" i="46"/>
  <c r="D119" i="46"/>
  <c r="D17" i="51"/>
  <c r="D218" i="46"/>
  <c r="F17" i="51"/>
  <c r="BB103" i="36"/>
  <c r="BB104" i="36"/>
  <c r="BB94" i="36"/>
  <c r="BB79" i="36"/>
  <c r="K227" i="51"/>
  <c r="K128" i="51"/>
  <c r="C220" i="51"/>
  <c r="C121" i="51"/>
  <c r="B128" i="51"/>
  <c r="B227" i="51"/>
  <c r="I121" i="51"/>
  <c r="G121" i="51"/>
  <c r="G119" i="46"/>
  <c r="F119" i="46"/>
  <c r="D111" i="51" l="1"/>
  <c r="AV33" i="36"/>
  <c r="G95" i="25"/>
  <c r="AW45" i="36"/>
  <c r="G86" i="25"/>
  <c r="AW36" i="36"/>
  <c r="G92" i="25"/>
  <c r="AW42" i="36"/>
  <c r="D221" i="46"/>
  <c r="D122" i="46"/>
  <c r="D20" i="51"/>
  <c r="D218" i="51"/>
  <c r="D119" i="51"/>
  <c r="AR75" i="36"/>
  <c r="D114" i="51"/>
  <c r="D213" i="51"/>
  <c r="J20" i="51"/>
  <c r="J122" i="46"/>
  <c r="AS23" i="36"/>
  <c r="F16" i="51"/>
  <c r="F119" i="51" s="1"/>
  <c r="AW34" i="36"/>
  <c r="G222" i="46"/>
  <c r="G123" i="46"/>
  <c r="G21" i="51"/>
  <c r="G96" i="25"/>
  <c r="AW46" i="36"/>
  <c r="G97" i="25"/>
  <c r="AW47" i="36"/>
  <c r="D113" i="51"/>
  <c r="D212" i="51"/>
  <c r="C74" i="25"/>
  <c r="D109" i="51"/>
  <c r="I221" i="51"/>
  <c r="I122" i="51"/>
  <c r="D110" i="51"/>
  <c r="D214" i="51"/>
  <c r="D115" i="51"/>
  <c r="D112" i="51"/>
  <c r="D211" i="51"/>
  <c r="AW53" i="36"/>
  <c r="AZ32" i="36"/>
  <c r="C222" i="46"/>
  <c r="C21" i="51"/>
  <c r="C123" i="46"/>
  <c r="G100" i="25"/>
  <c r="AW50" i="36"/>
  <c r="K130" i="46"/>
  <c r="K229" i="46"/>
  <c r="K28" i="51"/>
  <c r="G90" i="25"/>
  <c r="AW40" i="36"/>
  <c r="BA33" i="36"/>
  <c r="L229" i="46"/>
  <c r="L28" i="51"/>
  <c r="L130" i="46"/>
  <c r="G89" i="25"/>
  <c r="AW39" i="36"/>
  <c r="G85" i="25"/>
  <c r="AW35" i="36"/>
  <c r="G87" i="25"/>
  <c r="AW37" i="36"/>
  <c r="G94" i="25"/>
  <c r="AW44" i="36"/>
  <c r="B229" i="46"/>
  <c r="B130" i="46"/>
  <c r="B28" i="51"/>
  <c r="E130" i="46"/>
  <c r="E28" i="51"/>
  <c r="E229" i="46"/>
  <c r="AR23" i="36"/>
  <c r="AR74" i="36" s="1"/>
  <c r="AU23" i="36"/>
  <c r="AU74" i="36" s="1"/>
  <c r="D120" i="51"/>
  <c r="G122" i="51"/>
  <c r="C221" i="51"/>
  <c r="C122" i="51"/>
  <c r="BB84" i="36"/>
  <c r="B74" i="25"/>
  <c r="K228" i="51"/>
  <c r="K129" i="51"/>
  <c r="F120" i="51"/>
  <c r="H221" i="51"/>
  <c r="H122" i="51"/>
  <c r="D216" i="51"/>
  <c r="D117" i="51"/>
  <c r="I119" i="51"/>
  <c r="E74" i="25"/>
  <c r="D215" i="51"/>
  <c r="D116" i="51"/>
  <c r="E129" i="51"/>
  <c r="E228" i="51"/>
  <c r="L129" i="51"/>
  <c r="L228" i="51"/>
  <c r="G16" i="51"/>
  <c r="G104" i="25"/>
  <c r="G93" i="25"/>
  <c r="AW43" i="36"/>
  <c r="B129" i="51"/>
  <c r="B228" i="51"/>
  <c r="G99" i="25"/>
  <c r="AW49" i="36"/>
  <c r="G98" i="25"/>
  <c r="AW48" i="36"/>
  <c r="G91" i="25"/>
  <c r="AW41" i="36"/>
  <c r="I21" i="51"/>
  <c r="I222" i="46"/>
  <c r="I123" i="46"/>
  <c r="H123" i="46"/>
  <c r="H21" i="51"/>
  <c r="H222" i="46"/>
  <c r="G101" i="25"/>
  <c r="AW51" i="36"/>
  <c r="G88" i="25"/>
  <c r="AW38" i="36"/>
  <c r="F121" i="46"/>
  <c r="F19" i="51"/>
  <c r="G221" i="46"/>
  <c r="D220" i="51"/>
  <c r="D121" i="51"/>
  <c r="G120" i="51"/>
  <c r="D217" i="51"/>
  <c r="D118" i="51"/>
  <c r="J121" i="51"/>
  <c r="G118" i="46"/>
  <c r="E73" i="25"/>
  <c r="B73" i="25"/>
  <c r="F220" i="46"/>
  <c r="AW97" i="36" l="1"/>
  <c r="AW88" i="36"/>
  <c r="AW98" i="36"/>
  <c r="AW101" i="36"/>
  <c r="AW99" i="36"/>
  <c r="AW91" i="36"/>
  <c r="I15" i="51"/>
  <c r="I220" i="46"/>
  <c r="I118" i="46"/>
  <c r="E29" i="51"/>
  <c r="E230" i="46"/>
  <c r="E131" i="46"/>
  <c r="AS22" i="36"/>
  <c r="AS73" i="36" s="1"/>
  <c r="G83" i="25"/>
  <c r="AW33" i="36"/>
  <c r="AW84" i="36" s="1"/>
  <c r="D122" i="51"/>
  <c r="D221" i="51"/>
  <c r="G78" i="25"/>
  <c r="AW28" i="36"/>
  <c r="G102" i="25"/>
  <c r="G52" i="37"/>
  <c r="AW52" i="36"/>
  <c r="AW102" i="36" s="1"/>
  <c r="G80" i="25"/>
  <c r="AW30" i="36"/>
  <c r="F15" i="51"/>
  <c r="AR22" i="36"/>
  <c r="AR73" i="36" s="1"/>
  <c r="G77" i="25"/>
  <c r="AW27" i="36"/>
  <c r="I124" i="46"/>
  <c r="I22" i="51"/>
  <c r="I223" i="46"/>
  <c r="F221" i="46"/>
  <c r="F122" i="46"/>
  <c r="F20" i="51"/>
  <c r="E229" i="51"/>
  <c r="E130" i="51"/>
  <c r="L229" i="51"/>
  <c r="L130" i="51"/>
  <c r="C123" i="51"/>
  <c r="C222" i="51"/>
  <c r="G103" i="25"/>
  <c r="F118" i="46"/>
  <c r="G79" i="25"/>
  <c r="AW29" i="36"/>
  <c r="C73" i="25"/>
  <c r="AW96" i="36"/>
  <c r="AW95" i="36"/>
  <c r="G22" i="51"/>
  <c r="G124" i="46"/>
  <c r="G223" i="46"/>
  <c r="AU22" i="36"/>
  <c r="AU73" i="36" s="1"/>
  <c r="L230" i="46"/>
  <c r="L131" i="46"/>
  <c r="L29" i="51"/>
  <c r="C22" i="51"/>
  <c r="C223" i="46"/>
  <c r="C124" i="46"/>
  <c r="G15" i="51"/>
  <c r="G220" i="46"/>
  <c r="H223" i="46"/>
  <c r="H22" i="51"/>
  <c r="H124" i="46"/>
  <c r="F121" i="51"/>
  <c r="H222" i="51"/>
  <c r="H123" i="51"/>
  <c r="AW104" i="36"/>
  <c r="AY33" i="36"/>
  <c r="D21" i="51"/>
  <c r="D222" i="46"/>
  <c r="D123" i="46"/>
  <c r="J21" i="51"/>
  <c r="J123" i="46"/>
  <c r="B29" i="51"/>
  <c r="B230" i="46"/>
  <c r="B131" i="46"/>
  <c r="G84" i="25"/>
  <c r="J122" i="51"/>
  <c r="AW92" i="36"/>
  <c r="G82" i="25"/>
  <c r="AW32" i="36"/>
  <c r="BD33" i="36"/>
  <c r="K29" i="51"/>
  <c r="K230" i="46"/>
  <c r="K131" i="46"/>
  <c r="AW26" i="36"/>
  <c r="G81" i="25"/>
  <c r="AW31" i="36"/>
  <c r="BC31" i="36"/>
  <c r="M82" i="25"/>
  <c r="I123" i="51"/>
  <c r="I222" i="51"/>
  <c r="AW93" i="36"/>
  <c r="G119" i="51"/>
  <c r="G221" i="51"/>
  <c r="B130" i="51"/>
  <c r="B229" i="51"/>
  <c r="AW94" i="36"/>
  <c r="AW87" i="36"/>
  <c r="AW86" i="36"/>
  <c r="AW85" i="36"/>
  <c r="AW90" i="36"/>
  <c r="AW89" i="36"/>
  <c r="K130" i="51"/>
  <c r="K229" i="51"/>
  <c r="AW100" i="36"/>
  <c r="G222" i="51"/>
  <c r="G123" i="51"/>
  <c r="AS74" i="36"/>
  <c r="E72" i="25"/>
  <c r="C72" i="25"/>
  <c r="AW103" i="36" l="1"/>
  <c r="AW80" i="36"/>
  <c r="AV32" i="36"/>
  <c r="F83" i="25"/>
  <c r="H23" i="51"/>
  <c r="H125" i="46"/>
  <c r="H224" i="46"/>
  <c r="K230" i="51"/>
  <c r="K131" i="51"/>
  <c r="D222" i="51"/>
  <c r="D123" i="51"/>
  <c r="I224" i="46"/>
  <c r="I23" i="51"/>
  <c r="I125" i="46"/>
  <c r="L231" i="46"/>
  <c r="L30" i="51"/>
  <c r="L132" i="46"/>
  <c r="G118" i="51"/>
  <c r="G220" i="51"/>
  <c r="C223" i="51"/>
  <c r="C124" i="51"/>
  <c r="G223" i="51"/>
  <c r="G124" i="51"/>
  <c r="AW79" i="36"/>
  <c r="F14" i="51"/>
  <c r="F219" i="46"/>
  <c r="G224" i="46"/>
  <c r="G23" i="51"/>
  <c r="G125" i="46"/>
  <c r="B230" i="51"/>
  <c r="B131" i="51"/>
  <c r="AW78" i="36"/>
  <c r="AW77" i="36"/>
  <c r="F118" i="51"/>
  <c r="F21" i="51"/>
  <c r="F222" i="46"/>
  <c r="F123" i="46"/>
  <c r="AR21" i="36"/>
  <c r="AR72" i="36" s="1"/>
  <c r="G14" i="51"/>
  <c r="G117" i="51" s="1"/>
  <c r="G219" i="46"/>
  <c r="I14" i="51"/>
  <c r="I117" i="51" s="1"/>
  <c r="I116" i="46"/>
  <c r="I219" i="46"/>
  <c r="E132" i="46"/>
  <c r="E231" i="46"/>
  <c r="E30" i="51"/>
  <c r="AU21" i="36"/>
  <c r="B231" i="46"/>
  <c r="B132" i="46"/>
  <c r="B30" i="51"/>
  <c r="F220" i="51"/>
  <c r="H223" i="51"/>
  <c r="H124" i="51"/>
  <c r="L131" i="51"/>
  <c r="L230" i="51"/>
  <c r="I124" i="51"/>
  <c r="I223" i="51"/>
  <c r="B72" i="25"/>
  <c r="F117" i="46"/>
  <c r="I117" i="46"/>
  <c r="K132" i="46"/>
  <c r="K30" i="51"/>
  <c r="K231" i="46"/>
  <c r="J123" i="51"/>
  <c r="F221" i="51"/>
  <c r="F122" i="51"/>
  <c r="E131" i="51"/>
  <c r="E230" i="51"/>
  <c r="AZ31" i="36"/>
  <c r="J82" i="25"/>
  <c r="I13" i="51"/>
  <c r="I218" i="46"/>
  <c r="AS21" i="36"/>
  <c r="AS72" i="36" s="1"/>
  <c r="C23" i="51"/>
  <c r="C125" i="46"/>
  <c r="C224" i="46"/>
  <c r="D223" i="46"/>
  <c r="D124" i="46"/>
  <c r="D22" i="51"/>
  <c r="BC82" i="36"/>
  <c r="AW82" i="36"/>
  <c r="AW81" i="36"/>
  <c r="G117" i="46"/>
  <c r="AW83" i="36"/>
  <c r="I220" i="51"/>
  <c r="I118" i="51"/>
  <c r="F116" i="46"/>
  <c r="C71" i="25"/>
  <c r="B71" i="25"/>
  <c r="G116" i="46"/>
  <c r="C225" i="46" l="1"/>
  <c r="C24" i="51"/>
  <c r="C126" i="46"/>
  <c r="G13" i="51"/>
  <c r="G218" i="46"/>
  <c r="AR20" i="36"/>
  <c r="AS20" i="36"/>
  <c r="AS71" i="36" s="1"/>
  <c r="F223" i="46"/>
  <c r="F124" i="46"/>
  <c r="F22" i="51"/>
  <c r="B31" i="51"/>
  <c r="B133" i="46"/>
  <c r="B232" i="46"/>
  <c r="AU20" i="36"/>
  <c r="J23" i="51"/>
  <c r="J125" i="46"/>
  <c r="J224" i="46"/>
  <c r="K231" i="51"/>
  <c r="K132" i="51"/>
  <c r="I116" i="51"/>
  <c r="I219" i="51"/>
  <c r="G219" i="51"/>
  <c r="D224" i="46"/>
  <c r="D125" i="46"/>
  <c r="D23" i="51"/>
  <c r="E133" i="46"/>
  <c r="E31" i="51"/>
  <c r="E232" i="46"/>
  <c r="BD32" i="36"/>
  <c r="N83" i="25"/>
  <c r="C224" i="51"/>
  <c r="C125" i="51"/>
  <c r="AU72" i="36"/>
  <c r="AU71" i="36"/>
  <c r="L132" i="51"/>
  <c r="L231" i="51"/>
  <c r="Q83" i="25"/>
  <c r="R83" i="25"/>
  <c r="K232" i="46"/>
  <c r="K133" i="46"/>
  <c r="K31" i="51"/>
  <c r="G126" i="46"/>
  <c r="G24" i="51"/>
  <c r="G225" i="46"/>
  <c r="H24" i="51"/>
  <c r="H225" i="46"/>
  <c r="H126" i="46"/>
  <c r="I218" i="51"/>
  <c r="H224" i="51"/>
  <c r="H125" i="51"/>
  <c r="I126" i="46"/>
  <c r="I225" i="46"/>
  <c r="I24" i="51"/>
  <c r="L31" i="51"/>
  <c r="L133" i="46"/>
  <c r="L232" i="46"/>
  <c r="AZ82" i="36"/>
  <c r="B231" i="51"/>
  <c r="B132" i="51"/>
  <c r="E231" i="51"/>
  <c r="E132" i="51"/>
  <c r="F222" i="51"/>
  <c r="F123" i="51"/>
  <c r="F219" i="51"/>
  <c r="I125" i="51"/>
  <c r="I224" i="51"/>
  <c r="AV83" i="36"/>
  <c r="J22" i="51"/>
  <c r="J223" i="46"/>
  <c r="J124" i="46"/>
  <c r="F13" i="51"/>
  <c r="F218" i="46"/>
  <c r="D223" i="51"/>
  <c r="D124" i="51"/>
  <c r="E71" i="25"/>
  <c r="F117" i="51"/>
  <c r="G224" i="51"/>
  <c r="G125" i="51"/>
  <c r="B32" i="51" l="1"/>
  <c r="B134" i="46"/>
  <c r="B233" i="46"/>
  <c r="D24" i="51"/>
  <c r="D225" i="46"/>
  <c r="D126" i="46"/>
  <c r="J126" i="46"/>
  <c r="J225" i="46"/>
  <c r="J24" i="51"/>
  <c r="AS19" i="36"/>
  <c r="AR19" i="36"/>
  <c r="AR70" i="36" s="1"/>
  <c r="C226" i="46"/>
  <c r="C127" i="46"/>
  <c r="C25" i="51"/>
  <c r="G12" i="51"/>
  <c r="G115" i="51" s="1"/>
  <c r="G217" i="46"/>
  <c r="K233" i="46"/>
  <c r="K32" i="51"/>
  <c r="K134" i="46"/>
  <c r="F23" i="51"/>
  <c r="F224" i="46"/>
  <c r="F125" i="46"/>
  <c r="AU19" i="36"/>
  <c r="AU70" i="36" s="1"/>
  <c r="F116" i="51"/>
  <c r="F218" i="51"/>
  <c r="H126" i="51"/>
  <c r="H225" i="51"/>
  <c r="F223" i="51"/>
  <c r="F124" i="51"/>
  <c r="AR71" i="36"/>
  <c r="E233" i="46"/>
  <c r="E134" i="46"/>
  <c r="E32" i="51"/>
  <c r="AY32" i="36"/>
  <c r="I83" i="25"/>
  <c r="F12" i="51"/>
  <c r="F217" i="46"/>
  <c r="F115" i="46"/>
  <c r="I225" i="51"/>
  <c r="I126" i="51"/>
  <c r="I127" i="46"/>
  <c r="I25" i="51"/>
  <c r="I226" i="46"/>
  <c r="BA32" i="36"/>
  <c r="BA83" i="36" s="1"/>
  <c r="K83" i="25"/>
  <c r="F84" i="25"/>
  <c r="AV34" i="36"/>
  <c r="AV84" i="36" s="1"/>
  <c r="L134" i="46"/>
  <c r="L233" i="46"/>
  <c r="L32" i="51"/>
  <c r="K232" i="51"/>
  <c r="K133" i="51"/>
  <c r="E232" i="51"/>
  <c r="E133" i="51"/>
  <c r="J224" i="51"/>
  <c r="J125" i="51"/>
  <c r="E70" i="25"/>
  <c r="B133" i="51"/>
  <c r="B232" i="51"/>
  <c r="C70" i="25"/>
  <c r="B70" i="25"/>
  <c r="G115" i="46"/>
  <c r="C225" i="51"/>
  <c r="C126" i="51"/>
  <c r="Q84" i="25"/>
  <c r="G25" i="51"/>
  <c r="G226" i="46"/>
  <c r="G127" i="46"/>
  <c r="R84" i="25"/>
  <c r="J223" i="51"/>
  <c r="J124" i="51"/>
  <c r="BD83" i="36"/>
  <c r="D125" i="51"/>
  <c r="D224" i="51"/>
  <c r="I12" i="51"/>
  <c r="I217" i="46"/>
  <c r="I115" i="46"/>
  <c r="H127" i="46"/>
  <c r="H226" i="46"/>
  <c r="H25" i="51"/>
  <c r="L232" i="51"/>
  <c r="L133" i="51"/>
  <c r="G225" i="51"/>
  <c r="G126" i="51"/>
  <c r="G116" i="51"/>
  <c r="G218" i="51"/>
  <c r="I114" i="46"/>
  <c r="E69" i="25"/>
  <c r="F114" i="46"/>
  <c r="AR18" i="36" l="1"/>
  <c r="AR69" i="36" s="1"/>
  <c r="K84" i="25"/>
  <c r="BA34" i="36"/>
  <c r="BA84" i="36" s="1"/>
  <c r="K233" i="51"/>
  <c r="K134" i="51"/>
  <c r="E234" i="46"/>
  <c r="E135" i="46"/>
  <c r="E33" i="51"/>
  <c r="J83" i="25"/>
  <c r="AZ33" i="36"/>
  <c r="AZ83" i="36" s="1"/>
  <c r="D25" i="51"/>
  <c r="D127" i="46"/>
  <c r="D226" i="46"/>
  <c r="I84" i="25"/>
  <c r="AY34" i="36"/>
  <c r="AY84" i="36" s="1"/>
  <c r="G11" i="51"/>
  <c r="G114" i="51" s="1"/>
  <c r="G216" i="46"/>
  <c r="L33" i="51"/>
  <c r="L234" i="46"/>
  <c r="L135" i="46"/>
  <c r="I10" i="51"/>
  <c r="I215" i="51" s="1"/>
  <c r="I215" i="46"/>
  <c r="K234" i="46"/>
  <c r="K33" i="51"/>
  <c r="K135" i="46"/>
  <c r="I127" i="51"/>
  <c r="I226" i="51"/>
  <c r="F115" i="51"/>
  <c r="F217" i="51"/>
  <c r="AY83" i="36"/>
  <c r="E233" i="51"/>
  <c r="E134" i="51"/>
  <c r="C226" i="51"/>
  <c r="C127" i="51"/>
  <c r="AS70" i="36"/>
  <c r="C128" i="46"/>
  <c r="C26" i="51"/>
  <c r="C227" i="46"/>
  <c r="H128" i="46"/>
  <c r="H26" i="51"/>
  <c r="H227" i="46"/>
  <c r="BC30" i="36"/>
  <c r="BC81" i="36" s="1"/>
  <c r="M81" i="25"/>
  <c r="H226" i="51"/>
  <c r="H127" i="51"/>
  <c r="I217" i="51"/>
  <c r="I115" i="51"/>
  <c r="L233" i="51"/>
  <c r="L134" i="51"/>
  <c r="F224" i="51"/>
  <c r="F125" i="51"/>
  <c r="G114" i="46"/>
  <c r="F126" i="46"/>
  <c r="F225" i="46"/>
  <c r="F24" i="51"/>
  <c r="J126" i="51"/>
  <c r="J225" i="51"/>
  <c r="G26" i="51"/>
  <c r="G128" i="46"/>
  <c r="G227" i="46"/>
  <c r="I227" i="46"/>
  <c r="I128" i="46"/>
  <c r="I26" i="51"/>
  <c r="J25" i="51"/>
  <c r="J226" i="46"/>
  <c r="J127" i="46"/>
  <c r="F11" i="51"/>
  <c r="F216" i="46"/>
  <c r="B33" i="51"/>
  <c r="B135" i="46"/>
  <c r="B234" i="46"/>
  <c r="N84" i="25"/>
  <c r="BD34" i="36"/>
  <c r="BD84" i="36" s="1"/>
  <c r="AU18" i="36"/>
  <c r="AU69" i="36" s="1"/>
  <c r="AS18" i="36"/>
  <c r="AS69" i="36" s="1"/>
  <c r="I113" i="46"/>
  <c r="I11" i="51"/>
  <c r="I216" i="46"/>
  <c r="G226" i="51"/>
  <c r="G127" i="51"/>
  <c r="G217" i="51"/>
  <c r="B69" i="25"/>
  <c r="C69" i="25"/>
  <c r="D126" i="51"/>
  <c r="D225" i="51"/>
  <c r="B134" i="51"/>
  <c r="B233" i="51"/>
  <c r="I112" i="46"/>
  <c r="I27" i="51" l="1"/>
  <c r="I228" i="46"/>
  <c r="I129" i="46"/>
  <c r="B136" i="46"/>
  <c r="B34" i="51"/>
  <c r="B235" i="46"/>
  <c r="C227" i="51"/>
  <c r="C128" i="51"/>
  <c r="D227" i="46"/>
  <c r="D26" i="51"/>
  <c r="D128" i="46"/>
  <c r="AU17" i="36"/>
  <c r="L235" i="46"/>
  <c r="L136" i="46"/>
  <c r="L34" i="51"/>
  <c r="F10" i="51"/>
  <c r="F215" i="46"/>
  <c r="G10" i="51"/>
  <c r="G215" i="46"/>
  <c r="J227" i="46"/>
  <c r="J128" i="46"/>
  <c r="J26" i="51"/>
  <c r="AS17" i="36"/>
  <c r="AS68" i="36" s="1"/>
  <c r="C68" i="25"/>
  <c r="E68" i="25"/>
  <c r="B234" i="51"/>
  <c r="B135" i="51"/>
  <c r="F113" i="46"/>
  <c r="L234" i="51"/>
  <c r="L135" i="51"/>
  <c r="G113" i="46"/>
  <c r="AV31" i="36"/>
  <c r="F82" i="25"/>
  <c r="F114" i="51"/>
  <c r="F216" i="51"/>
  <c r="F225" i="51"/>
  <c r="F126" i="51"/>
  <c r="E136" i="46"/>
  <c r="E34" i="51"/>
  <c r="E235" i="46"/>
  <c r="AR17" i="36"/>
  <c r="AR68" i="36" s="1"/>
  <c r="K136" i="46"/>
  <c r="K235" i="46"/>
  <c r="K34" i="51"/>
  <c r="K234" i="51"/>
  <c r="K135" i="51"/>
  <c r="G129" i="46"/>
  <c r="G27" i="51"/>
  <c r="G228" i="46"/>
  <c r="F127" i="46"/>
  <c r="F25" i="51"/>
  <c r="F226" i="46"/>
  <c r="I9" i="51"/>
  <c r="I214" i="46"/>
  <c r="J127" i="51"/>
  <c r="J226" i="51"/>
  <c r="G227" i="51"/>
  <c r="G128" i="51"/>
  <c r="H227" i="51"/>
  <c r="H128" i="51"/>
  <c r="G216" i="51"/>
  <c r="D127" i="51"/>
  <c r="D226" i="51"/>
  <c r="AZ30" i="36"/>
  <c r="AZ81" i="36" s="1"/>
  <c r="J81" i="25"/>
  <c r="H129" i="46"/>
  <c r="H27" i="51"/>
  <c r="H228" i="46"/>
  <c r="C27" i="51"/>
  <c r="C228" i="46"/>
  <c r="C129" i="46"/>
  <c r="I114" i="51"/>
  <c r="I113" i="51"/>
  <c r="I216" i="51"/>
  <c r="I128" i="51"/>
  <c r="I227" i="51"/>
  <c r="E234" i="51"/>
  <c r="E135" i="51"/>
  <c r="B68" i="25"/>
  <c r="E67" i="25"/>
  <c r="F112" i="46"/>
  <c r="AS16" i="36" l="1"/>
  <c r="AS67" i="36" s="1"/>
  <c r="AR16" i="36"/>
  <c r="AR67" i="36" s="1"/>
  <c r="K137" i="46"/>
  <c r="K236" i="46"/>
  <c r="K35" i="51"/>
  <c r="K136" i="51"/>
  <c r="K235" i="51"/>
  <c r="G215" i="51"/>
  <c r="F113" i="51"/>
  <c r="F215" i="51"/>
  <c r="D227" i="51"/>
  <c r="D128" i="51"/>
  <c r="J129" i="46"/>
  <c r="J27" i="51"/>
  <c r="J228" i="46"/>
  <c r="D129" i="46"/>
  <c r="D27" i="51"/>
  <c r="D228" i="46"/>
  <c r="G130" i="46"/>
  <c r="G28" i="51"/>
  <c r="G229" i="46"/>
  <c r="B137" i="46"/>
  <c r="B236" i="46"/>
  <c r="B35" i="51"/>
  <c r="C228" i="51"/>
  <c r="C129" i="51"/>
  <c r="E136" i="51"/>
  <c r="E235" i="51"/>
  <c r="AV82" i="36"/>
  <c r="J128" i="51"/>
  <c r="J227" i="51"/>
  <c r="F227" i="46"/>
  <c r="F128" i="46"/>
  <c r="F26" i="51"/>
  <c r="G9" i="51"/>
  <c r="G214" i="46"/>
  <c r="H129" i="51"/>
  <c r="H228" i="51"/>
  <c r="I112" i="51"/>
  <c r="I214" i="51"/>
  <c r="R82" i="25"/>
  <c r="AU16" i="36"/>
  <c r="AU67" i="36" s="1"/>
  <c r="C130" i="46"/>
  <c r="C28" i="51"/>
  <c r="C229" i="46"/>
  <c r="I130" i="46"/>
  <c r="I229" i="46"/>
  <c r="I28" i="51"/>
  <c r="G113" i="51"/>
  <c r="B67" i="25"/>
  <c r="B235" i="51"/>
  <c r="B136" i="51"/>
  <c r="L236" i="46"/>
  <c r="L35" i="51"/>
  <c r="L137" i="46"/>
  <c r="F9" i="51"/>
  <c r="F214" i="46"/>
  <c r="H28" i="51"/>
  <c r="H229" i="46"/>
  <c r="H130" i="46"/>
  <c r="Q82" i="25"/>
  <c r="BD31" i="36"/>
  <c r="N82" i="25"/>
  <c r="E35" i="51"/>
  <c r="E236" i="46"/>
  <c r="E137" i="46"/>
  <c r="F226" i="51"/>
  <c r="F127" i="51"/>
  <c r="G228" i="51"/>
  <c r="G129" i="51"/>
  <c r="C67" i="25"/>
  <c r="G112" i="46"/>
  <c r="L136" i="51"/>
  <c r="L235" i="51"/>
  <c r="AU68" i="36"/>
  <c r="I129" i="51"/>
  <c r="I228" i="51"/>
  <c r="E66" i="25"/>
  <c r="D229" i="46" l="1"/>
  <c r="D130" i="46"/>
  <c r="D28" i="51"/>
  <c r="H29" i="51"/>
  <c r="H230" i="46"/>
  <c r="H131" i="46"/>
  <c r="I8" i="51"/>
  <c r="I213" i="46"/>
  <c r="I111" i="46"/>
  <c r="G8" i="51"/>
  <c r="G213" i="46"/>
  <c r="J28" i="51"/>
  <c r="J229" i="46"/>
  <c r="J130" i="46"/>
  <c r="H229" i="51"/>
  <c r="H130" i="51"/>
  <c r="F214" i="51"/>
  <c r="G111" i="46"/>
  <c r="G229" i="51"/>
  <c r="G130" i="51"/>
  <c r="D228" i="51"/>
  <c r="D129" i="51"/>
  <c r="J129" i="51"/>
  <c r="J228" i="51"/>
  <c r="C131" i="46"/>
  <c r="C230" i="46"/>
  <c r="C29" i="51"/>
  <c r="G112" i="51"/>
  <c r="G214" i="51"/>
  <c r="K137" i="51"/>
  <c r="K236" i="51"/>
  <c r="L36" i="51"/>
  <c r="L138" i="46"/>
  <c r="L237" i="46"/>
  <c r="E138" i="46"/>
  <c r="E36" i="51"/>
  <c r="E237" i="46"/>
  <c r="AY31" i="36"/>
  <c r="I82" i="25"/>
  <c r="AR15" i="36"/>
  <c r="AR66" i="36" s="1"/>
  <c r="R85" i="25"/>
  <c r="I29" i="51"/>
  <c r="I230" i="46"/>
  <c r="I131" i="46"/>
  <c r="BD82" i="36"/>
  <c r="I229" i="51"/>
  <c r="I130" i="51"/>
  <c r="F112" i="51"/>
  <c r="BA31" i="36"/>
  <c r="K82" i="25"/>
  <c r="AS15" i="36"/>
  <c r="B36" i="51"/>
  <c r="B138" i="46"/>
  <c r="B237" i="46"/>
  <c r="AU15" i="36"/>
  <c r="F27" i="51"/>
  <c r="F129" i="46"/>
  <c r="F228" i="46"/>
  <c r="F8" i="51"/>
  <c r="F213" i="46"/>
  <c r="F85" i="25"/>
  <c r="AV35" i="36"/>
  <c r="AV85" i="36" s="1"/>
  <c r="F28" i="51"/>
  <c r="F130" i="46"/>
  <c r="F229" i="46"/>
  <c r="G29" i="51"/>
  <c r="G230" i="46"/>
  <c r="G131" i="46"/>
  <c r="K237" i="46"/>
  <c r="K138" i="46"/>
  <c r="K36" i="51"/>
  <c r="E236" i="51"/>
  <c r="E137" i="51"/>
  <c r="F111" i="46"/>
  <c r="L236" i="51"/>
  <c r="L137" i="51"/>
  <c r="C130" i="51"/>
  <c r="C229" i="51"/>
  <c r="F128" i="51"/>
  <c r="F227" i="51"/>
  <c r="B137" i="51"/>
  <c r="B236" i="51"/>
  <c r="B66" i="25"/>
  <c r="C66" i="25"/>
  <c r="B65" i="25"/>
  <c r="E65" i="25"/>
  <c r="N85" i="25" l="1"/>
  <c r="BD35" i="36"/>
  <c r="BD85" i="36" s="1"/>
  <c r="D230" i="46"/>
  <c r="D29" i="51"/>
  <c r="D131" i="46"/>
  <c r="AY82" i="36"/>
  <c r="E37" i="51"/>
  <c r="E139" i="46"/>
  <c r="E238" i="46"/>
  <c r="C132" i="46"/>
  <c r="C231" i="46"/>
  <c r="C30" i="51"/>
  <c r="I6" i="51"/>
  <c r="I211" i="51" s="1"/>
  <c r="I211" i="46"/>
  <c r="AS14" i="36"/>
  <c r="AS65" i="36" s="1"/>
  <c r="L37" i="51"/>
  <c r="L139" i="46"/>
  <c r="L238" i="46"/>
  <c r="BC29" i="36"/>
  <c r="M80" i="25"/>
  <c r="B139" i="46"/>
  <c r="B37" i="51"/>
  <c r="B238" i="46"/>
  <c r="G230" i="51"/>
  <c r="G131" i="51"/>
  <c r="F229" i="51"/>
  <c r="F130" i="51"/>
  <c r="F213" i="51"/>
  <c r="F228" i="51"/>
  <c r="F129" i="51"/>
  <c r="B138" i="51"/>
  <c r="B237" i="51"/>
  <c r="C65" i="25"/>
  <c r="AU14" i="36"/>
  <c r="AU65" i="36" s="1"/>
  <c r="G7" i="51"/>
  <c r="G110" i="51" s="1"/>
  <c r="G212" i="46"/>
  <c r="Q85" i="25"/>
  <c r="I30" i="51"/>
  <c r="I132" i="46"/>
  <c r="I231" i="46"/>
  <c r="I109" i="46"/>
  <c r="I7" i="51"/>
  <c r="I212" i="46"/>
  <c r="J84" i="25"/>
  <c r="AZ34" i="36"/>
  <c r="AZ84" i="36" s="1"/>
  <c r="I85" i="25"/>
  <c r="AY35" i="36"/>
  <c r="AY85" i="36" s="1"/>
  <c r="K237" i="51"/>
  <c r="K138" i="51"/>
  <c r="AS66" i="36"/>
  <c r="E138" i="51"/>
  <c r="E237" i="51"/>
  <c r="J130" i="51"/>
  <c r="J229" i="51"/>
  <c r="G110" i="46"/>
  <c r="I110" i="46"/>
  <c r="F7" i="51"/>
  <c r="F110" i="51" s="1"/>
  <c r="F212" i="46"/>
  <c r="C230" i="51"/>
  <c r="C131" i="51"/>
  <c r="G111" i="51"/>
  <c r="G213" i="51"/>
  <c r="D229" i="51"/>
  <c r="D130" i="51"/>
  <c r="G231" i="46"/>
  <c r="G132" i="46"/>
  <c r="G30" i="51"/>
  <c r="K37" i="51"/>
  <c r="K238" i="46"/>
  <c r="K139" i="46"/>
  <c r="J29" i="51"/>
  <c r="J230" i="46"/>
  <c r="J131" i="46"/>
  <c r="H30" i="51"/>
  <c r="H231" i="46"/>
  <c r="H132" i="46"/>
  <c r="AR14" i="36"/>
  <c r="AR65" i="36" s="1"/>
  <c r="F110" i="46"/>
  <c r="BA82" i="36"/>
  <c r="AU66" i="36"/>
  <c r="I230" i="51"/>
  <c r="I131" i="51"/>
  <c r="L237" i="51"/>
  <c r="L138" i="51"/>
  <c r="F111" i="51"/>
  <c r="I213" i="51"/>
  <c r="I111" i="51"/>
  <c r="H131" i="51"/>
  <c r="H230" i="51"/>
  <c r="G109" i="46"/>
  <c r="B140" i="46" l="1"/>
  <c r="B38" i="51"/>
  <c r="B239" i="46"/>
  <c r="J230" i="51"/>
  <c r="J131" i="51"/>
  <c r="E139" i="51"/>
  <c r="E238" i="51"/>
  <c r="D231" i="46"/>
  <c r="D30" i="51"/>
  <c r="D132" i="46"/>
  <c r="G6" i="51"/>
  <c r="G211" i="51" s="1"/>
  <c r="G211" i="46"/>
  <c r="K140" i="46"/>
  <c r="K239" i="46"/>
  <c r="K38" i="51"/>
  <c r="F29" i="51"/>
  <c r="F230" i="46"/>
  <c r="F131" i="46"/>
  <c r="AZ29" i="36"/>
  <c r="AZ80" i="36" s="1"/>
  <c r="J80" i="25"/>
  <c r="I232" i="46"/>
  <c r="I31" i="51"/>
  <c r="I133" i="46"/>
  <c r="H133" i="46"/>
  <c r="H232" i="46"/>
  <c r="H31" i="51"/>
  <c r="F212" i="51"/>
  <c r="B238" i="51"/>
  <c r="B139" i="51"/>
  <c r="BC80" i="36"/>
  <c r="AS13" i="36"/>
  <c r="AS64" i="36" s="1"/>
  <c r="AR13" i="36"/>
  <c r="AR64" i="36" s="1"/>
  <c r="K238" i="51"/>
  <c r="K139" i="51"/>
  <c r="J132" i="46"/>
  <c r="J30" i="51"/>
  <c r="J231" i="46"/>
  <c r="AV30" i="36"/>
  <c r="AV81" i="36" s="1"/>
  <c r="F81" i="25"/>
  <c r="K85" i="25"/>
  <c r="BA35" i="36"/>
  <c r="BA85" i="36" s="1"/>
  <c r="G31" i="51"/>
  <c r="G232" i="46"/>
  <c r="G133" i="46"/>
  <c r="AU13" i="36"/>
  <c r="I110" i="51"/>
  <c r="I109" i="51"/>
  <c r="I212" i="51"/>
  <c r="G212" i="51"/>
  <c r="E64" i="25"/>
  <c r="L139" i="51"/>
  <c r="L238" i="51"/>
  <c r="C64" i="25"/>
  <c r="D230" i="51"/>
  <c r="D131" i="51"/>
  <c r="C133" i="46"/>
  <c r="C232" i="46"/>
  <c r="C31" i="51"/>
  <c r="E38" i="51"/>
  <c r="E140" i="46"/>
  <c r="E239" i="46"/>
  <c r="F6" i="51"/>
  <c r="F211" i="51" s="1"/>
  <c r="F211" i="46"/>
  <c r="B64" i="25"/>
  <c r="H231" i="51"/>
  <c r="H132" i="51"/>
  <c r="L140" i="46"/>
  <c r="L38" i="51"/>
  <c r="L239" i="46"/>
  <c r="G132" i="51"/>
  <c r="G231" i="51"/>
  <c r="F109" i="46"/>
  <c r="I231" i="51"/>
  <c r="I132" i="51"/>
  <c r="C231" i="51"/>
  <c r="C132" i="51"/>
  <c r="C63" i="25"/>
  <c r="B63" i="25"/>
  <c r="G109" i="51" l="1"/>
  <c r="I134" i="46"/>
  <c r="I32" i="51"/>
  <c r="I233" i="46"/>
  <c r="K141" i="46"/>
  <c r="K39" i="51"/>
  <c r="K240" i="46"/>
  <c r="BD30" i="36"/>
  <c r="BD81" i="36" s="1"/>
  <c r="N81" i="25"/>
  <c r="J133" i="46"/>
  <c r="J31" i="51"/>
  <c r="J232" i="46"/>
  <c r="R81" i="25"/>
  <c r="L39" i="51"/>
  <c r="L240" i="46"/>
  <c r="L141" i="46"/>
  <c r="D232" i="46"/>
  <c r="D31" i="51"/>
  <c r="D133" i="46"/>
  <c r="C134" i="46"/>
  <c r="C32" i="51"/>
  <c r="C233" i="46"/>
  <c r="L239" i="51"/>
  <c r="L140" i="51"/>
  <c r="AU64" i="36"/>
  <c r="F230" i="51"/>
  <c r="F131" i="51"/>
  <c r="AU12" i="36"/>
  <c r="AU63" i="36" s="1"/>
  <c r="C232" i="51"/>
  <c r="C133" i="51"/>
  <c r="H232" i="51"/>
  <c r="H133" i="51"/>
  <c r="G32" i="51"/>
  <c r="G134" i="46"/>
  <c r="G233" i="46"/>
  <c r="B141" i="46"/>
  <c r="B39" i="51"/>
  <c r="B240" i="46"/>
  <c r="E141" i="46"/>
  <c r="E240" i="46"/>
  <c r="E39" i="51"/>
  <c r="AS12" i="36"/>
  <c r="AS63" i="36" s="1"/>
  <c r="E63" i="25"/>
  <c r="G232" i="51"/>
  <c r="G133" i="51"/>
  <c r="J231" i="51"/>
  <c r="J132" i="51"/>
  <c r="F109" i="51"/>
  <c r="I133" i="51"/>
  <c r="I232" i="51"/>
  <c r="K239" i="51"/>
  <c r="K140" i="51"/>
  <c r="D132" i="51"/>
  <c r="D231" i="51"/>
  <c r="B140" i="51"/>
  <c r="B239" i="51"/>
  <c r="F30" i="51"/>
  <c r="F132" i="46"/>
  <c r="F231" i="46"/>
  <c r="Q81" i="25"/>
  <c r="H134" i="46"/>
  <c r="H32" i="51"/>
  <c r="H233" i="46"/>
  <c r="AR12" i="36"/>
  <c r="E140" i="51"/>
  <c r="E239" i="51"/>
  <c r="F232" i="46" l="1"/>
  <c r="F31" i="51"/>
  <c r="F133" i="46"/>
  <c r="H33" i="51"/>
  <c r="H135" i="46"/>
  <c r="H234" i="46"/>
  <c r="BA30" i="36"/>
  <c r="BA81" i="36" s="1"/>
  <c r="K81" i="25"/>
  <c r="L40" i="51"/>
  <c r="L241" i="46"/>
  <c r="L142" i="46"/>
  <c r="AU11" i="36"/>
  <c r="AU62" i="36" s="1"/>
  <c r="E241" i="46"/>
  <c r="E142" i="46"/>
  <c r="E40" i="51"/>
  <c r="G33" i="51"/>
  <c r="G234" i="46"/>
  <c r="G135" i="46"/>
  <c r="AR11" i="36"/>
  <c r="AR62" i="36" s="1"/>
  <c r="AS11" i="36"/>
  <c r="AR63" i="36"/>
  <c r="C62" i="25"/>
  <c r="G134" i="51"/>
  <c r="G233" i="51"/>
  <c r="E62" i="25"/>
  <c r="I234" i="46"/>
  <c r="I33" i="51"/>
  <c r="I135" i="46"/>
  <c r="Q86" i="25"/>
  <c r="D232" i="51"/>
  <c r="D133" i="51"/>
  <c r="N86" i="25"/>
  <c r="BD36" i="36"/>
  <c r="BD86" i="36" s="1"/>
  <c r="B142" i="46"/>
  <c r="B241" i="46"/>
  <c r="B40" i="51"/>
  <c r="B62" i="25"/>
  <c r="F231" i="51"/>
  <c r="F132" i="51"/>
  <c r="E240" i="51"/>
  <c r="E141" i="51"/>
  <c r="L240" i="51"/>
  <c r="L141" i="51"/>
  <c r="K240" i="51"/>
  <c r="K141" i="51"/>
  <c r="I233" i="51"/>
  <c r="I134" i="51"/>
  <c r="C234" i="46"/>
  <c r="C135" i="46"/>
  <c r="C33" i="51"/>
  <c r="K40" i="51"/>
  <c r="K142" i="46"/>
  <c r="K241" i="46"/>
  <c r="H134" i="51"/>
  <c r="H233" i="51"/>
  <c r="C233" i="51"/>
  <c r="C134" i="51"/>
  <c r="J232" i="51"/>
  <c r="J133" i="51"/>
  <c r="D134" i="46"/>
  <c r="D32" i="51"/>
  <c r="D233" i="46"/>
  <c r="J233" i="46"/>
  <c r="J134" i="46"/>
  <c r="J32" i="51"/>
  <c r="AY30" i="36"/>
  <c r="AY81" i="36" s="1"/>
  <c r="I81" i="25"/>
  <c r="B240" i="51"/>
  <c r="B141" i="51"/>
  <c r="R86" i="25" l="1"/>
  <c r="D233" i="51"/>
  <c r="D134" i="51"/>
  <c r="E242" i="46"/>
  <c r="E143" i="46"/>
  <c r="E41" i="51"/>
  <c r="F134" i="46"/>
  <c r="F233" i="46"/>
  <c r="F32" i="51"/>
  <c r="AU10" i="36"/>
  <c r="AU61" i="36" s="1"/>
  <c r="L242" i="46"/>
  <c r="L41" i="51"/>
  <c r="L143" i="46"/>
  <c r="K86" i="25"/>
  <c r="BA36" i="36"/>
  <c r="BA86" i="36" s="1"/>
  <c r="H235" i="46"/>
  <c r="H136" i="46"/>
  <c r="H34" i="51"/>
  <c r="AS10" i="36"/>
  <c r="AS61" i="36" s="1"/>
  <c r="J233" i="51"/>
  <c r="J134" i="51"/>
  <c r="K142" i="51"/>
  <c r="K241" i="51"/>
  <c r="AS62" i="36"/>
  <c r="E241" i="51"/>
  <c r="E142" i="51"/>
  <c r="K242" i="46"/>
  <c r="K143" i="46"/>
  <c r="K41" i="51"/>
  <c r="B142" i="51"/>
  <c r="B241" i="51"/>
  <c r="F86" i="25"/>
  <c r="AV36" i="36"/>
  <c r="AV86" i="36" s="1"/>
  <c r="J85" i="25"/>
  <c r="AZ35" i="36"/>
  <c r="AZ85" i="36" s="1"/>
  <c r="I136" i="46"/>
  <c r="I34" i="51"/>
  <c r="I235" i="46"/>
  <c r="BC28" i="36"/>
  <c r="BC79" i="36" s="1"/>
  <c r="M79" i="25"/>
  <c r="B143" i="46"/>
  <c r="B242" i="46"/>
  <c r="B41" i="51"/>
  <c r="AR10" i="36"/>
  <c r="AR61" i="36" s="1"/>
  <c r="C234" i="51"/>
  <c r="C135" i="51"/>
  <c r="C61" i="25"/>
  <c r="B61" i="25"/>
  <c r="G234" i="51"/>
  <c r="G135" i="51"/>
  <c r="E61" i="25"/>
  <c r="L142" i="51"/>
  <c r="L241" i="51"/>
  <c r="F232" i="51"/>
  <c r="F133" i="51"/>
  <c r="J135" i="46"/>
  <c r="J234" i="46"/>
  <c r="J33" i="51"/>
  <c r="C136" i="46"/>
  <c r="C34" i="51"/>
  <c r="C235" i="46"/>
  <c r="G235" i="46"/>
  <c r="G136" i="46"/>
  <c r="G34" i="51"/>
  <c r="D135" i="46"/>
  <c r="D234" i="46"/>
  <c r="D33" i="51"/>
  <c r="I234" i="51"/>
  <c r="I135" i="51"/>
  <c r="H234" i="51"/>
  <c r="H135" i="51"/>
  <c r="C60" i="25"/>
  <c r="C137" i="46" l="1"/>
  <c r="C35" i="51"/>
  <c r="C236" i="46"/>
  <c r="AZ28" i="36"/>
  <c r="J79" i="25"/>
  <c r="G35" i="51"/>
  <c r="G236" i="46"/>
  <c r="G137" i="46"/>
  <c r="AU9" i="36"/>
  <c r="H236" i="46"/>
  <c r="H137" i="46"/>
  <c r="H35" i="51"/>
  <c r="F135" i="46"/>
  <c r="F33" i="51"/>
  <c r="F234" i="46"/>
  <c r="I86" i="25"/>
  <c r="AY36" i="36"/>
  <c r="AY86" i="36" s="1"/>
  <c r="K242" i="51"/>
  <c r="K143" i="51"/>
  <c r="H136" i="51"/>
  <c r="H235" i="51"/>
  <c r="F134" i="51"/>
  <c r="F233" i="51"/>
  <c r="E242" i="51"/>
  <c r="E143" i="51"/>
  <c r="K243" i="46"/>
  <c r="K144" i="46"/>
  <c r="K42" i="51"/>
  <c r="B242" i="51"/>
  <c r="B143" i="51"/>
  <c r="L242" i="51"/>
  <c r="L143" i="51"/>
  <c r="I35" i="51"/>
  <c r="I137" i="46"/>
  <c r="I236" i="46"/>
  <c r="L144" i="46"/>
  <c r="L42" i="51"/>
  <c r="L243" i="46"/>
  <c r="B243" i="46"/>
  <c r="B144" i="46"/>
  <c r="B42" i="51"/>
  <c r="D135" i="51"/>
  <c r="D234" i="51"/>
  <c r="G136" i="51"/>
  <c r="G235" i="51"/>
  <c r="J234" i="51"/>
  <c r="J135" i="51"/>
  <c r="E60" i="25"/>
  <c r="J235" i="46"/>
  <c r="J136" i="46"/>
  <c r="J34" i="51"/>
  <c r="AV29" i="36"/>
  <c r="AV80" i="36" s="1"/>
  <c r="F80" i="25"/>
  <c r="E42" i="51"/>
  <c r="E243" i="46"/>
  <c r="E144" i="46"/>
  <c r="AS9" i="36"/>
  <c r="AS60" i="36" s="1"/>
  <c r="D34" i="51"/>
  <c r="D136" i="46"/>
  <c r="D235" i="46"/>
  <c r="AR9" i="36"/>
  <c r="AR60" i="36" s="1"/>
  <c r="C136" i="51"/>
  <c r="C235" i="51"/>
  <c r="B60" i="25"/>
  <c r="I136" i="51"/>
  <c r="I235" i="51"/>
  <c r="C59" i="25"/>
  <c r="E59" i="25"/>
  <c r="Q80" i="25" l="1"/>
  <c r="BD29" i="36"/>
  <c r="BD80" i="36" s="1"/>
  <c r="N80" i="25"/>
  <c r="L145" i="46"/>
  <c r="L244" i="46"/>
  <c r="L43" i="51"/>
  <c r="B144" i="51"/>
  <c r="B243" i="51"/>
  <c r="K144" i="51"/>
  <c r="K243" i="51"/>
  <c r="H137" i="51"/>
  <c r="H236" i="51"/>
  <c r="AU60" i="36"/>
  <c r="AR8" i="36"/>
  <c r="F235" i="46"/>
  <c r="F136" i="46"/>
  <c r="F34" i="51"/>
  <c r="F234" i="51"/>
  <c r="F135" i="51"/>
  <c r="I36" i="51"/>
  <c r="I237" i="46"/>
  <c r="I138" i="46"/>
  <c r="B244" i="46"/>
  <c r="B145" i="46"/>
  <c r="B43" i="51"/>
  <c r="R80" i="25"/>
  <c r="J137" i="46"/>
  <c r="J236" i="46"/>
  <c r="J35" i="51"/>
  <c r="B59" i="25"/>
  <c r="D235" i="51"/>
  <c r="D136" i="51"/>
  <c r="E243" i="51"/>
  <c r="E144" i="51"/>
  <c r="I137" i="51"/>
  <c r="I236" i="51"/>
  <c r="G236" i="51"/>
  <c r="G137" i="51"/>
  <c r="C137" i="51"/>
  <c r="C236" i="51"/>
  <c r="K43" i="51"/>
  <c r="K145" i="46"/>
  <c r="K244" i="46"/>
  <c r="AS8" i="36"/>
  <c r="AS59" i="36" s="1"/>
  <c r="J235" i="51"/>
  <c r="J136" i="51"/>
  <c r="L243" i="51"/>
  <c r="L144" i="51"/>
  <c r="AZ79" i="36"/>
  <c r="C138" i="46"/>
  <c r="C237" i="46"/>
  <c r="C36" i="51"/>
  <c r="E145" i="46"/>
  <c r="E244" i="46"/>
  <c r="E43" i="51"/>
  <c r="H36" i="51"/>
  <c r="H237" i="46"/>
  <c r="H138" i="46"/>
  <c r="G36" i="51"/>
  <c r="G138" i="46"/>
  <c r="G237" i="46"/>
  <c r="AU8" i="36"/>
  <c r="D137" i="46"/>
  <c r="D236" i="46"/>
  <c r="D35" i="51"/>
  <c r="C58" i="25"/>
  <c r="B58" i="25"/>
  <c r="I37" i="51" l="1"/>
  <c r="I238" i="46"/>
  <c r="I139" i="46"/>
  <c r="H37" i="51"/>
  <c r="H139" i="46"/>
  <c r="H238" i="46"/>
  <c r="R87" i="25"/>
  <c r="I138" i="51"/>
  <c r="I237" i="51"/>
  <c r="F235" i="51"/>
  <c r="F136" i="51"/>
  <c r="AR59" i="36"/>
  <c r="L244" i="51"/>
  <c r="L145" i="51"/>
  <c r="D236" i="51"/>
  <c r="D137" i="51"/>
  <c r="E244" i="51"/>
  <c r="E145" i="51"/>
  <c r="C138" i="51"/>
  <c r="C237" i="51"/>
  <c r="K244" i="51"/>
  <c r="K145" i="51"/>
  <c r="G238" i="46"/>
  <c r="G139" i="46"/>
  <c r="G37" i="51"/>
  <c r="F137" i="46"/>
  <c r="F236" i="46"/>
  <c r="F35" i="51"/>
  <c r="L146" i="46"/>
  <c r="L245" i="46"/>
  <c r="L44" i="51"/>
  <c r="AS7" i="36"/>
  <c r="AS58" i="36" s="1"/>
  <c r="AY29" i="36"/>
  <c r="I80" i="25"/>
  <c r="BA29" i="36"/>
  <c r="BA80" i="36" s="1"/>
  <c r="K80" i="25"/>
  <c r="J236" i="51"/>
  <c r="J137" i="51"/>
  <c r="B145" i="51"/>
  <c r="B244" i="51"/>
  <c r="D237" i="46"/>
  <c r="D138" i="46"/>
  <c r="D36" i="51"/>
  <c r="N87" i="25"/>
  <c r="BD37" i="36"/>
  <c r="BD87" i="36" s="1"/>
  <c r="F87" i="25"/>
  <c r="AV37" i="36"/>
  <c r="AV87" i="36" s="1"/>
  <c r="C238" i="46"/>
  <c r="C37" i="51"/>
  <c r="C139" i="46"/>
  <c r="AR7" i="36"/>
  <c r="AR58" i="36" s="1"/>
  <c r="B44" i="51"/>
  <c r="B245" i="46"/>
  <c r="B146" i="46"/>
  <c r="J237" i="46"/>
  <c r="J36" i="51"/>
  <c r="J138" i="46"/>
  <c r="E44" i="51"/>
  <c r="E146" i="46"/>
  <c r="E245" i="46"/>
  <c r="AU7" i="36"/>
  <c r="AU58" i="36" s="1"/>
  <c r="K245" i="46"/>
  <c r="K44" i="51"/>
  <c r="K146" i="46"/>
  <c r="E58" i="25"/>
  <c r="G237" i="51"/>
  <c r="G138" i="51"/>
  <c r="H237" i="51"/>
  <c r="H138" i="51"/>
  <c r="AU59" i="36"/>
  <c r="B57" i="25"/>
  <c r="AU6" i="36" l="1"/>
  <c r="AU57" i="36" s="1"/>
  <c r="Q87" i="25"/>
  <c r="C239" i="46"/>
  <c r="C140" i="46"/>
  <c r="C38" i="51"/>
  <c r="E57" i="25"/>
  <c r="B146" i="51"/>
  <c r="B245" i="51"/>
  <c r="L245" i="51"/>
  <c r="L146" i="51"/>
  <c r="I87" i="25"/>
  <c r="AY37" i="36"/>
  <c r="K146" i="51"/>
  <c r="K245" i="51"/>
  <c r="J237" i="51"/>
  <c r="J138" i="51"/>
  <c r="C139" i="51"/>
  <c r="C238" i="51"/>
  <c r="AS6" i="36"/>
  <c r="AS57" i="36" s="1"/>
  <c r="AY80" i="36"/>
  <c r="G238" i="51"/>
  <c r="G139" i="51"/>
  <c r="J139" i="46"/>
  <c r="J37" i="51"/>
  <c r="J238" i="46"/>
  <c r="G239" i="46"/>
  <c r="G140" i="46"/>
  <c r="G38" i="51"/>
  <c r="AR6" i="36"/>
  <c r="AR57" i="36" s="1"/>
  <c r="BC27" i="36"/>
  <c r="BC78" i="36" s="1"/>
  <c r="M78" i="25"/>
  <c r="E146" i="51"/>
  <c r="E245" i="51"/>
  <c r="F236" i="51"/>
  <c r="F137" i="51"/>
  <c r="K45" i="51"/>
  <c r="K246" i="46"/>
  <c r="K147" i="46"/>
  <c r="J86" i="25"/>
  <c r="AZ36" i="36"/>
  <c r="H38" i="51"/>
  <c r="H140" i="46"/>
  <c r="H239" i="46"/>
  <c r="J17" i="51"/>
  <c r="J120" i="46"/>
  <c r="J222" i="46"/>
  <c r="L45" i="51"/>
  <c r="L246" i="46"/>
  <c r="L147" i="46"/>
  <c r="D37" i="51"/>
  <c r="D139" i="46"/>
  <c r="D238" i="46"/>
  <c r="I239" i="46"/>
  <c r="I140" i="46"/>
  <c r="I38" i="51"/>
  <c r="B45" i="51"/>
  <c r="B147" i="46"/>
  <c r="B246" i="46"/>
  <c r="F237" i="46"/>
  <c r="F138" i="46"/>
  <c r="F36" i="51"/>
  <c r="E45" i="51"/>
  <c r="E246" i="46"/>
  <c r="E147" i="46"/>
  <c r="D237" i="51"/>
  <c r="D138" i="51"/>
  <c r="C57" i="25"/>
  <c r="H139" i="51"/>
  <c r="H238" i="51"/>
  <c r="I139" i="51"/>
  <c r="I238" i="51"/>
  <c r="G141" i="46" l="1"/>
  <c r="G39" i="51"/>
  <c r="G240" i="46"/>
  <c r="B246" i="51"/>
  <c r="B147" i="51"/>
  <c r="AZ27" i="36"/>
  <c r="J78" i="25"/>
  <c r="I141" i="46"/>
  <c r="I240" i="46"/>
  <c r="I39" i="51"/>
  <c r="D239" i="46"/>
  <c r="D140" i="46"/>
  <c r="D38" i="51"/>
  <c r="E246" i="51"/>
  <c r="E147" i="51"/>
  <c r="D238" i="51"/>
  <c r="D139" i="51"/>
  <c r="G239" i="51"/>
  <c r="G140" i="51"/>
  <c r="H141" i="46"/>
  <c r="H39" i="51"/>
  <c r="H240" i="46"/>
  <c r="B46" i="51"/>
  <c r="B148" i="46"/>
  <c r="B247" i="46"/>
  <c r="E247" i="46"/>
  <c r="E148" i="46"/>
  <c r="E46" i="51"/>
  <c r="C39" i="51"/>
  <c r="C240" i="46"/>
  <c r="C141" i="46"/>
  <c r="J120" i="51"/>
  <c r="J222" i="51"/>
  <c r="J139" i="51"/>
  <c r="J238" i="51"/>
  <c r="AY87" i="36"/>
  <c r="L246" i="51"/>
  <c r="L147" i="51"/>
  <c r="AZ86" i="36"/>
  <c r="AV28" i="36"/>
  <c r="AV79" i="36" s="1"/>
  <c r="F79" i="25"/>
  <c r="L46" i="51"/>
  <c r="L247" i="46"/>
  <c r="L148" i="46"/>
  <c r="F139" i="46"/>
  <c r="F37" i="51"/>
  <c r="F238" i="46"/>
  <c r="J16" i="51"/>
  <c r="J221" i="46"/>
  <c r="K247" i="46"/>
  <c r="K148" i="46"/>
  <c r="K46" i="51"/>
  <c r="K87" i="25"/>
  <c r="BA37" i="36"/>
  <c r="BA87" i="36" s="1"/>
  <c r="F138" i="51"/>
  <c r="F237" i="51"/>
  <c r="I239" i="51"/>
  <c r="I140" i="51"/>
  <c r="J119" i="46"/>
  <c r="H239" i="51"/>
  <c r="H140" i="51"/>
  <c r="K246" i="51"/>
  <c r="K147" i="51"/>
  <c r="C140" i="51"/>
  <c r="C239" i="51"/>
  <c r="J118" i="46"/>
  <c r="L149" i="46" l="1"/>
  <c r="L47" i="51"/>
  <c r="L248" i="46"/>
  <c r="H241" i="46"/>
  <c r="H142" i="46"/>
  <c r="H40" i="51"/>
  <c r="J15" i="51"/>
  <c r="J220" i="46"/>
  <c r="B149" i="46"/>
  <c r="B248" i="46"/>
  <c r="B47" i="51"/>
  <c r="E148" i="51"/>
  <c r="E247" i="51"/>
  <c r="G40" i="51"/>
  <c r="G241" i="46"/>
  <c r="G142" i="46"/>
  <c r="R79" i="25"/>
  <c r="BD28" i="36"/>
  <c r="N79" i="25"/>
  <c r="E149" i="46"/>
  <c r="E248" i="46"/>
  <c r="E47" i="51"/>
  <c r="C40" i="51"/>
  <c r="C241" i="46"/>
  <c r="C142" i="46"/>
  <c r="J119" i="51"/>
  <c r="J221" i="51"/>
  <c r="L148" i="51"/>
  <c r="L247" i="51"/>
  <c r="C141" i="51"/>
  <c r="C240" i="51"/>
  <c r="B247" i="51"/>
  <c r="B148" i="51"/>
  <c r="D140" i="51"/>
  <c r="D239" i="51"/>
  <c r="I141" i="51"/>
  <c r="I240" i="51"/>
  <c r="G240" i="51"/>
  <c r="G141" i="51"/>
  <c r="K248" i="46"/>
  <c r="K149" i="46"/>
  <c r="K47" i="51"/>
  <c r="I241" i="46"/>
  <c r="I142" i="46"/>
  <c r="I40" i="51"/>
  <c r="F238" i="51"/>
  <c r="F139" i="51"/>
  <c r="H240" i="51"/>
  <c r="H141" i="51"/>
  <c r="J240" i="46"/>
  <c r="J141" i="46"/>
  <c r="J39" i="51"/>
  <c r="F38" i="51"/>
  <c r="F140" i="46"/>
  <c r="F239" i="46"/>
  <c r="J140" i="46"/>
  <c r="J239" i="46"/>
  <c r="J38" i="51"/>
  <c r="D141" i="46"/>
  <c r="D39" i="51"/>
  <c r="D240" i="46"/>
  <c r="Q79" i="25"/>
  <c r="K247" i="51"/>
  <c r="K148" i="51"/>
  <c r="AZ78" i="36"/>
  <c r="J117" i="46"/>
  <c r="AY28" i="36" l="1"/>
  <c r="AY79" i="36" s="1"/>
  <c r="I79" i="25"/>
  <c r="I41" i="51"/>
  <c r="I143" i="46"/>
  <c r="I242" i="46"/>
  <c r="F88" i="25"/>
  <c r="AV38" i="36"/>
  <c r="AV88" i="36" s="1"/>
  <c r="N88" i="25"/>
  <c r="BD38" i="36"/>
  <c r="BD88" i="36" s="1"/>
  <c r="L249" i="46"/>
  <c r="L48" i="51"/>
  <c r="L150" i="46"/>
  <c r="H143" i="46"/>
  <c r="H242" i="46"/>
  <c r="H41" i="51"/>
  <c r="B150" i="46"/>
  <c r="B48" i="51"/>
  <c r="B249" i="46"/>
  <c r="F239" i="51"/>
  <c r="F140" i="51"/>
  <c r="G241" i="51"/>
  <c r="G142" i="51"/>
  <c r="B149" i="51"/>
  <c r="B248" i="51"/>
  <c r="K150" i="46"/>
  <c r="K249" i="46"/>
  <c r="K48" i="51"/>
  <c r="H241" i="51"/>
  <c r="H142" i="51"/>
  <c r="G143" i="46"/>
  <c r="G41" i="51"/>
  <c r="G242" i="46"/>
  <c r="E150" i="46"/>
  <c r="E48" i="51"/>
  <c r="E249" i="46"/>
  <c r="J239" i="51"/>
  <c r="J140" i="51"/>
  <c r="J240" i="51"/>
  <c r="J141" i="51"/>
  <c r="I142" i="51"/>
  <c r="I241" i="51"/>
  <c r="K149" i="51"/>
  <c r="K248" i="51"/>
  <c r="BD79" i="36"/>
  <c r="L149" i="51"/>
  <c r="L248" i="51"/>
  <c r="E149" i="51"/>
  <c r="E248" i="51"/>
  <c r="F240" i="46"/>
  <c r="F141" i="46"/>
  <c r="F39" i="51"/>
  <c r="C143" i="46"/>
  <c r="C41" i="51"/>
  <c r="C242" i="46"/>
  <c r="J14" i="51"/>
  <c r="J219" i="46"/>
  <c r="D142" i="46"/>
  <c r="D241" i="46"/>
  <c r="D40" i="51"/>
  <c r="R88" i="25"/>
  <c r="BA28" i="36"/>
  <c r="BA79" i="36" s="1"/>
  <c r="K79" i="25"/>
  <c r="D141" i="51"/>
  <c r="D240" i="51"/>
  <c r="C241" i="51"/>
  <c r="C142" i="51"/>
  <c r="J118" i="51"/>
  <c r="J220" i="51"/>
  <c r="J116" i="46"/>
  <c r="F142" i="46" l="1"/>
  <c r="F241" i="46"/>
  <c r="F40" i="51"/>
  <c r="E249" i="51"/>
  <c r="E150" i="51"/>
  <c r="B249" i="51"/>
  <c r="B150" i="51"/>
  <c r="L150" i="51"/>
  <c r="L249" i="51"/>
  <c r="D41" i="51"/>
  <c r="D143" i="46"/>
  <c r="D242" i="46"/>
  <c r="J143" i="46"/>
  <c r="J41" i="51"/>
  <c r="J242" i="46"/>
  <c r="H242" i="51"/>
  <c r="H143" i="51"/>
  <c r="C42" i="51"/>
  <c r="C243" i="46"/>
  <c r="C144" i="46"/>
  <c r="K49" i="51"/>
  <c r="K151" i="46"/>
  <c r="K250" i="46"/>
  <c r="Q88" i="25"/>
  <c r="G242" i="51"/>
  <c r="G143" i="51"/>
  <c r="I144" i="46"/>
  <c r="I42" i="51"/>
  <c r="I243" i="46"/>
  <c r="BC26" i="36"/>
  <c r="BC77" i="36" s="1"/>
  <c r="M77" i="25"/>
  <c r="J241" i="46"/>
  <c r="J40" i="51"/>
  <c r="J142" i="46"/>
  <c r="J87" i="25"/>
  <c r="AZ37" i="36"/>
  <c r="AZ87" i="36" s="1"/>
  <c r="F240" i="51"/>
  <c r="F141" i="51"/>
  <c r="K150" i="51"/>
  <c r="K249" i="51"/>
  <c r="I143" i="51"/>
  <c r="I242" i="51"/>
  <c r="L49" i="51"/>
  <c r="L151" i="46"/>
  <c r="L250" i="46"/>
  <c r="J13" i="51"/>
  <c r="J218" i="46"/>
  <c r="D241" i="51"/>
  <c r="D142" i="51"/>
  <c r="H144" i="46"/>
  <c r="H243" i="46"/>
  <c r="H42" i="51"/>
  <c r="B151" i="46"/>
  <c r="B49" i="51"/>
  <c r="B250" i="46"/>
  <c r="E151" i="46"/>
  <c r="E49" i="51"/>
  <c r="E250" i="46"/>
  <c r="G144" i="46"/>
  <c r="G42" i="51"/>
  <c r="G243" i="46"/>
  <c r="J117" i="51"/>
  <c r="J219" i="51"/>
  <c r="C242" i="51"/>
  <c r="C143" i="51"/>
  <c r="J12" i="51" l="1"/>
  <c r="J217" i="46"/>
  <c r="L251" i="46"/>
  <c r="L50" i="51"/>
  <c r="L152" i="46"/>
  <c r="K88" i="25"/>
  <c r="BA38" i="36"/>
  <c r="BA88" i="36" s="1"/>
  <c r="I243" i="51"/>
  <c r="I144" i="51"/>
  <c r="D242" i="51"/>
  <c r="D143" i="51"/>
  <c r="F242" i="46"/>
  <c r="F143" i="46"/>
  <c r="F41" i="51"/>
  <c r="J144" i="46"/>
  <c r="J243" i="46"/>
  <c r="J42" i="51"/>
  <c r="F243" i="46"/>
  <c r="F144" i="46"/>
  <c r="F42" i="51"/>
  <c r="J241" i="51"/>
  <c r="J142" i="51"/>
  <c r="J242" i="51"/>
  <c r="J143" i="51"/>
  <c r="G145" i="46"/>
  <c r="G244" i="46"/>
  <c r="G43" i="51"/>
  <c r="C244" i="46"/>
  <c r="C145" i="46"/>
  <c r="C43" i="51"/>
  <c r="H43" i="51"/>
  <c r="H145" i="46"/>
  <c r="H244" i="46"/>
  <c r="H144" i="51"/>
  <c r="H243" i="51"/>
  <c r="J115" i="46"/>
  <c r="K251" i="46"/>
  <c r="K152" i="46"/>
  <c r="K50" i="51"/>
  <c r="AV27" i="36"/>
  <c r="F78" i="25"/>
  <c r="I88" i="25"/>
  <c r="AY38" i="36"/>
  <c r="AY88" i="36" s="1"/>
  <c r="F142" i="51"/>
  <c r="F241" i="51"/>
  <c r="E50" i="51"/>
  <c r="E152" i="46"/>
  <c r="E251" i="46"/>
  <c r="I43" i="51"/>
  <c r="I244" i="46"/>
  <c r="I145" i="46"/>
  <c r="B251" i="46"/>
  <c r="B152" i="46"/>
  <c r="B50" i="51"/>
  <c r="AZ26" i="36"/>
  <c r="J77" i="25"/>
  <c r="D42" i="51"/>
  <c r="D144" i="46"/>
  <c r="D243" i="46"/>
  <c r="G243" i="51"/>
  <c r="G144" i="51"/>
  <c r="E151" i="51"/>
  <c r="E250" i="51"/>
  <c r="B250" i="51"/>
  <c r="B151" i="51"/>
  <c r="J116" i="51"/>
  <c r="J218" i="51"/>
  <c r="L250" i="51"/>
  <c r="L151" i="51"/>
  <c r="K250" i="51"/>
  <c r="K151" i="51"/>
  <c r="C243" i="51"/>
  <c r="C144" i="51"/>
  <c r="E153" i="46" l="1"/>
  <c r="E252" i="46"/>
  <c r="E51" i="51"/>
  <c r="AV78" i="36"/>
  <c r="R78" i="25"/>
  <c r="L153" i="46"/>
  <c r="L51" i="51"/>
  <c r="L252" i="46"/>
  <c r="D244" i="46"/>
  <c r="D43" i="51"/>
  <c r="D145" i="46"/>
  <c r="BD27" i="36"/>
  <c r="BD78" i="36" s="1"/>
  <c r="N78" i="25"/>
  <c r="C44" i="51"/>
  <c r="C245" i="46"/>
  <c r="C146" i="46"/>
  <c r="I145" i="51"/>
  <c r="I244" i="51"/>
  <c r="E152" i="51"/>
  <c r="E251" i="51"/>
  <c r="C244" i="51"/>
  <c r="C145" i="51"/>
  <c r="G244" i="51"/>
  <c r="G145" i="51"/>
  <c r="F243" i="51"/>
  <c r="F144" i="51"/>
  <c r="J243" i="51"/>
  <c r="J144" i="51"/>
  <c r="F242" i="51"/>
  <c r="F143" i="51"/>
  <c r="B252" i="46"/>
  <c r="B153" i="46"/>
  <c r="B51" i="51"/>
  <c r="L152" i="51"/>
  <c r="L251" i="51"/>
  <c r="J43" i="51"/>
  <c r="J244" i="46"/>
  <c r="J145" i="46"/>
  <c r="I146" i="46"/>
  <c r="I245" i="46"/>
  <c r="I44" i="51"/>
  <c r="H146" i="46"/>
  <c r="H44" i="51"/>
  <c r="H245" i="46"/>
  <c r="K153" i="46"/>
  <c r="K252" i="46"/>
  <c r="K51" i="51"/>
  <c r="AZ77" i="36"/>
  <c r="B152" i="51"/>
  <c r="B251" i="51"/>
  <c r="H145" i="51"/>
  <c r="H244" i="51"/>
  <c r="J115" i="51"/>
  <c r="J217" i="51"/>
  <c r="K152" i="51"/>
  <c r="K251" i="51"/>
  <c r="Q78" i="25"/>
  <c r="G245" i="46"/>
  <c r="G44" i="51"/>
  <c r="G146" i="46"/>
  <c r="J11" i="51"/>
  <c r="J216" i="51" s="1"/>
  <c r="J216" i="46"/>
  <c r="D144" i="51"/>
  <c r="D243" i="51"/>
  <c r="J114" i="46"/>
  <c r="J114" i="51" l="1"/>
  <c r="N89" i="25"/>
  <c r="BD39" i="36"/>
  <c r="BD89" i="36" s="1"/>
  <c r="E154" i="46"/>
  <c r="E253" i="46"/>
  <c r="E52" i="51"/>
  <c r="BA27" i="36"/>
  <c r="BA78" i="36" s="1"/>
  <c r="K78" i="25"/>
  <c r="B52" i="51"/>
  <c r="B154" i="46"/>
  <c r="B253" i="46"/>
  <c r="J10" i="51"/>
  <c r="J215" i="46"/>
  <c r="J146" i="46"/>
  <c r="J44" i="51"/>
  <c r="J245" i="46"/>
  <c r="I246" i="46"/>
  <c r="I45" i="51"/>
  <c r="I147" i="46"/>
  <c r="J145" i="51"/>
  <c r="J244" i="51"/>
  <c r="B252" i="51"/>
  <c r="B153" i="51"/>
  <c r="C146" i="51"/>
  <c r="C245" i="51"/>
  <c r="D244" i="51"/>
  <c r="D145" i="51"/>
  <c r="L252" i="51"/>
  <c r="L153" i="51"/>
  <c r="Q89" i="25"/>
  <c r="D245" i="46"/>
  <c r="D146" i="46"/>
  <c r="D44" i="51"/>
  <c r="G246" i="46"/>
  <c r="G45" i="51"/>
  <c r="G147" i="46"/>
  <c r="H45" i="51"/>
  <c r="H246" i="46"/>
  <c r="H147" i="46"/>
  <c r="F89" i="25"/>
  <c r="AV39" i="36"/>
  <c r="AV89" i="36" s="1"/>
  <c r="K252" i="51"/>
  <c r="K153" i="51"/>
  <c r="I245" i="51"/>
  <c r="I146" i="51"/>
  <c r="AY27" i="36"/>
  <c r="AY78" i="36" s="1"/>
  <c r="I78" i="25"/>
  <c r="F244" i="46"/>
  <c r="F145" i="46"/>
  <c r="F43" i="51"/>
  <c r="E153" i="51"/>
  <c r="E252" i="51"/>
  <c r="R89" i="25"/>
  <c r="K154" i="46"/>
  <c r="K253" i="46"/>
  <c r="K52" i="51"/>
  <c r="C45" i="51"/>
  <c r="C246" i="46"/>
  <c r="C147" i="46"/>
  <c r="L52" i="51"/>
  <c r="L253" i="46"/>
  <c r="L154" i="46"/>
  <c r="J113" i="46"/>
  <c r="G245" i="51"/>
  <c r="G146" i="51"/>
  <c r="H245" i="51"/>
  <c r="H146" i="51"/>
  <c r="J147" i="46" l="1"/>
  <c r="J45" i="51"/>
  <c r="J246" i="46"/>
  <c r="D246" i="46"/>
  <c r="D45" i="51"/>
  <c r="D147" i="46"/>
  <c r="F244" i="51"/>
  <c r="F145" i="51"/>
  <c r="E253" i="51"/>
  <c r="E154" i="51"/>
  <c r="E53" i="51"/>
  <c r="E155" i="46"/>
  <c r="E254" i="46"/>
  <c r="K154" i="51"/>
  <c r="K253" i="51"/>
  <c r="H147" i="51"/>
  <c r="H246" i="51"/>
  <c r="I147" i="51"/>
  <c r="I246" i="51"/>
  <c r="J245" i="51"/>
  <c r="J146" i="51"/>
  <c r="C148" i="46"/>
  <c r="C247" i="46"/>
  <c r="C46" i="51"/>
  <c r="B254" i="46"/>
  <c r="B155" i="46"/>
  <c r="B53" i="51"/>
  <c r="K254" i="46"/>
  <c r="K155" i="46"/>
  <c r="K53" i="51"/>
  <c r="F146" i="46"/>
  <c r="F44" i="51"/>
  <c r="F245" i="46"/>
  <c r="H247" i="46"/>
  <c r="H148" i="46"/>
  <c r="H46" i="51"/>
  <c r="I46" i="51"/>
  <c r="I148" i="46"/>
  <c r="I247" i="46"/>
  <c r="L253" i="51"/>
  <c r="L154" i="51"/>
  <c r="C147" i="51"/>
  <c r="C246" i="51"/>
  <c r="D146" i="51"/>
  <c r="D245" i="51"/>
  <c r="J113" i="51"/>
  <c r="J215" i="51"/>
  <c r="B154" i="51"/>
  <c r="B253" i="51"/>
  <c r="I89" i="25"/>
  <c r="AY39" i="36"/>
  <c r="AY89" i="36" s="1"/>
  <c r="J9" i="51"/>
  <c r="J112" i="51" s="1"/>
  <c r="J214" i="46"/>
  <c r="L155" i="46"/>
  <c r="L254" i="46"/>
  <c r="L53" i="51"/>
  <c r="J112" i="46"/>
  <c r="G46" i="51"/>
  <c r="G247" i="46"/>
  <c r="G148" i="46"/>
  <c r="J88" i="25"/>
  <c r="AZ38" i="36"/>
  <c r="AZ88" i="36" s="1"/>
  <c r="G246" i="51"/>
  <c r="G147" i="51"/>
  <c r="J8" i="51" l="1"/>
  <c r="J213" i="46"/>
  <c r="L255" i="46"/>
  <c r="L156" i="46"/>
  <c r="L54" i="51"/>
  <c r="K254" i="51"/>
  <c r="K155" i="51"/>
  <c r="D247" i="46"/>
  <c r="D46" i="51"/>
  <c r="D148" i="46"/>
  <c r="H248" i="46"/>
  <c r="H149" i="46"/>
  <c r="H47" i="51"/>
  <c r="D52" i="37"/>
  <c r="AT52" i="36"/>
  <c r="K156" i="46"/>
  <c r="K255" i="46"/>
  <c r="K54" i="51"/>
  <c r="C148" i="51"/>
  <c r="C247" i="51"/>
  <c r="K89" i="25"/>
  <c r="BA39" i="36"/>
  <c r="BA89" i="36" s="1"/>
  <c r="AV26" i="36"/>
  <c r="F77" i="25"/>
  <c r="I248" i="46"/>
  <c r="I149" i="46"/>
  <c r="I47" i="51"/>
  <c r="J247" i="46"/>
  <c r="J148" i="46"/>
  <c r="J46" i="51"/>
  <c r="G247" i="51"/>
  <c r="G148" i="51"/>
  <c r="J111" i="46"/>
  <c r="F245" i="51"/>
  <c r="F146" i="51"/>
  <c r="D246" i="51"/>
  <c r="D147" i="51"/>
  <c r="J246" i="51"/>
  <c r="J147" i="51"/>
  <c r="E156" i="46"/>
  <c r="E255" i="46"/>
  <c r="E54" i="51"/>
  <c r="L155" i="51"/>
  <c r="L254" i="51"/>
  <c r="H148" i="51"/>
  <c r="H247" i="51"/>
  <c r="B254" i="51"/>
  <c r="B155" i="51"/>
  <c r="C248" i="46"/>
  <c r="C149" i="46"/>
  <c r="C47" i="51"/>
  <c r="F45" i="51"/>
  <c r="F246" i="46"/>
  <c r="F147" i="46"/>
  <c r="B255" i="46"/>
  <c r="B54" i="51"/>
  <c r="B156" i="46"/>
  <c r="G149" i="46"/>
  <c r="G248" i="46"/>
  <c r="G47" i="51"/>
  <c r="J111" i="51"/>
  <c r="J214" i="51"/>
  <c r="I148" i="51"/>
  <c r="I247" i="51"/>
  <c r="E155" i="51"/>
  <c r="E254" i="51"/>
  <c r="G248" i="51" l="1"/>
  <c r="G149" i="51"/>
  <c r="AV77" i="36"/>
  <c r="AV25" i="36"/>
  <c r="AV76" i="36" s="1"/>
  <c r="J148" i="51"/>
  <c r="J247" i="51"/>
  <c r="I149" i="51"/>
  <c r="I248" i="51"/>
  <c r="D247" i="51"/>
  <c r="D148" i="51"/>
  <c r="C150" i="46"/>
  <c r="C48" i="51"/>
  <c r="C249" i="46"/>
  <c r="C248" i="51"/>
  <c r="C149" i="51"/>
  <c r="R77" i="25"/>
  <c r="I150" i="46"/>
  <c r="I249" i="46"/>
  <c r="I48" i="51"/>
  <c r="Q77" i="25"/>
  <c r="J7" i="51"/>
  <c r="J110" i="51" s="1"/>
  <c r="J212" i="46"/>
  <c r="K256" i="46"/>
  <c r="K55" i="51"/>
  <c r="K157" i="46"/>
  <c r="E157" i="46"/>
  <c r="E256" i="46"/>
  <c r="E55" i="51"/>
  <c r="G150" i="46"/>
  <c r="G249" i="46"/>
  <c r="G48" i="51"/>
  <c r="H249" i="46"/>
  <c r="H150" i="46"/>
  <c r="H48" i="51"/>
  <c r="B255" i="51"/>
  <c r="B156" i="51"/>
  <c r="J110" i="46"/>
  <c r="F148" i="46"/>
  <c r="F46" i="51"/>
  <c r="F247" i="46"/>
  <c r="L255" i="51"/>
  <c r="L156" i="51"/>
  <c r="J47" i="51"/>
  <c r="J149" i="46"/>
  <c r="J248" i="46"/>
  <c r="B256" i="46"/>
  <c r="B157" i="46"/>
  <c r="B55" i="51"/>
  <c r="D149" i="46"/>
  <c r="D248" i="46"/>
  <c r="D47" i="51"/>
  <c r="BD26" i="36"/>
  <c r="N77" i="25"/>
  <c r="L256" i="46"/>
  <c r="L55" i="51"/>
  <c r="L157" i="46"/>
  <c r="F246" i="51"/>
  <c r="F147" i="51"/>
  <c r="E255" i="51"/>
  <c r="E156" i="51"/>
  <c r="F76" i="25"/>
  <c r="K255" i="51"/>
  <c r="K156" i="51"/>
  <c r="H248" i="51"/>
  <c r="H149" i="51"/>
  <c r="J213" i="51"/>
  <c r="BA26" i="36" l="1"/>
  <c r="BA77" i="36" s="1"/>
  <c r="K77" i="25"/>
  <c r="G249" i="51"/>
  <c r="G150" i="51"/>
  <c r="I249" i="51"/>
  <c r="I150" i="51"/>
  <c r="F150" i="46"/>
  <c r="F249" i="46"/>
  <c r="F48" i="51"/>
  <c r="K257" i="46"/>
  <c r="K56" i="51"/>
  <c r="K158" i="46"/>
  <c r="C249" i="51"/>
  <c r="C150" i="51"/>
  <c r="J6" i="51"/>
  <c r="J211" i="51" s="1"/>
  <c r="J211" i="46"/>
  <c r="J149" i="51"/>
  <c r="J248" i="51"/>
  <c r="H150" i="51"/>
  <c r="H249" i="51"/>
  <c r="I151" i="46"/>
  <c r="I49" i="51"/>
  <c r="I250" i="46"/>
  <c r="C49" i="51"/>
  <c r="C151" i="46"/>
  <c r="C250" i="46"/>
  <c r="AY26" i="36"/>
  <c r="AY77" i="36" s="1"/>
  <c r="I77" i="25"/>
  <c r="R90" i="25"/>
  <c r="J48" i="51"/>
  <c r="J249" i="46"/>
  <c r="J150" i="46"/>
  <c r="F148" i="51"/>
  <c r="F247" i="51"/>
  <c r="K256" i="51"/>
  <c r="K157" i="51"/>
  <c r="J109" i="46"/>
  <c r="E257" i="46"/>
  <c r="E158" i="46"/>
  <c r="E56" i="51"/>
  <c r="E157" i="51"/>
  <c r="E256" i="51"/>
  <c r="Q90" i="25"/>
  <c r="L158" i="46"/>
  <c r="L257" i="46"/>
  <c r="L56" i="51"/>
  <c r="G151" i="46"/>
  <c r="G49" i="51"/>
  <c r="G250" i="46"/>
  <c r="H52" i="37"/>
  <c r="AX52" i="36"/>
  <c r="F149" i="46"/>
  <c r="F47" i="51"/>
  <c r="F248" i="46"/>
  <c r="D249" i="46"/>
  <c r="D48" i="51"/>
  <c r="D150" i="46"/>
  <c r="H49" i="51"/>
  <c r="H250" i="46"/>
  <c r="H151" i="46"/>
  <c r="B257" i="46"/>
  <c r="B158" i="46"/>
  <c r="B56" i="51"/>
  <c r="L157" i="51"/>
  <c r="L256" i="51"/>
  <c r="BD77" i="36"/>
  <c r="D248" i="51"/>
  <c r="D149" i="51"/>
  <c r="B157" i="51"/>
  <c r="B256" i="51"/>
  <c r="J212" i="51"/>
  <c r="J109" i="51" l="1"/>
  <c r="K57" i="51"/>
  <c r="K258" i="46"/>
  <c r="K159" i="46"/>
  <c r="B257" i="51"/>
  <c r="B158" i="51"/>
  <c r="C151" i="51"/>
  <c r="C250" i="51"/>
  <c r="F90" i="25"/>
  <c r="AV40" i="36"/>
  <c r="AV90" i="36" s="1"/>
  <c r="K90" i="25"/>
  <c r="BA40" i="36"/>
  <c r="BA90" i="36" s="1"/>
  <c r="L258" i="46"/>
  <c r="L57" i="51"/>
  <c r="L159" i="46"/>
  <c r="I151" i="51"/>
  <c r="I250" i="51"/>
  <c r="F150" i="51"/>
  <c r="F249" i="51"/>
  <c r="I50" i="51"/>
  <c r="I152" i="46"/>
  <c r="I251" i="46"/>
  <c r="J249" i="51"/>
  <c r="J150" i="51"/>
  <c r="D49" i="51"/>
  <c r="D250" i="46"/>
  <c r="D151" i="46"/>
  <c r="N90" i="25"/>
  <c r="BD40" i="36"/>
  <c r="BD90" i="36" s="1"/>
  <c r="C50" i="51"/>
  <c r="C152" i="46"/>
  <c r="C251" i="46"/>
  <c r="D249" i="51"/>
  <c r="D150" i="51"/>
  <c r="F248" i="51"/>
  <c r="F149" i="51"/>
  <c r="G250" i="51"/>
  <c r="G151" i="51"/>
  <c r="E257" i="51"/>
  <c r="E158" i="51"/>
  <c r="B57" i="51"/>
  <c r="B159" i="46"/>
  <c r="B258" i="46"/>
  <c r="L257" i="51"/>
  <c r="L158" i="51"/>
  <c r="K257" i="51"/>
  <c r="K158" i="51"/>
  <c r="J89" i="25"/>
  <c r="AZ39" i="36"/>
  <c r="AZ89" i="36" s="1"/>
  <c r="E159" i="46"/>
  <c r="E258" i="46"/>
  <c r="E57" i="51"/>
  <c r="H152" i="46"/>
  <c r="H50" i="51"/>
  <c r="H251" i="46"/>
  <c r="AV24" i="36"/>
  <c r="F75" i="25"/>
  <c r="G152" i="46"/>
  <c r="G251" i="46"/>
  <c r="G50" i="51"/>
  <c r="H151" i="51"/>
  <c r="H250" i="51"/>
  <c r="F74" i="25"/>
  <c r="I252" i="46" l="1"/>
  <c r="I51" i="51"/>
  <c r="I153" i="46"/>
  <c r="H252" i="46"/>
  <c r="H51" i="51"/>
  <c r="H153" i="46"/>
  <c r="I90" i="25"/>
  <c r="AY40" i="36"/>
  <c r="AY90" i="36" s="1"/>
  <c r="J251" i="46"/>
  <c r="J50" i="51"/>
  <c r="J152" i="46"/>
  <c r="K259" i="46"/>
  <c r="K160" i="46"/>
  <c r="K58" i="51"/>
  <c r="B159" i="51"/>
  <c r="B258" i="51"/>
  <c r="C251" i="51"/>
  <c r="C152" i="51"/>
  <c r="D151" i="51"/>
  <c r="D250" i="51"/>
  <c r="L160" i="46"/>
  <c r="L259" i="46"/>
  <c r="L58" i="51"/>
  <c r="G251" i="51"/>
  <c r="G152" i="51"/>
  <c r="J49" i="51"/>
  <c r="J250" i="46"/>
  <c r="J151" i="46"/>
  <c r="D251" i="46"/>
  <c r="D50" i="51"/>
  <c r="D152" i="46"/>
  <c r="AV75" i="36"/>
  <c r="E258" i="51"/>
  <c r="E159" i="51"/>
  <c r="I251" i="51"/>
  <c r="I152" i="51"/>
  <c r="L258" i="51"/>
  <c r="L159" i="51"/>
  <c r="G153" i="46"/>
  <c r="G51" i="51"/>
  <c r="G252" i="46"/>
  <c r="F250" i="46"/>
  <c r="F49" i="51"/>
  <c r="F151" i="46"/>
  <c r="C153" i="46"/>
  <c r="C252" i="46"/>
  <c r="C51" i="51"/>
  <c r="B58" i="51"/>
  <c r="B259" i="46"/>
  <c r="B160" i="46"/>
  <c r="AV23" i="36"/>
  <c r="AV74" i="36" s="1"/>
  <c r="E58" i="51"/>
  <c r="E160" i="46"/>
  <c r="E259" i="46"/>
  <c r="H251" i="51"/>
  <c r="H152" i="51"/>
  <c r="K258" i="51"/>
  <c r="K159" i="51"/>
  <c r="J252" i="46" l="1"/>
  <c r="J51" i="51"/>
  <c r="J153" i="46"/>
  <c r="C153" i="51"/>
  <c r="C252" i="51"/>
  <c r="K259" i="51"/>
  <c r="K160" i="51"/>
  <c r="H253" i="46"/>
  <c r="H154" i="46"/>
  <c r="H52" i="51"/>
  <c r="E59" i="51"/>
  <c r="E260" i="46"/>
  <c r="E161" i="46"/>
  <c r="G253" i="46"/>
  <c r="G52" i="51"/>
  <c r="G154" i="46"/>
  <c r="D51" i="51"/>
  <c r="D252" i="46"/>
  <c r="D153" i="46"/>
  <c r="K260" i="46"/>
  <c r="K59" i="51"/>
  <c r="K161" i="46"/>
  <c r="AV22" i="36"/>
  <c r="AV73" i="36" s="1"/>
  <c r="L161" i="46"/>
  <c r="L59" i="51"/>
  <c r="L260" i="46"/>
  <c r="B260" i="46"/>
  <c r="B59" i="51"/>
  <c r="B161" i="46"/>
  <c r="F250" i="51"/>
  <c r="F151" i="51"/>
  <c r="G252" i="51"/>
  <c r="G153" i="51"/>
  <c r="D152" i="51"/>
  <c r="D251" i="51"/>
  <c r="J251" i="51"/>
  <c r="J152" i="51"/>
  <c r="H153" i="51"/>
  <c r="H252" i="51"/>
  <c r="I252" i="51"/>
  <c r="I153" i="51"/>
  <c r="I154" i="46"/>
  <c r="I52" i="51"/>
  <c r="I253" i="46"/>
  <c r="C253" i="46"/>
  <c r="C52" i="51"/>
  <c r="C154" i="46"/>
  <c r="F152" i="46"/>
  <c r="F50" i="51"/>
  <c r="F251" i="46"/>
  <c r="E259" i="51"/>
  <c r="E160" i="51"/>
  <c r="F73" i="25"/>
  <c r="B160" i="51"/>
  <c r="B259" i="51"/>
  <c r="J250" i="51"/>
  <c r="J151" i="51"/>
  <c r="L160" i="51"/>
  <c r="L259" i="51"/>
  <c r="F91" i="25" l="1"/>
  <c r="AV41" i="36"/>
  <c r="AV91" i="36" s="1"/>
  <c r="J154" i="46"/>
  <c r="J253" i="46"/>
  <c r="J52" i="51"/>
  <c r="L60" i="51"/>
  <c r="L261" i="46"/>
  <c r="L162" i="46"/>
  <c r="G254" i="46"/>
  <c r="G155" i="46"/>
  <c r="G53" i="51"/>
  <c r="K60" i="51"/>
  <c r="K162" i="46"/>
  <c r="K261" i="46"/>
  <c r="B162" i="46"/>
  <c r="B261" i="46"/>
  <c r="B60" i="51"/>
  <c r="D253" i="46"/>
  <c r="D52" i="51"/>
  <c r="D154" i="46"/>
  <c r="F152" i="51"/>
  <c r="F251" i="51"/>
  <c r="C253" i="51"/>
  <c r="C154" i="51"/>
  <c r="I154" i="51"/>
  <c r="I253" i="51"/>
  <c r="B161" i="51"/>
  <c r="B260" i="51"/>
  <c r="L260" i="51"/>
  <c r="L161" i="51"/>
  <c r="K161" i="51"/>
  <c r="K260" i="51"/>
  <c r="G253" i="51"/>
  <c r="G154" i="51"/>
  <c r="J153" i="51"/>
  <c r="J252" i="51"/>
  <c r="I254" i="46"/>
  <c r="I155" i="46"/>
  <c r="I53" i="51"/>
  <c r="AV21" i="36"/>
  <c r="AV72" i="36" s="1"/>
  <c r="F51" i="51"/>
  <c r="F252" i="46"/>
  <c r="F153" i="46"/>
  <c r="H254" i="46"/>
  <c r="H53" i="51"/>
  <c r="H155" i="46"/>
  <c r="H253" i="51"/>
  <c r="H154" i="51"/>
  <c r="E162" i="46"/>
  <c r="E60" i="51"/>
  <c r="E261" i="46"/>
  <c r="Q91" i="25"/>
  <c r="F154" i="46"/>
  <c r="F253" i="46"/>
  <c r="F52" i="51"/>
  <c r="C155" i="46"/>
  <c r="C254" i="46"/>
  <c r="C53" i="51"/>
  <c r="F72" i="25"/>
  <c r="D252" i="51"/>
  <c r="D153" i="51"/>
  <c r="E161" i="51"/>
  <c r="E260" i="51"/>
  <c r="F253" i="51" l="1"/>
  <c r="F154" i="51"/>
  <c r="N91" i="25"/>
  <c r="BD41" i="36"/>
  <c r="BD91" i="36" s="1"/>
  <c r="J155" i="46"/>
  <c r="J53" i="51"/>
  <c r="J254" i="46"/>
  <c r="K91" i="25"/>
  <c r="BA41" i="36"/>
  <c r="BA91" i="36" s="1"/>
  <c r="C254" i="51"/>
  <c r="C155" i="51"/>
  <c r="E261" i="51"/>
  <c r="E162" i="51"/>
  <c r="B262" i="46"/>
  <c r="B61" i="51"/>
  <c r="B163" i="46"/>
  <c r="R91" i="25"/>
  <c r="I155" i="51"/>
  <c r="I254" i="51"/>
  <c r="B261" i="51"/>
  <c r="B162" i="51"/>
  <c r="G254" i="51"/>
  <c r="G155" i="51"/>
  <c r="J253" i="51"/>
  <c r="J154" i="51"/>
  <c r="D155" i="46"/>
  <c r="D53" i="51"/>
  <c r="D254" i="46"/>
  <c r="AV20" i="36"/>
  <c r="H156" i="46"/>
  <c r="H54" i="51"/>
  <c r="H255" i="46"/>
  <c r="G54" i="51"/>
  <c r="G255" i="46"/>
  <c r="G156" i="46"/>
  <c r="L163" i="46"/>
  <c r="L262" i="46"/>
  <c r="L61" i="51"/>
  <c r="H254" i="51"/>
  <c r="H155" i="51"/>
  <c r="D253" i="51"/>
  <c r="D154" i="51"/>
  <c r="C255" i="46"/>
  <c r="C156" i="46"/>
  <c r="C54" i="51"/>
  <c r="E61" i="51"/>
  <c r="E262" i="46"/>
  <c r="E163" i="46"/>
  <c r="I54" i="51"/>
  <c r="I156" i="46"/>
  <c r="I255" i="46"/>
  <c r="J90" i="25"/>
  <c r="AZ40" i="36"/>
  <c r="AZ90" i="36" s="1"/>
  <c r="K262" i="46"/>
  <c r="K163" i="46"/>
  <c r="K61" i="51"/>
  <c r="F252" i="51"/>
  <c r="F153" i="51"/>
  <c r="F71" i="25"/>
  <c r="K261" i="51"/>
  <c r="K162" i="51"/>
  <c r="L162" i="51"/>
  <c r="L261" i="51"/>
  <c r="H256" i="46" l="1"/>
  <c r="H55" i="51"/>
  <c r="H157" i="46"/>
  <c r="I91" i="25"/>
  <c r="AY41" i="36"/>
  <c r="AY91" i="36" s="1"/>
  <c r="K164" i="46"/>
  <c r="K263" i="46"/>
  <c r="K62" i="51"/>
  <c r="D156" i="46"/>
  <c r="D255" i="46"/>
  <c r="D54" i="51"/>
  <c r="G55" i="51"/>
  <c r="G157" i="46"/>
  <c r="G256" i="46"/>
  <c r="C256" i="46"/>
  <c r="C55" i="51"/>
  <c r="C157" i="46"/>
  <c r="K262" i="51"/>
  <c r="K163" i="51"/>
  <c r="C255" i="51"/>
  <c r="C156" i="51"/>
  <c r="L163" i="51"/>
  <c r="L262" i="51"/>
  <c r="AV71" i="36"/>
  <c r="B262" i="51"/>
  <c r="B163" i="51"/>
  <c r="J254" i="51"/>
  <c r="J155" i="51"/>
  <c r="AV19" i="36"/>
  <c r="AV70" i="36" s="1"/>
  <c r="J255" i="46"/>
  <c r="J156" i="46"/>
  <c r="J54" i="51"/>
  <c r="H255" i="51"/>
  <c r="H156" i="51"/>
  <c r="E263" i="46"/>
  <c r="E164" i="46"/>
  <c r="E62" i="51"/>
  <c r="I156" i="51"/>
  <c r="I255" i="51"/>
  <c r="E262" i="51"/>
  <c r="E163" i="51"/>
  <c r="G156" i="51"/>
  <c r="G255" i="51"/>
  <c r="F70" i="25"/>
  <c r="L62" i="51"/>
  <c r="L263" i="46"/>
  <c r="L164" i="46"/>
  <c r="D254" i="51"/>
  <c r="D155" i="51"/>
  <c r="F53" i="51"/>
  <c r="F254" i="46"/>
  <c r="F155" i="46"/>
  <c r="I55" i="51"/>
  <c r="I256" i="46"/>
  <c r="I157" i="46"/>
  <c r="B164" i="46"/>
  <c r="B263" i="46"/>
  <c r="B62" i="51"/>
  <c r="K165" i="46" l="1"/>
  <c r="K264" i="46"/>
  <c r="K63" i="51"/>
  <c r="I256" i="51"/>
  <c r="I157" i="51"/>
  <c r="L264" i="46"/>
  <c r="L63" i="51"/>
  <c r="L165" i="46"/>
  <c r="G56" i="51"/>
  <c r="G257" i="46"/>
  <c r="G158" i="46"/>
  <c r="J256" i="46"/>
  <c r="J157" i="46"/>
  <c r="J55" i="51"/>
  <c r="F68" i="25"/>
  <c r="AV18" i="36"/>
  <c r="AV69" i="36" s="1"/>
  <c r="J156" i="51"/>
  <c r="J255" i="51"/>
  <c r="D156" i="51"/>
  <c r="D255" i="51"/>
  <c r="K263" i="51"/>
  <c r="K164" i="51"/>
  <c r="AV17" i="36"/>
  <c r="C257" i="46"/>
  <c r="C158" i="46"/>
  <c r="C56" i="51"/>
  <c r="D256" i="46"/>
  <c r="D55" i="51"/>
  <c r="D157" i="46"/>
  <c r="B63" i="51"/>
  <c r="B165" i="46"/>
  <c r="B264" i="46"/>
  <c r="F156" i="46"/>
  <c r="F255" i="46"/>
  <c r="F54" i="51"/>
  <c r="B263" i="51"/>
  <c r="B164" i="51"/>
  <c r="L164" i="51"/>
  <c r="L263" i="51"/>
  <c r="C256" i="51"/>
  <c r="C157" i="51"/>
  <c r="H256" i="51"/>
  <c r="H157" i="51"/>
  <c r="H56" i="51"/>
  <c r="H158" i="46"/>
  <c r="H257" i="46"/>
  <c r="F254" i="51"/>
  <c r="F155" i="51"/>
  <c r="E63" i="51"/>
  <c r="E264" i="46"/>
  <c r="E165" i="46"/>
  <c r="I56" i="51"/>
  <c r="I257" i="46"/>
  <c r="I158" i="46"/>
  <c r="E263" i="51"/>
  <c r="E164" i="51"/>
  <c r="F69" i="25"/>
  <c r="G256" i="51"/>
  <c r="G157" i="51"/>
  <c r="B265" i="46" l="1"/>
  <c r="B64" i="51"/>
  <c r="B166" i="46"/>
  <c r="G158" i="51"/>
  <c r="G257" i="51"/>
  <c r="E265" i="46"/>
  <c r="E166" i="46"/>
  <c r="E64" i="51"/>
  <c r="K166" i="46"/>
  <c r="K64" i="51"/>
  <c r="K265" i="46"/>
  <c r="C258" i="46"/>
  <c r="C159" i="46"/>
  <c r="C57" i="51"/>
  <c r="F55" i="51"/>
  <c r="F157" i="46"/>
  <c r="F256" i="46"/>
  <c r="I158" i="51"/>
  <c r="I257" i="51"/>
  <c r="E264" i="51"/>
  <c r="E165" i="51"/>
  <c r="F255" i="51"/>
  <c r="F156" i="51"/>
  <c r="C257" i="51"/>
  <c r="C158" i="51"/>
  <c r="L165" i="51"/>
  <c r="L264" i="51"/>
  <c r="G159" i="46"/>
  <c r="G258" i="46"/>
  <c r="G57" i="51"/>
  <c r="Q92" i="25"/>
  <c r="H57" i="51"/>
  <c r="H258" i="46"/>
  <c r="H159" i="46"/>
  <c r="H257" i="51"/>
  <c r="H158" i="51"/>
  <c r="B264" i="51"/>
  <c r="B165" i="51"/>
  <c r="D157" i="51"/>
  <c r="D256" i="51"/>
  <c r="K165" i="51"/>
  <c r="K264" i="51"/>
  <c r="J56" i="51"/>
  <c r="J158" i="46"/>
  <c r="J257" i="46"/>
  <c r="D56" i="51"/>
  <c r="D257" i="46"/>
  <c r="D158" i="46"/>
  <c r="L64" i="51"/>
  <c r="L265" i="46"/>
  <c r="L166" i="46"/>
  <c r="I57" i="51"/>
  <c r="I258" i="46"/>
  <c r="I159" i="46"/>
  <c r="AV68" i="36"/>
  <c r="J256" i="51"/>
  <c r="J157" i="51"/>
  <c r="F66" i="25" l="1"/>
  <c r="AV16" i="36"/>
  <c r="F67" i="25"/>
  <c r="R92" i="25"/>
  <c r="J159" i="46"/>
  <c r="J57" i="51"/>
  <c r="J258" i="46"/>
  <c r="F92" i="25"/>
  <c r="AV42" i="36"/>
  <c r="AV92" i="36" s="1"/>
  <c r="H160" i="46"/>
  <c r="H58" i="51"/>
  <c r="H259" i="46"/>
  <c r="C160" i="46"/>
  <c r="C58" i="51"/>
  <c r="C259" i="46"/>
  <c r="N92" i="25"/>
  <c r="BD42" i="36"/>
  <c r="BD92" i="36" s="1"/>
  <c r="I259" i="46"/>
  <c r="I58" i="51"/>
  <c r="I160" i="46"/>
  <c r="L65" i="51"/>
  <c r="L167" i="46"/>
  <c r="L266" i="46"/>
  <c r="G258" i="51"/>
  <c r="G159" i="51"/>
  <c r="K265" i="51"/>
  <c r="K166" i="51"/>
  <c r="K92" i="25"/>
  <c r="BA42" i="36"/>
  <c r="BA92" i="36" s="1"/>
  <c r="G160" i="46"/>
  <c r="G58" i="51"/>
  <c r="G259" i="46"/>
  <c r="B265" i="51"/>
  <c r="B166" i="51"/>
  <c r="K65" i="51"/>
  <c r="K266" i="46"/>
  <c r="K167" i="46"/>
  <c r="J91" i="25"/>
  <c r="AZ41" i="36"/>
  <c r="AZ91" i="36" s="1"/>
  <c r="F256" i="51"/>
  <c r="F157" i="51"/>
  <c r="E266" i="46"/>
  <c r="E167" i="46"/>
  <c r="E65" i="51"/>
  <c r="D57" i="51"/>
  <c r="D258" i="46"/>
  <c r="D159" i="46"/>
  <c r="F158" i="46"/>
  <c r="F257" i="46"/>
  <c r="F56" i="51"/>
  <c r="AV15" i="36"/>
  <c r="B65" i="51"/>
  <c r="B266" i="46"/>
  <c r="B167" i="46"/>
  <c r="I258" i="51"/>
  <c r="I159" i="51"/>
  <c r="L265" i="51"/>
  <c r="L166" i="51"/>
  <c r="D158" i="51"/>
  <c r="D257" i="51"/>
  <c r="J257" i="51"/>
  <c r="J158" i="51"/>
  <c r="H159" i="51"/>
  <c r="H258" i="51"/>
  <c r="C159" i="51"/>
  <c r="C258" i="51"/>
  <c r="E166" i="51"/>
  <c r="E265" i="51"/>
  <c r="H161" i="46" l="1"/>
  <c r="H260" i="46"/>
  <c r="H59" i="51"/>
  <c r="E167" i="51"/>
  <c r="E266" i="51"/>
  <c r="D259" i="46"/>
  <c r="D58" i="51"/>
  <c r="D160" i="46"/>
  <c r="I92" i="25"/>
  <c r="AY42" i="36"/>
  <c r="AY92" i="36" s="1"/>
  <c r="C260" i="46"/>
  <c r="C161" i="46"/>
  <c r="C59" i="51"/>
  <c r="J58" i="51"/>
  <c r="J160" i="46"/>
  <c r="J259" i="46"/>
  <c r="F257" i="51"/>
  <c r="F158" i="51"/>
  <c r="AV66" i="36"/>
  <c r="AV67" i="36"/>
  <c r="F258" i="46"/>
  <c r="F57" i="51"/>
  <c r="F159" i="46"/>
  <c r="AV14" i="36"/>
  <c r="AV65" i="36" s="1"/>
  <c r="G160" i="51"/>
  <c r="G259" i="51"/>
  <c r="I259" i="51"/>
  <c r="I160" i="51"/>
  <c r="C259" i="51"/>
  <c r="C160" i="51"/>
  <c r="H160" i="51"/>
  <c r="H259" i="51"/>
  <c r="J258" i="51"/>
  <c r="J159" i="51"/>
  <c r="K66" i="51"/>
  <c r="K267" i="46"/>
  <c r="K168" i="46"/>
  <c r="G260" i="46"/>
  <c r="G59" i="51"/>
  <c r="G161" i="46"/>
  <c r="K266" i="51"/>
  <c r="K167" i="51"/>
  <c r="I161" i="46"/>
  <c r="I260" i="46"/>
  <c r="I59" i="51"/>
  <c r="F160" i="46"/>
  <c r="F58" i="51"/>
  <c r="F259" i="46"/>
  <c r="E66" i="51"/>
  <c r="E267" i="46"/>
  <c r="E168" i="46"/>
  <c r="L267" i="46"/>
  <c r="L168" i="46"/>
  <c r="L66" i="51"/>
  <c r="B66" i="51"/>
  <c r="B168" i="46"/>
  <c r="B267" i="46"/>
  <c r="B266" i="51"/>
  <c r="B167" i="51"/>
  <c r="F65" i="25"/>
  <c r="D159" i="51"/>
  <c r="D258" i="51"/>
  <c r="L266" i="51"/>
  <c r="L167" i="51"/>
  <c r="F64" i="25"/>
  <c r="B67" i="51" l="1"/>
  <c r="B268" i="46"/>
  <c r="B169" i="46"/>
  <c r="K169" i="46"/>
  <c r="K268" i="46"/>
  <c r="K67" i="51"/>
  <c r="J161" i="46"/>
  <c r="J260" i="46"/>
  <c r="J59" i="51"/>
  <c r="D260" i="46"/>
  <c r="D59" i="51"/>
  <c r="D161" i="46"/>
  <c r="I162" i="46"/>
  <c r="I261" i="46"/>
  <c r="I60" i="51"/>
  <c r="F259" i="51"/>
  <c r="F160" i="51"/>
  <c r="F258" i="51"/>
  <c r="F159" i="51"/>
  <c r="D160" i="51"/>
  <c r="D259" i="51"/>
  <c r="B168" i="51"/>
  <c r="B267" i="51"/>
  <c r="J160" i="51"/>
  <c r="J259" i="51"/>
  <c r="C162" i="46"/>
  <c r="C261" i="46"/>
  <c r="C60" i="51"/>
  <c r="L169" i="46"/>
  <c r="L67" i="51"/>
  <c r="L268" i="46"/>
  <c r="G260" i="51"/>
  <c r="G161" i="51"/>
  <c r="H60" i="51"/>
  <c r="H261" i="46"/>
  <c r="H162" i="46"/>
  <c r="E267" i="51"/>
  <c r="E168" i="51"/>
  <c r="H260" i="51"/>
  <c r="H161" i="51"/>
  <c r="AV13" i="36"/>
  <c r="AV64" i="36" s="1"/>
  <c r="G261" i="46"/>
  <c r="G162" i="46"/>
  <c r="G60" i="51"/>
  <c r="E67" i="51"/>
  <c r="E268" i="46"/>
  <c r="E169" i="46"/>
  <c r="L267" i="51"/>
  <c r="L168" i="51"/>
  <c r="I161" i="51"/>
  <c r="I260" i="51"/>
  <c r="K168" i="51"/>
  <c r="K267" i="51"/>
  <c r="C161" i="51"/>
  <c r="C260" i="51"/>
  <c r="N93" i="25" l="1"/>
  <c r="BD43" i="36"/>
  <c r="BD93" i="36" s="1"/>
  <c r="J161" i="51"/>
  <c r="J260" i="51"/>
  <c r="Q93" i="25"/>
  <c r="E68" i="51"/>
  <c r="E170" i="46"/>
  <c r="E269" i="46"/>
  <c r="L268" i="51"/>
  <c r="L169" i="51"/>
  <c r="J261" i="46"/>
  <c r="J60" i="51"/>
  <c r="J162" i="46"/>
  <c r="G163" i="46"/>
  <c r="G262" i="46"/>
  <c r="G61" i="51"/>
  <c r="G162" i="51"/>
  <c r="G261" i="51"/>
  <c r="I162" i="51"/>
  <c r="I261" i="51"/>
  <c r="K169" i="51"/>
  <c r="K268" i="51"/>
  <c r="F93" i="25"/>
  <c r="AV43" i="36"/>
  <c r="AV93" i="36" s="1"/>
  <c r="I61" i="51"/>
  <c r="I262" i="46"/>
  <c r="I163" i="46"/>
  <c r="K269" i="46"/>
  <c r="K68" i="51"/>
  <c r="K170" i="46"/>
  <c r="D261" i="46"/>
  <c r="D162" i="46"/>
  <c r="D60" i="51"/>
  <c r="D260" i="51"/>
  <c r="D161" i="51"/>
  <c r="F260" i="46"/>
  <c r="F59" i="51"/>
  <c r="F161" i="46"/>
  <c r="L170" i="46"/>
  <c r="L269" i="46"/>
  <c r="L68" i="51"/>
  <c r="R93" i="25"/>
  <c r="H163" i="46"/>
  <c r="H61" i="51"/>
  <c r="H262" i="46"/>
  <c r="C163" i="46"/>
  <c r="C61" i="51"/>
  <c r="C262" i="46"/>
  <c r="B269" i="46"/>
  <c r="B68" i="51"/>
  <c r="B170" i="46"/>
  <c r="E169" i="51"/>
  <c r="E268" i="51"/>
  <c r="H261" i="51"/>
  <c r="H162" i="51"/>
  <c r="C162" i="51"/>
  <c r="C261" i="51"/>
  <c r="B169" i="51"/>
  <c r="B268" i="51"/>
  <c r="F62" i="25" l="1"/>
  <c r="AV12" i="36"/>
  <c r="F63" i="25"/>
  <c r="K171" i="46"/>
  <c r="K270" i="46"/>
  <c r="K69" i="51"/>
  <c r="L69" i="51"/>
  <c r="L171" i="46"/>
  <c r="L270" i="46"/>
  <c r="H263" i="46"/>
  <c r="H164" i="46"/>
  <c r="H62" i="51"/>
  <c r="B269" i="51"/>
  <c r="B170" i="51"/>
  <c r="C163" i="51"/>
  <c r="C262" i="51"/>
  <c r="H262" i="51"/>
  <c r="H163" i="51"/>
  <c r="D261" i="51"/>
  <c r="D162" i="51"/>
  <c r="I93" i="25"/>
  <c r="AY43" i="36"/>
  <c r="AY93" i="36" s="1"/>
  <c r="J61" i="51"/>
  <c r="J262" i="46"/>
  <c r="J163" i="46"/>
  <c r="E171" i="46"/>
  <c r="E69" i="51"/>
  <c r="E270" i="46"/>
  <c r="C62" i="51"/>
  <c r="C263" i="46"/>
  <c r="C164" i="46"/>
  <c r="AV11" i="36"/>
  <c r="L170" i="51"/>
  <c r="L269" i="51"/>
  <c r="I262" i="51"/>
  <c r="I163" i="51"/>
  <c r="G262" i="51"/>
  <c r="G163" i="51"/>
  <c r="E170" i="51"/>
  <c r="E269" i="51"/>
  <c r="J92" i="25"/>
  <c r="AZ42" i="36"/>
  <c r="AZ92" i="36" s="1"/>
  <c r="K269" i="51"/>
  <c r="K170" i="51"/>
  <c r="B270" i="46"/>
  <c r="B171" i="46"/>
  <c r="B69" i="51"/>
  <c r="F261" i="46"/>
  <c r="F60" i="51"/>
  <c r="F162" i="46"/>
  <c r="D262" i="46"/>
  <c r="D163" i="46"/>
  <c r="D61" i="51"/>
  <c r="G164" i="46"/>
  <c r="G263" i="46"/>
  <c r="G62" i="51"/>
  <c r="I62" i="51"/>
  <c r="I263" i="46"/>
  <c r="I164" i="46"/>
  <c r="F161" i="51"/>
  <c r="F260" i="51"/>
  <c r="J261" i="51"/>
  <c r="J162" i="51"/>
  <c r="F61" i="25"/>
  <c r="G63" i="51" l="1"/>
  <c r="G165" i="46"/>
  <c r="G264" i="46"/>
  <c r="AV63" i="36"/>
  <c r="AV62" i="36"/>
  <c r="AT51" i="36"/>
  <c r="D102" i="25"/>
  <c r="E172" i="46"/>
  <c r="E271" i="46"/>
  <c r="E70" i="51"/>
  <c r="I264" i="46"/>
  <c r="I63" i="51"/>
  <c r="I165" i="46"/>
  <c r="I164" i="51"/>
  <c r="I263" i="51"/>
  <c r="H164" i="51"/>
  <c r="H263" i="51"/>
  <c r="K270" i="51"/>
  <c r="K171" i="51"/>
  <c r="D263" i="46"/>
  <c r="D164" i="46"/>
  <c r="D62" i="51"/>
  <c r="E270" i="51"/>
  <c r="E171" i="51"/>
  <c r="J263" i="46"/>
  <c r="J164" i="46"/>
  <c r="J62" i="51"/>
  <c r="K172" i="46"/>
  <c r="K271" i="46"/>
  <c r="K70" i="51"/>
  <c r="L172" i="46"/>
  <c r="L70" i="51"/>
  <c r="L271" i="46"/>
  <c r="K93" i="25"/>
  <c r="BA43" i="36"/>
  <c r="G164" i="51"/>
  <c r="G263" i="51"/>
  <c r="D262" i="51"/>
  <c r="D163" i="51"/>
  <c r="B270" i="51"/>
  <c r="B171" i="51"/>
  <c r="C164" i="51"/>
  <c r="C263" i="51"/>
  <c r="J163" i="51"/>
  <c r="J262" i="51"/>
  <c r="L171" i="51"/>
  <c r="L270" i="51"/>
  <c r="F262" i="46"/>
  <c r="F61" i="51"/>
  <c r="F163" i="46"/>
  <c r="H63" i="51"/>
  <c r="H165" i="46"/>
  <c r="H264" i="46"/>
  <c r="AX51" i="36"/>
  <c r="H102" i="25"/>
  <c r="AV10" i="36"/>
  <c r="C165" i="46"/>
  <c r="C63" i="51"/>
  <c r="C264" i="46"/>
  <c r="B271" i="46"/>
  <c r="B172" i="46"/>
  <c r="B70" i="51"/>
  <c r="F162" i="51"/>
  <c r="F261" i="51"/>
  <c r="L173" i="46" l="1"/>
  <c r="L272" i="46"/>
  <c r="L71" i="51"/>
  <c r="D103" i="25"/>
  <c r="AT53" i="36"/>
  <c r="D63" i="51"/>
  <c r="D264" i="46"/>
  <c r="D165" i="46"/>
  <c r="T52" i="37"/>
  <c r="BJ52" i="36"/>
  <c r="H264" i="51"/>
  <c r="H165" i="51"/>
  <c r="D263" i="51"/>
  <c r="D164" i="51"/>
  <c r="D104" i="25"/>
  <c r="C265" i="46"/>
  <c r="C166" i="46"/>
  <c r="C64" i="51"/>
  <c r="AV61" i="36"/>
  <c r="E272" i="46"/>
  <c r="E173" i="46"/>
  <c r="E71" i="51"/>
  <c r="I166" i="46"/>
  <c r="I265" i="46"/>
  <c r="I64" i="51"/>
  <c r="C165" i="51"/>
  <c r="C264" i="51"/>
  <c r="AX102" i="36"/>
  <c r="BA93" i="36"/>
  <c r="K271" i="51"/>
  <c r="K172" i="51"/>
  <c r="J164" i="51"/>
  <c r="J263" i="51"/>
  <c r="E271" i="51"/>
  <c r="E172" i="51"/>
  <c r="H104" i="25"/>
  <c r="B271" i="51"/>
  <c r="B172" i="51"/>
  <c r="G64" i="51"/>
  <c r="G265" i="46"/>
  <c r="G166" i="46"/>
  <c r="J264" i="46"/>
  <c r="J63" i="51"/>
  <c r="J165" i="46"/>
  <c r="B272" i="46"/>
  <c r="B173" i="46"/>
  <c r="B71" i="51"/>
  <c r="F164" i="46"/>
  <c r="F263" i="46"/>
  <c r="F62" i="51"/>
  <c r="K71" i="51"/>
  <c r="K272" i="46"/>
  <c r="K173" i="46"/>
  <c r="H166" i="46"/>
  <c r="H265" i="46"/>
  <c r="H64" i="51"/>
  <c r="H103" i="25"/>
  <c r="AX53" i="36"/>
  <c r="F262" i="51"/>
  <c r="F163" i="51"/>
  <c r="L271" i="51"/>
  <c r="L172" i="51"/>
  <c r="I264" i="51"/>
  <c r="I165" i="51"/>
  <c r="AT102" i="36"/>
  <c r="G264" i="51"/>
  <c r="G165" i="51"/>
  <c r="D64" i="51" l="1"/>
  <c r="D166" i="46"/>
  <c r="D265" i="46"/>
  <c r="Q94" i="25"/>
  <c r="H100" i="25"/>
  <c r="AX50" i="36"/>
  <c r="H101" i="25"/>
  <c r="R94" i="25"/>
  <c r="H266" i="46"/>
  <c r="H167" i="46"/>
  <c r="H65" i="51"/>
  <c r="L273" i="46"/>
  <c r="L174" i="46"/>
  <c r="L72" i="51"/>
  <c r="AX49" i="36"/>
  <c r="J165" i="51"/>
  <c r="J264" i="51"/>
  <c r="I166" i="51"/>
  <c r="I265" i="51"/>
  <c r="E272" i="51"/>
  <c r="E173" i="51"/>
  <c r="K173" i="51"/>
  <c r="K272" i="51"/>
  <c r="AT104" i="36"/>
  <c r="AT103" i="36"/>
  <c r="F165" i="46"/>
  <c r="F63" i="51"/>
  <c r="F264" i="46"/>
  <c r="AV9" i="36"/>
  <c r="AV60" i="36" s="1"/>
  <c r="F60" i="25"/>
  <c r="D100" i="25"/>
  <c r="AT50" i="36"/>
  <c r="D101" i="25"/>
  <c r="E174" i="46"/>
  <c r="E72" i="51"/>
  <c r="E273" i="46"/>
  <c r="C265" i="51"/>
  <c r="C166" i="51"/>
  <c r="AT49" i="36"/>
  <c r="K273" i="46"/>
  <c r="K72" i="51"/>
  <c r="K174" i="46"/>
  <c r="C65" i="51"/>
  <c r="C266" i="46"/>
  <c r="C167" i="46"/>
  <c r="G166" i="51"/>
  <c r="G265" i="51"/>
  <c r="L173" i="51"/>
  <c r="L272" i="51"/>
  <c r="B174" i="46"/>
  <c r="B273" i="46"/>
  <c r="B72" i="51"/>
  <c r="I266" i="46"/>
  <c r="I65" i="51"/>
  <c r="I167" i="46"/>
  <c r="G167" i="46"/>
  <c r="G266" i="46"/>
  <c r="G65" i="51"/>
  <c r="AX103" i="36"/>
  <c r="AX104" i="36"/>
  <c r="H265" i="51"/>
  <c r="H166" i="51"/>
  <c r="F164" i="51"/>
  <c r="F263" i="51"/>
  <c r="B272" i="51"/>
  <c r="B173" i="51"/>
  <c r="D264" i="51"/>
  <c r="D165" i="51"/>
  <c r="F59" i="25"/>
  <c r="D99" i="25"/>
  <c r="F94" i="25" l="1"/>
  <c r="AV44" i="36"/>
  <c r="AV94" i="36" s="1"/>
  <c r="AV8" i="36"/>
  <c r="AX48" i="36"/>
  <c r="L274" i="46"/>
  <c r="L175" i="46"/>
  <c r="L73" i="51"/>
  <c r="I94" i="25"/>
  <c r="AY44" i="36"/>
  <c r="AY94" i="36" s="1"/>
  <c r="I66" i="51"/>
  <c r="I168" i="46"/>
  <c r="I267" i="46"/>
  <c r="I167" i="51"/>
  <c r="I266" i="51"/>
  <c r="K273" i="51"/>
  <c r="K174" i="51"/>
  <c r="F264" i="51"/>
  <c r="F165" i="51"/>
  <c r="H99" i="25"/>
  <c r="D65" i="51"/>
  <c r="D167" i="46"/>
  <c r="D266" i="46"/>
  <c r="G66" i="51"/>
  <c r="G168" i="46"/>
  <c r="G267" i="46"/>
  <c r="C167" i="51"/>
  <c r="C266" i="51"/>
  <c r="N94" i="25"/>
  <c r="BD44" i="36"/>
  <c r="BD94" i="36" s="1"/>
  <c r="J93" i="25"/>
  <c r="AZ43" i="36"/>
  <c r="AZ93" i="36" s="1"/>
  <c r="E274" i="46"/>
  <c r="E175" i="46"/>
  <c r="E73" i="51"/>
  <c r="J265" i="46"/>
  <c r="J166" i="46"/>
  <c r="J64" i="51"/>
  <c r="C168" i="46"/>
  <c r="C267" i="46"/>
  <c r="C66" i="51"/>
  <c r="E174" i="51"/>
  <c r="E273" i="51"/>
  <c r="AT100" i="36"/>
  <c r="AT101" i="36"/>
  <c r="L273" i="51"/>
  <c r="L174" i="51"/>
  <c r="H266" i="51"/>
  <c r="H167" i="51"/>
  <c r="AX100" i="36"/>
  <c r="AX101" i="36"/>
  <c r="F166" i="46"/>
  <c r="F64" i="51"/>
  <c r="F265" i="46"/>
  <c r="B73" i="51"/>
  <c r="B175" i="46"/>
  <c r="B274" i="46"/>
  <c r="K73" i="51"/>
  <c r="K274" i="46"/>
  <c r="K175" i="46"/>
  <c r="AT48" i="36"/>
  <c r="H168" i="46"/>
  <c r="H267" i="46"/>
  <c r="H66" i="51"/>
  <c r="J266" i="46"/>
  <c r="J167" i="46"/>
  <c r="J65" i="51"/>
  <c r="G266" i="51"/>
  <c r="G167" i="51"/>
  <c r="B174" i="51"/>
  <c r="B273" i="51"/>
  <c r="D265" i="51"/>
  <c r="D166" i="51"/>
  <c r="K275" i="46" l="1"/>
  <c r="K74" i="51"/>
  <c r="K176" i="46"/>
  <c r="J266" i="51"/>
  <c r="J167" i="51"/>
  <c r="L175" i="51"/>
  <c r="L274" i="51"/>
  <c r="AV59" i="36"/>
  <c r="AT47" i="36"/>
  <c r="AT98" i="36" s="1"/>
  <c r="AV6" i="36"/>
  <c r="C267" i="51"/>
  <c r="C168" i="51"/>
  <c r="J166" i="51"/>
  <c r="J265" i="51"/>
  <c r="E274" i="51"/>
  <c r="E175" i="51"/>
  <c r="G267" i="51"/>
  <c r="G168" i="51"/>
  <c r="D167" i="51"/>
  <c r="D266" i="51"/>
  <c r="B176" i="46"/>
  <c r="B74" i="51"/>
  <c r="B275" i="46"/>
  <c r="H168" i="51"/>
  <c r="H267" i="51"/>
  <c r="I268" i="46"/>
  <c r="I67" i="51"/>
  <c r="I169" i="46"/>
  <c r="E176" i="46"/>
  <c r="E74" i="51"/>
  <c r="E275" i="46"/>
  <c r="J168" i="46"/>
  <c r="J267" i="46"/>
  <c r="J66" i="51"/>
  <c r="H268" i="46"/>
  <c r="H169" i="46"/>
  <c r="H67" i="51"/>
  <c r="F57" i="25"/>
  <c r="AV7" i="36"/>
  <c r="AV58" i="36" s="1"/>
  <c r="F265" i="51"/>
  <c r="F166" i="51"/>
  <c r="AX99" i="36"/>
  <c r="C169" i="46"/>
  <c r="C268" i="46"/>
  <c r="C67" i="51"/>
  <c r="D267" i="46"/>
  <c r="D66" i="51"/>
  <c r="D168" i="46"/>
  <c r="AX47" i="36"/>
  <c r="AX98" i="36" s="1"/>
  <c r="G67" i="51"/>
  <c r="G169" i="46"/>
  <c r="G268" i="46"/>
  <c r="K94" i="25"/>
  <c r="BA44" i="36"/>
  <c r="BA94" i="36" s="1"/>
  <c r="F266" i="46"/>
  <c r="F65" i="51"/>
  <c r="F167" i="46"/>
  <c r="L176" i="46"/>
  <c r="L74" i="51"/>
  <c r="L275" i="46"/>
  <c r="AT99" i="36"/>
  <c r="D98" i="25"/>
  <c r="K274" i="51"/>
  <c r="K175" i="51"/>
  <c r="B274" i="51"/>
  <c r="B175" i="51"/>
  <c r="I168" i="51"/>
  <c r="I267" i="51"/>
  <c r="H98" i="25"/>
  <c r="F58" i="25"/>
  <c r="D97" i="25"/>
  <c r="H97" i="25"/>
  <c r="F66" i="51" l="1"/>
  <c r="F168" i="46"/>
  <c r="F267" i="46"/>
  <c r="E276" i="46"/>
  <c r="E75" i="51"/>
  <c r="E177" i="46"/>
  <c r="AX46" i="36"/>
  <c r="AX97" i="36" s="1"/>
  <c r="L177" i="46"/>
  <c r="L75" i="51"/>
  <c r="L276" i="46"/>
  <c r="L275" i="51"/>
  <c r="L176" i="51"/>
  <c r="F266" i="51"/>
  <c r="F167" i="51"/>
  <c r="D168" i="51"/>
  <c r="D267" i="51"/>
  <c r="C169" i="51"/>
  <c r="C268" i="51"/>
  <c r="E275" i="51"/>
  <c r="E176" i="51"/>
  <c r="I169" i="51"/>
  <c r="I268" i="51"/>
  <c r="AV57" i="36"/>
  <c r="K276" i="46"/>
  <c r="K75" i="51"/>
  <c r="K177" i="46"/>
  <c r="C269" i="46"/>
  <c r="C68" i="51"/>
  <c r="C170" i="46"/>
  <c r="K176" i="51"/>
  <c r="K275" i="51"/>
  <c r="G170" i="46"/>
  <c r="G68" i="51"/>
  <c r="G269" i="46"/>
  <c r="H269" i="46"/>
  <c r="H68" i="51"/>
  <c r="H170" i="46"/>
  <c r="G268" i="51"/>
  <c r="G169" i="51"/>
  <c r="B177" i="46"/>
  <c r="B75" i="51"/>
  <c r="B276" i="46"/>
  <c r="D268" i="46"/>
  <c r="D67" i="51"/>
  <c r="D169" i="46"/>
  <c r="J67" i="51"/>
  <c r="J268" i="46"/>
  <c r="J169" i="46"/>
  <c r="AT46" i="36"/>
  <c r="I170" i="46"/>
  <c r="I269" i="46"/>
  <c r="I68" i="51"/>
  <c r="H268" i="51"/>
  <c r="H169" i="51"/>
  <c r="J267" i="51"/>
  <c r="J168" i="51"/>
  <c r="B275" i="51"/>
  <c r="B176" i="51"/>
  <c r="C269" i="51" l="1"/>
  <c r="C170" i="51"/>
  <c r="J68" i="51"/>
  <c r="J269" i="46"/>
  <c r="J170" i="46"/>
  <c r="L277" i="46"/>
  <c r="L178" i="46"/>
  <c r="L76" i="51"/>
  <c r="AT45" i="36"/>
  <c r="AT96" i="36" s="1"/>
  <c r="B76" i="51"/>
  <c r="B178" i="46"/>
  <c r="B277" i="46"/>
  <c r="K178" i="46"/>
  <c r="K277" i="46"/>
  <c r="K76" i="51"/>
  <c r="I170" i="51"/>
  <c r="I269" i="51"/>
  <c r="I270" i="46"/>
  <c r="I69" i="51"/>
  <c r="I171" i="46"/>
  <c r="D268" i="51"/>
  <c r="D169" i="51"/>
  <c r="K177" i="51"/>
  <c r="K276" i="51"/>
  <c r="F95" i="25"/>
  <c r="AV45" i="36"/>
  <c r="C69" i="51"/>
  <c r="C171" i="46"/>
  <c r="C270" i="46"/>
  <c r="AX45" i="36"/>
  <c r="D96" i="25"/>
  <c r="J268" i="51"/>
  <c r="J169" i="51"/>
  <c r="L177" i="51"/>
  <c r="L276" i="51"/>
  <c r="E276" i="51"/>
  <c r="E177" i="51"/>
  <c r="G171" i="46"/>
  <c r="G69" i="51"/>
  <c r="G270" i="46"/>
  <c r="F268" i="46"/>
  <c r="F169" i="46"/>
  <c r="F67" i="51"/>
  <c r="B177" i="51"/>
  <c r="B276" i="51"/>
  <c r="R95" i="25"/>
  <c r="H171" i="46"/>
  <c r="H270" i="46"/>
  <c r="H69" i="51"/>
  <c r="E277" i="46"/>
  <c r="E178" i="46"/>
  <c r="E76" i="51"/>
  <c r="D170" i="46"/>
  <c r="D68" i="51"/>
  <c r="D269" i="46"/>
  <c r="AT97" i="36"/>
  <c r="H269" i="51"/>
  <c r="H170" i="51"/>
  <c r="G170" i="51"/>
  <c r="G269" i="51"/>
  <c r="H96" i="25"/>
  <c r="F267" i="51"/>
  <c r="F168" i="51"/>
  <c r="D95" i="25"/>
  <c r="G70" i="51" l="1"/>
  <c r="G172" i="46"/>
  <c r="G271" i="46"/>
  <c r="I271" i="46"/>
  <c r="I70" i="51"/>
  <c r="I172" i="46"/>
  <c r="D269" i="51"/>
  <c r="D170" i="51"/>
  <c r="F268" i="51"/>
  <c r="F169" i="51"/>
  <c r="I270" i="51"/>
  <c r="I171" i="51"/>
  <c r="B277" i="51"/>
  <c r="B178" i="51"/>
  <c r="AT44" i="36"/>
  <c r="AT95" i="36" s="1"/>
  <c r="Q95" i="25"/>
  <c r="AX44" i="36"/>
  <c r="AX95" i="36" s="1"/>
  <c r="E277" i="51"/>
  <c r="E178" i="51"/>
  <c r="H171" i="51"/>
  <c r="H270" i="51"/>
  <c r="AX96" i="36"/>
  <c r="AV95" i="36"/>
  <c r="C271" i="46"/>
  <c r="C70" i="51"/>
  <c r="C172" i="46"/>
  <c r="J94" i="25"/>
  <c r="AZ44" i="36"/>
  <c r="AZ94" i="36" s="1"/>
  <c r="N95" i="25"/>
  <c r="BD45" i="36"/>
  <c r="BD95" i="36" s="1"/>
  <c r="J171" i="46"/>
  <c r="J270" i="46"/>
  <c r="J69" i="51"/>
  <c r="B77" i="51"/>
  <c r="B179" i="46"/>
  <c r="B278" i="46"/>
  <c r="G270" i="51"/>
  <c r="G171" i="51"/>
  <c r="H95" i="25"/>
  <c r="C270" i="51"/>
  <c r="C171" i="51"/>
  <c r="L278" i="46"/>
  <c r="L179" i="46"/>
  <c r="L77" i="51"/>
  <c r="E278" i="46"/>
  <c r="E179" i="46"/>
  <c r="E77" i="51"/>
  <c r="K179" i="46"/>
  <c r="K278" i="46"/>
  <c r="K77" i="51"/>
  <c r="J269" i="51"/>
  <c r="J170" i="51"/>
  <c r="I95" i="25"/>
  <c r="AY45" i="36"/>
  <c r="AY95" i="36" s="1"/>
  <c r="F170" i="46"/>
  <c r="F68" i="51"/>
  <c r="F269" i="46"/>
  <c r="H70" i="51"/>
  <c r="H271" i="46"/>
  <c r="H172" i="46"/>
  <c r="D69" i="51"/>
  <c r="D270" i="46"/>
  <c r="D171" i="46"/>
  <c r="K277" i="51"/>
  <c r="K178" i="51"/>
  <c r="L277" i="51"/>
  <c r="L178" i="51"/>
  <c r="H94" i="25"/>
  <c r="L78" i="51" l="1"/>
  <c r="L279" i="46"/>
  <c r="L180" i="46"/>
  <c r="AT43" i="36"/>
  <c r="AT94" i="36" s="1"/>
  <c r="K279" i="46"/>
  <c r="K180" i="46"/>
  <c r="K78" i="51"/>
  <c r="I71" i="51"/>
  <c r="I272" i="46"/>
  <c r="I173" i="46"/>
  <c r="D172" i="46"/>
  <c r="D271" i="46"/>
  <c r="D70" i="51"/>
  <c r="B279" i="46"/>
  <c r="B180" i="46"/>
  <c r="B78" i="51"/>
  <c r="K95" i="25"/>
  <c r="BA45" i="36"/>
  <c r="J271" i="46"/>
  <c r="J70" i="51"/>
  <c r="J172" i="46"/>
  <c r="C71" i="51"/>
  <c r="C173" i="46"/>
  <c r="C272" i="46"/>
  <c r="D270" i="51"/>
  <c r="D171" i="51"/>
  <c r="H172" i="51"/>
  <c r="H271" i="51"/>
  <c r="K278" i="51"/>
  <c r="K179" i="51"/>
  <c r="E179" i="51"/>
  <c r="E278" i="51"/>
  <c r="L179" i="51"/>
  <c r="L278" i="51"/>
  <c r="F270" i="46"/>
  <c r="F69" i="51"/>
  <c r="F171" i="46"/>
  <c r="H173" i="46"/>
  <c r="H272" i="46"/>
  <c r="H71" i="51"/>
  <c r="F269" i="51"/>
  <c r="F170" i="51"/>
  <c r="AX43" i="36"/>
  <c r="AX94" i="36" s="1"/>
  <c r="J270" i="51"/>
  <c r="J171" i="51"/>
  <c r="I271" i="51"/>
  <c r="I172" i="51"/>
  <c r="E180" i="46"/>
  <c r="E78" i="51"/>
  <c r="E279" i="46"/>
  <c r="G71" i="51"/>
  <c r="G272" i="46"/>
  <c r="G173" i="46"/>
  <c r="B278" i="51"/>
  <c r="B179" i="51"/>
  <c r="C271" i="51"/>
  <c r="C172" i="51"/>
  <c r="D94" i="25"/>
  <c r="G172" i="51"/>
  <c r="G271" i="51"/>
  <c r="H93" i="25"/>
  <c r="F70" i="51" l="1"/>
  <c r="F172" i="46"/>
  <c r="F271" i="46"/>
  <c r="K180" i="51"/>
  <c r="K279" i="51"/>
  <c r="AT42" i="36"/>
  <c r="B280" i="46"/>
  <c r="B79" i="51"/>
  <c r="B181" i="46"/>
  <c r="H174" i="46"/>
  <c r="H273" i="46"/>
  <c r="H72" i="51"/>
  <c r="U103" i="25"/>
  <c r="BK53" i="36"/>
  <c r="U104" i="25"/>
  <c r="C273" i="46"/>
  <c r="C174" i="46"/>
  <c r="C72" i="51"/>
  <c r="E279" i="51"/>
  <c r="E180" i="51"/>
  <c r="I174" i="46"/>
  <c r="I273" i="46"/>
  <c r="I72" i="51"/>
  <c r="G272" i="51"/>
  <c r="G173" i="51"/>
  <c r="B279" i="51"/>
  <c r="B180" i="51"/>
  <c r="D271" i="51"/>
  <c r="D172" i="51"/>
  <c r="K79" i="51"/>
  <c r="K181" i="46"/>
  <c r="K280" i="46"/>
  <c r="L181" i="46"/>
  <c r="L280" i="46"/>
  <c r="L79" i="51"/>
  <c r="J272" i="46"/>
  <c r="J173" i="46"/>
  <c r="J71" i="51"/>
  <c r="H173" i="51"/>
  <c r="H272" i="51"/>
  <c r="J271" i="51"/>
  <c r="J172" i="51"/>
  <c r="AX42" i="36"/>
  <c r="BA95" i="36"/>
  <c r="E181" i="46"/>
  <c r="E79" i="51"/>
  <c r="E280" i="46"/>
  <c r="D173" i="46"/>
  <c r="D272" i="46"/>
  <c r="D71" i="51"/>
  <c r="G174" i="46"/>
  <c r="G273" i="46"/>
  <c r="G72" i="51"/>
  <c r="F270" i="51"/>
  <c r="F171" i="51"/>
  <c r="C173" i="51"/>
  <c r="C272" i="51"/>
  <c r="I272" i="51"/>
  <c r="I173" i="51"/>
  <c r="D93" i="25"/>
  <c r="L180" i="51"/>
  <c r="L279" i="51"/>
  <c r="D92" i="25"/>
  <c r="K281" i="46" l="1"/>
  <c r="K80" i="51"/>
  <c r="K182" i="46"/>
  <c r="E181" i="51"/>
  <c r="E280" i="51"/>
  <c r="L80" i="51"/>
  <c r="L182" i="46"/>
  <c r="L281" i="46"/>
  <c r="AX41" i="36"/>
  <c r="AX92" i="36" s="1"/>
  <c r="E182" i="46"/>
  <c r="E281" i="46"/>
  <c r="E80" i="51"/>
  <c r="J72" i="51"/>
  <c r="J273" i="46"/>
  <c r="J174" i="46"/>
  <c r="G273" i="51"/>
  <c r="G174" i="51"/>
  <c r="D272" i="51"/>
  <c r="D173" i="51"/>
  <c r="H92" i="25"/>
  <c r="K280" i="51"/>
  <c r="K181" i="51"/>
  <c r="I273" i="51"/>
  <c r="I174" i="51"/>
  <c r="B181" i="51"/>
  <c r="B280" i="51"/>
  <c r="AT41" i="36"/>
  <c r="AT92" i="36" s="1"/>
  <c r="H73" i="51"/>
  <c r="H274" i="46"/>
  <c r="H175" i="46"/>
  <c r="F71" i="51"/>
  <c r="F173" i="46"/>
  <c r="F272" i="46"/>
  <c r="C73" i="51"/>
  <c r="C175" i="46"/>
  <c r="C274" i="46"/>
  <c r="G175" i="46"/>
  <c r="G274" i="46"/>
  <c r="G73" i="51"/>
  <c r="R96" i="25"/>
  <c r="AX93" i="36"/>
  <c r="J272" i="51"/>
  <c r="J173" i="51"/>
  <c r="L280" i="51"/>
  <c r="L181" i="51"/>
  <c r="C273" i="51"/>
  <c r="C174" i="51"/>
  <c r="B80" i="51"/>
  <c r="B281" i="46"/>
  <c r="B182" i="46"/>
  <c r="F273" i="46"/>
  <c r="F174" i="46"/>
  <c r="F72" i="51"/>
  <c r="D273" i="46"/>
  <c r="D174" i="46"/>
  <c r="D72" i="51"/>
  <c r="I175" i="46"/>
  <c r="I274" i="46"/>
  <c r="I73" i="51"/>
  <c r="BK104" i="36"/>
  <c r="BK103" i="36"/>
  <c r="H174" i="51"/>
  <c r="H273" i="51"/>
  <c r="AT93" i="36"/>
  <c r="F271" i="51"/>
  <c r="F172" i="51"/>
  <c r="H91" i="25"/>
  <c r="I176" i="46" l="1"/>
  <c r="I74" i="51"/>
  <c r="I275" i="46"/>
  <c r="I175" i="51"/>
  <c r="I274" i="51"/>
  <c r="L281" i="51"/>
  <c r="L182" i="51"/>
  <c r="N96" i="25"/>
  <c r="BD46" i="36"/>
  <c r="BD96" i="36" s="1"/>
  <c r="L81" i="51"/>
  <c r="L183" i="46"/>
  <c r="L282" i="46"/>
  <c r="J73" i="51"/>
  <c r="J274" i="46"/>
  <c r="J175" i="46"/>
  <c r="C275" i="46"/>
  <c r="C74" i="51"/>
  <c r="C176" i="46"/>
  <c r="G274" i="51"/>
  <c r="G175" i="51"/>
  <c r="F174" i="51"/>
  <c r="F273" i="51"/>
  <c r="J174" i="51"/>
  <c r="J273" i="51"/>
  <c r="AX40" i="36"/>
  <c r="AX91" i="36" s="1"/>
  <c r="AT40" i="36"/>
  <c r="AT91" i="36" s="1"/>
  <c r="D175" i="46"/>
  <c r="D73" i="51"/>
  <c r="D274" i="46"/>
  <c r="C274" i="51"/>
  <c r="C175" i="51"/>
  <c r="F272" i="51"/>
  <c r="F173" i="51"/>
  <c r="H175" i="51"/>
  <c r="H274" i="51"/>
  <c r="D91" i="25"/>
  <c r="K182" i="51"/>
  <c r="K281" i="51"/>
  <c r="G275" i="46"/>
  <c r="G176" i="46"/>
  <c r="G74" i="51"/>
  <c r="H275" i="46"/>
  <c r="H176" i="46"/>
  <c r="H74" i="51"/>
  <c r="D174" i="51"/>
  <c r="D273" i="51"/>
  <c r="F96" i="25"/>
  <c r="AV46" i="36"/>
  <c r="AV96" i="36" s="1"/>
  <c r="K81" i="51"/>
  <c r="K282" i="46"/>
  <c r="K183" i="46"/>
  <c r="B183" i="46"/>
  <c r="B282" i="46"/>
  <c r="B81" i="51"/>
  <c r="E282" i="46"/>
  <c r="E183" i="46"/>
  <c r="E81" i="51"/>
  <c r="Q96" i="25"/>
  <c r="J95" i="25"/>
  <c r="AZ45" i="36"/>
  <c r="B281" i="51"/>
  <c r="B182" i="51"/>
  <c r="E281" i="51"/>
  <c r="E182" i="51"/>
  <c r="D90" i="25"/>
  <c r="D176" i="46" l="1"/>
  <c r="D74" i="51"/>
  <c r="D275" i="46"/>
  <c r="G176" i="51"/>
  <c r="G275" i="51"/>
  <c r="AX39" i="36"/>
  <c r="AX90" i="36" s="1"/>
  <c r="E82" i="51"/>
  <c r="E283" i="46"/>
  <c r="E184" i="46"/>
  <c r="AZ95" i="36"/>
  <c r="H90" i="25"/>
  <c r="K96" i="25"/>
  <c r="BA46" i="36"/>
  <c r="BA96" i="36" s="1"/>
  <c r="J74" i="51"/>
  <c r="J275" i="46"/>
  <c r="J176" i="46"/>
  <c r="G75" i="51"/>
  <c r="G276" i="46"/>
  <c r="G177" i="46"/>
  <c r="L283" i="46"/>
  <c r="L82" i="51"/>
  <c r="L184" i="46"/>
  <c r="I96" i="25"/>
  <c r="AY46" i="36"/>
  <c r="AY96" i="36" s="1"/>
  <c r="I75" i="51"/>
  <c r="I276" i="46"/>
  <c r="I177" i="46"/>
  <c r="C275" i="51"/>
  <c r="C176" i="51"/>
  <c r="I275" i="51"/>
  <c r="I176" i="51"/>
  <c r="F175" i="46"/>
  <c r="F73" i="51"/>
  <c r="F274" i="46"/>
  <c r="K282" i="51"/>
  <c r="K183" i="51"/>
  <c r="H176" i="51"/>
  <c r="H275" i="51"/>
  <c r="B184" i="46"/>
  <c r="B82" i="51"/>
  <c r="B283" i="46"/>
  <c r="K283" i="46"/>
  <c r="K184" i="46"/>
  <c r="K82" i="51"/>
  <c r="AT39" i="36"/>
  <c r="C177" i="46"/>
  <c r="C276" i="46"/>
  <c r="C75" i="51"/>
  <c r="H177" i="46"/>
  <c r="H75" i="51"/>
  <c r="H276" i="46"/>
  <c r="E282" i="51"/>
  <c r="E183" i="51"/>
  <c r="B282" i="51"/>
  <c r="B183" i="51"/>
  <c r="D274" i="51"/>
  <c r="D175" i="51"/>
  <c r="J274" i="51"/>
  <c r="J175" i="51"/>
  <c r="L183" i="51"/>
  <c r="L282" i="51"/>
  <c r="D89" i="25"/>
  <c r="H89" i="25"/>
  <c r="J276" i="46" l="1"/>
  <c r="J177" i="46"/>
  <c r="J75" i="51"/>
  <c r="L283" i="51"/>
  <c r="L184" i="51"/>
  <c r="E283" i="51"/>
  <c r="E184" i="51"/>
  <c r="B284" i="46"/>
  <c r="B83" i="51"/>
  <c r="B185" i="46"/>
  <c r="AX38" i="36"/>
  <c r="L185" i="46"/>
  <c r="L284" i="46"/>
  <c r="L83" i="51"/>
  <c r="AT38" i="36"/>
  <c r="AT89" i="36" s="1"/>
  <c r="E284" i="46"/>
  <c r="E185" i="46"/>
  <c r="E83" i="51"/>
  <c r="F275" i="46"/>
  <c r="F74" i="51"/>
  <c r="F176" i="46"/>
  <c r="C276" i="51"/>
  <c r="C177" i="51"/>
  <c r="K184" i="51"/>
  <c r="K283" i="51"/>
  <c r="AT90" i="36"/>
  <c r="I276" i="51"/>
  <c r="I177" i="51"/>
  <c r="G276" i="51"/>
  <c r="G177" i="51"/>
  <c r="J176" i="51"/>
  <c r="J275" i="51"/>
  <c r="D275" i="51"/>
  <c r="D176" i="51"/>
  <c r="K284" i="46"/>
  <c r="K185" i="46"/>
  <c r="K83" i="51"/>
  <c r="G277" i="46"/>
  <c r="G76" i="51"/>
  <c r="G178" i="46"/>
  <c r="I76" i="51"/>
  <c r="I277" i="46"/>
  <c r="I178" i="46"/>
  <c r="D177" i="46"/>
  <c r="D75" i="51"/>
  <c r="D276" i="46"/>
  <c r="C178" i="46"/>
  <c r="C277" i="46"/>
  <c r="C76" i="51"/>
  <c r="H178" i="46"/>
  <c r="H277" i="46"/>
  <c r="H76" i="51"/>
  <c r="H177" i="51"/>
  <c r="H276" i="51"/>
  <c r="B184" i="51"/>
  <c r="B283" i="51"/>
  <c r="F274" i="51"/>
  <c r="F175" i="51"/>
  <c r="L186" i="46" l="1"/>
  <c r="L285" i="46"/>
  <c r="L84" i="51"/>
  <c r="Q97" i="25"/>
  <c r="AX37" i="36"/>
  <c r="AX88" i="36" s="1"/>
  <c r="N97" i="25"/>
  <c r="BD47" i="36"/>
  <c r="BD97" i="36" s="1"/>
  <c r="D276" i="51"/>
  <c r="D177" i="51"/>
  <c r="G178" i="51"/>
  <c r="G277" i="51"/>
  <c r="R97" i="25"/>
  <c r="I277" i="51"/>
  <c r="I178" i="51"/>
  <c r="E284" i="51"/>
  <c r="E185" i="51"/>
  <c r="B84" i="51"/>
  <c r="B186" i="46"/>
  <c r="B285" i="46"/>
  <c r="F75" i="51"/>
  <c r="F276" i="46"/>
  <c r="F177" i="46"/>
  <c r="K285" i="46"/>
  <c r="K186" i="46"/>
  <c r="K84" i="51"/>
  <c r="F275" i="51"/>
  <c r="F176" i="51"/>
  <c r="B284" i="51"/>
  <c r="B185" i="51"/>
  <c r="I77" i="51"/>
  <c r="I179" i="46"/>
  <c r="I278" i="46"/>
  <c r="L284" i="51"/>
  <c r="L185" i="51"/>
  <c r="J276" i="51"/>
  <c r="J177" i="51"/>
  <c r="AT37" i="36"/>
  <c r="AT88" i="36" s="1"/>
  <c r="D277" i="46"/>
  <c r="D178" i="46"/>
  <c r="D76" i="51"/>
  <c r="G179" i="46"/>
  <c r="G77" i="51"/>
  <c r="G278" i="46"/>
  <c r="J178" i="46"/>
  <c r="J76" i="51"/>
  <c r="J277" i="46"/>
  <c r="E186" i="46"/>
  <c r="E84" i="51"/>
  <c r="E285" i="46"/>
  <c r="H179" i="46"/>
  <c r="H278" i="46"/>
  <c r="H77" i="51"/>
  <c r="C278" i="46"/>
  <c r="C179" i="46"/>
  <c r="C77" i="51"/>
  <c r="AX89" i="36"/>
  <c r="H277" i="51"/>
  <c r="H178" i="51"/>
  <c r="C178" i="51"/>
  <c r="C277" i="51"/>
  <c r="K284" i="51"/>
  <c r="K185" i="51"/>
  <c r="D88" i="25"/>
  <c r="H88" i="25"/>
  <c r="H87" i="25"/>
  <c r="F97" i="25" l="1"/>
  <c r="AV47" i="36"/>
  <c r="AV97" i="36" s="1"/>
  <c r="K97" i="25"/>
  <c r="BA47" i="36"/>
  <c r="BA97" i="36" s="1"/>
  <c r="H279" i="46"/>
  <c r="H78" i="51"/>
  <c r="H180" i="46"/>
  <c r="I97" i="25"/>
  <c r="AY47" i="36"/>
  <c r="AY97" i="36" s="1"/>
  <c r="B85" i="51"/>
  <c r="B187" i="46"/>
  <c r="B286" i="46"/>
  <c r="I179" i="51"/>
  <c r="I278" i="51"/>
  <c r="F276" i="51"/>
  <c r="F177" i="51"/>
  <c r="B285" i="51"/>
  <c r="B186" i="51"/>
  <c r="C278" i="51"/>
  <c r="C179" i="51"/>
  <c r="D178" i="51"/>
  <c r="D277" i="51"/>
  <c r="F178" i="46"/>
  <c r="F76" i="51"/>
  <c r="F277" i="46"/>
  <c r="J96" i="25"/>
  <c r="AZ46" i="36"/>
  <c r="AZ96" i="36" s="1"/>
  <c r="AT36" i="36"/>
  <c r="AT87" i="36" s="1"/>
  <c r="AX36" i="36"/>
  <c r="AX87" i="36" s="1"/>
  <c r="E186" i="51"/>
  <c r="E285" i="51"/>
  <c r="J277" i="51"/>
  <c r="J178" i="51"/>
  <c r="G278" i="51"/>
  <c r="G179" i="51"/>
  <c r="K186" i="51"/>
  <c r="K285" i="51"/>
  <c r="D77" i="51"/>
  <c r="D179" i="46"/>
  <c r="D278" i="46"/>
  <c r="K85" i="51"/>
  <c r="K187" i="46"/>
  <c r="K286" i="46"/>
  <c r="E187" i="46"/>
  <c r="E85" i="51"/>
  <c r="E286" i="46"/>
  <c r="H278" i="51"/>
  <c r="H179" i="51"/>
  <c r="L186" i="51"/>
  <c r="L285" i="51"/>
  <c r="L85" i="51"/>
  <c r="L286" i="46"/>
  <c r="L187" i="46"/>
  <c r="G279" i="46"/>
  <c r="G180" i="46"/>
  <c r="G78" i="51"/>
  <c r="I180" i="46"/>
  <c r="I78" i="51"/>
  <c r="I279" i="46"/>
  <c r="C279" i="46"/>
  <c r="C180" i="46"/>
  <c r="C78" i="51"/>
  <c r="J179" i="46"/>
  <c r="J77" i="51"/>
  <c r="J278" i="46"/>
  <c r="D87" i="25"/>
  <c r="D86" i="25"/>
  <c r="H280" i="46" l="1"/>
  <c r="H79" i="51"/>
  <c r="H181" i="46"/>
  <c r="C279" i="51"/>
  <c r="C180" i="51"/>
  <c r="K188" i="46"/>
  <c r="K287" i="46"/>
  <c r="K86" i="51"/>
  <c r="I79" i="51"/>
  <c r="I280" i="46"/>
  <c r="I181" i="46"/>
  <c r="E188" i="46"/>
  <c r="E287" i="46"/>
  <c r="E86" i="51"/>
  <c r="K286" i="51"/>
  <c r="K187" i="51"/>
  <c r="D278" i="51"/>
  <c r="D179" i="51"/>
  <c r="F178" i="51"/>
  <c r="F277" i="51"/>
  <c r="G79" i="51"/>
  <c r="G280" i="46"/>
  <c r="G181" i="46"/>
  <c r="L86" i="51"/>
  <c r="L287" i="46"/>
  <c r="L188" i="46"/>
  <c r="D180" i="46"/>
  <c r="D279" i="46"/>
  <c r="D78" i="51"/>
  <c r="B86" i="51"/>
  <c r="B188" i="46"/>
  <c r="B287" i="46"/>
  <c r="J179" i="51"/>
  <c r="J278" i="51"/>
  <c r="I279" i="51"/>
  <c r="I180" i="51"/>
  <c r="H279" i="51"/>
  <c r="H180" i="51"/>
  <c r="F179" i="46"/>
  <c r="F77" i="51"/>
  <c r="F278" i="46"/>
  <c r="AX35" i="36"/>
  <c r="AX86" i="36" s="1"/>
  <c r="G279" i="51"/>
  <c r="G180" i="51"/>
  <c r="H86" i="25"/>
  <c r="AT35" i="36"/>
  <c r="AT86" i="36" s="1"/>
  <c r="C280" i="46"/>
  <c r="C181" i="46"/>
  <c r="C79" i="51"/>
  <c r="L286" i="51"/>
  <c r="L187" i="51"/>
  <c r="E286" i="51"/>
  <c r="E187" i="51"/>
  <c r="B286" i="51"/>
  <c r="B187" i="51"/>
  <c r="AX34" i="36" l="1"/>
  <c r="B189" i="46"/>
  <c r="B87" i="51"/>
  <c r="B288" i="46"/>
  <c r="I280" i="51"/>
  <c r="I181" i="51"/>
  <c r="L288" i="46"/>
  <c r="L189" i="46"/>
  <c r="L87" i="51"/>
  <c r="I281" i="46"/>
  <c r="I80" i="51"/>
  <c r="I182" i="46"/>
  <c r="H182" i="46"/>
  <c r="H281" i="46"/>
  <c r="H80" i="51"/>
  <c r="C280" i="51"/>
  <c r="C181" i="51"/>
  <c r="F278" i="51"/>
  <c r="F179" i="51"/>
  <c r="E288" i="46"/>
  <c r="E87" i="51"/>
  <c r="E189" i="46"/>
  <c r="F78" i="51"/>
  <c r="F180" i="46"/>
  <c r="F279" i="46"/>
  <c r="H85" i="25"/>
  <c r="D180" i="51"/>
  <c r="D279" i="51"/>
  <c r="AT34" i="36"/>
  <c r="G281" i="46"/>
  <c r="G80" i="51"/>
  <c r="G182" i="46"/>
  <c r="D85" i="25"/>
  <c r="H280" i="51"/>
  <c r="H181" i="51"/>
  <c r="D181" i="46"/>
  <c r="D280" i="46"/>
  <c r="D79" i="51"/>
  <c r="C281" i="46"/>
  <c r="C80" i="51"/>
  <c r="C182" i="46"/>
  <c r="J279" i="46"/>
  <c r="J180" i="46"/>
  <c r="J78" i="51"/>
  <c r="K189" i="46"/>
  <c r="K288" i="46"/>
  <c r="K87" i="51"/>
  <c r="J181" i="46"/>
  <c r="J79" i="51"/>
  <c r="J280" i="46"/>
  <c r="B188" i="51"/>
  <c r="B287" i="51"/>
  <c r="L188" i="51"/>
  <c r="L287" i="51"/>
  <c r="G280" i="51"/>
  <c r="G181" i="51"/>
  <c r="E287" i="51"/>
  <c r="E188" i="51"/>
  <c r="K188" i="51"/>
  <c r="K287" i="51"/>
  <c r="D84" i="25"/>
  <c r="AX33" i="36" l="1"/>
  <c r="AX84" i="36" s="1"/>
  <c r="AX85" i="36"/>
  <c r="F280" i="46"/>
  <c r="F79" i="51"/>
  <c r="F181" i="46"/>
  <c r="J281" i="46"/>
  <c r="J182" i="46"/>
  <c r="J80" i="51"/>
  <c r="I81" i="51"/>
  <c r="I183" i="46"/>
  <c r="I282" i="46"/>
  <c r="K288" i="51"/>
  <c r="K189" i="51"/>
  <c r="J180" i="51"/>
  <c r="J279" i="51"/>
  <c r="D280" i="51"/>
  <c r="D181" i="51"/>
  <c r="G281" i="51"/>
  <c r="G182" i="51"/>
  <c r="F279" i="51"/>
  <c r="F180" i="51"/>
  <c r="I281" i="51"/>
  <c r="I182" i="51"/>
  <c r="J181" i="51"/>
  <c r="J280" i="51"/>
  <c r="C281" i="51"/>
  <c r="C182" i="51"/>
  <c r="G183" i="46"/>
  <c r="G81" i="51"/>
  <c r="G282" i="46"/>
  <c r="B289" i="46"/>
  <c r="B88" i="51"/>
  <c r="B190" i="46"/>
  <c r="L289" i="46"/>
  <c r="L190" i="46"/>
  <c r="L88" i="51"/>
  <c r="D182" i="46"/>
  <c r="D80" i="51"/>
  <c r="D281" i="46"/>
  <c r="R98" i="25"/>
  <c r="K88" i="51"/>
  <c r="K190" i="46"/>
  <c r="K289" i="46"/>
  <c r="B288" i="51"/>
  <c r="B189" i="51"/>
  <c r="C81" i="51"/>
  <c r="C183" i="46"/>
  <c r="C282" i="46"/>
  <c r="AT33" i="36"/>
  <c r="AT84" i="36" s="1"/>
  <c r="E88" i="51"/>
  <c r="E289" i="46"/>
  <c r="E190" i="46"/>
  <c r="H282" i="46"/>
  <c r="H183" i="46"/>
  <c r="H81" i="51"/>
  <c r="E189" i="51"/>
  <c r="E288" i="51"/>
  <c r="AT85" i="36"/>
  <c r="H182" i="51"/>
  <c r="H281" i="51"/>
  <c r="L288" i="51"/>
  <c r="L189" i="51"/>
  <c r="H84" i="25"/>
  <c r="E290" i="46" l="1"/>
  <c r="E89" i="51"/>
  <c r="E191" i="46"/>
  <c r="Q98" i="25"/>
  <c r="L290" i="46"/>
  <c r="L191" i="46"/>
  <c r="L89" i="51"/>
  <c r="G82" i="51"/>
  <c r="G184" i="46"/>
  <c r="G283" i="46"/>
  <c r="J183" i="46"/>
  <c r="J282" i="46"/>
  <c r="J81" i="51"/>
  <c r="AT32" i="36"/>
  <c r="AT83" i="36" s="1"/>
  <c r="B89" i="51"/>
  <c r="B290" i="46"/>
  <c r="B191" i="46"/>
  <c r="I283" i="46"/>
  <c r="I184" i="46"/>
  <c r="I82" i="51"/>
  <c r="N98" i="25"/>
  <c r="BD48" i="36"/>
  <c r="BD98" i="36" s="1"/>
  <c r="H82" i="51"/>
  <c r="H184" i="46"/>
  <c r="H283" i="46"/>
  <c r="E289" i="51"/>
  <c r="E190" i="51"/>
  <c r="D83" i="25"/>
  <c r="C183" i="51"/>
  <c r="C282" i="51"/>
  <c r="D281" i="51"/>
  <c r="D182" i="51"/>
  <c r="B289" i="51"/>
  <c r="B190" i="51"/>
  <c r="G282" i="51"/>
  <c r="G183" i="51"/>
  <c r="F280" i="51"/>
  <c r="F181" i="51"/>
  <c r="AX32" i="36"/>
  <c r="AX83" i="36" s="1"/>
  <c r="I183" i="51"/>
  <c r="I282" i="51"/>
  <c r="I98" i="25"/>
  <c r="AY48" i="36"/>
  <c r="AY98" i="36" s="1"/>
  <c r="D282" i="46"/>
  <c r="D81" i="51"/>
  <c r="D183" i="46"/>
  <c r="K89" i="51"/>
  <c r="K290" i="46"/>
  <c r="K191" i="46"/>
  <c r="F80" i="51"/>
  <c r="F281" i="46"/>
  <c r="F182" i="46"/>
  <c r="H183" i="51"/>
  <c r="H282" i="51"/>
  <c r="K190" i="51"/>
  <c r="K289" i="51"/>
  <c r="C283" i="46"/>
  <c r="C184" i="46"/>
  <c r="C82" i="51"/>
  <c r="F98" i="25"/>
  <c r="AV48" i="36"/>
  <c r="AV98" i="36" s="1"/>
  <c r="J97" i="25"/>
  <c r="AZ47" i="36"/>
  <c r="AZ97" i="36" s="1"/>
  <c r="L190" i="51"/>
  <c r="L289" i="51"/>
  <c r="J281" i="51"/>
  <c r="J182" i="51"/>
  <c r="H83" i="25"/>
  <c r="D82" i="25"/>
  <c r="F183" i="46" l="1"/>
  <c r="F282" i="46"/>
  <c r="F81" i="51"/>
  <c r="F182" i="51"/>
  <c r="F281" i="51"/>
  <c r="L90" i="51"/>
  <c r="L192" i="46"/>
  <c r="L291" i="46"/>
  <c r="H185" i="46"/>
  <c r="H83" i="51"/>
  <c r="H284" i="46"/>
  <c r="E90" i="51"/>
  <c r="E192" i="46"/>
  <c r="E291" i="46"/>
  <c r="D183" i="51"/>
  <c r="D282" i="51"/>
  <c r="H283" i="51"/>
  <c r="H184" i="51"/>
  <c r="B191" i="51"/>
  <c r="B290" i="51"/>
  <c r="G184" i="51"/>
  <c r="G283" i="51"/>
  <c r="AT31" i="36"/>
  <c r="AT82" i="36" s="1"/>
  <c r="C284" i="46"/>
  <c r="C83" i="51"/>
  <c r="C185" i="46"/>
  <c r="J82" i="51"/>
  <c r="J283" i="46"/>
  <c r="J184" i="46"/>
  <c r="B291" i="46"/>
  <c r="B90" i="51"/>
  <c r="B192" i="46"/>
  <c r="K98" i="25"/>
  <c r="BA48" i="36"/>
  <c r="BA98" i="36" s="1"/>
  <c r="C283" i="51"/>
  <c r="C184" i="51"/>
  <c r="I184" i="51"/>
  <c r="I283" i="51"/>
  <c r="J282" i="51"/>
  <c r="J183" i="51"/>
  <c r="L191" i="51"/>
  <c r="L290" i="51"/>
  <c r="E191" i="51"/>
  <c r="E290" i="51"/>
  <c r="K291" i="46"/>
  <c r="K90" i="51"/>
  <c r="K192" i="46"/>
  <c r="K290" i="51"/>
  <c r="K191" i="51"/>
  <c r="D283" i="46"/>
  <c r="D82" i="51"/>
  <c r="D184" i="46"/>
  <c r="AX31" i="36"/>
  <c r="AX82" i="36" s="1"/>
  <c r="I284" i="46"/>
  <c r="I185" i="46"/>
  <c r="I83" i="51"/>
  <c r="G284" i="46"/>
  <c r="G83" i="51"/>
  <c r="G185" i="46"/>
  <c r="H82" i="25"/>
  <c r="D81" i="25"/>
  <c r="K119" i="46" l="1"/>
  <c r="K17" i="51"/>
  <c r="K120" i="46"/>
  <c r="K222" i="46"/>
  <c r="F283" i="46"/>
  <c r="F184" i="46"/>
  <c r="F82" i="51"/>
  <c r="C285" i="46"/>
  <c r="C84" i="51"/>
  <c r="C186" i="46"/>
  <c r="G285" i="46"/>
  <c r="G186" i="46"/>
  <c r="G84" i="51"/>
  <c r="E91" i="51"/>
  <c r="E193" i="46"/>
  <c r="E292" i="46"/>
  <c r="I285" i="46"/>
  <c r="I186" i="46"/>
  <c r="I84" i="51"/>
  <c r="AT30" i="36"/>
  <c r="AT81" i="36" s="1"/>
  <c r="K192" i="51"/>
  <c r="K291" i="51"/>
  <c r="J184" i="51"/>
  <c r="J283" i="51"/>
  <c r="H284" i="51"/>
  <c r="H185" i="51"/>
  <c r="B292" i="46"/>
  <c r="B193" i="46"/>
  <c r="B91" i="51"/>
  <c r="D83" i="51"/>
  <c r="D185" i="46"/>
  <c r="D284" i="46"/>
  <c r="I284" i="51"/>
  <c r="I185" i="51"/>
  <c r="L192" i="51"/>
  <c r="L291" i="51"/>
  <c r="K292" i="46"/>
  <c r="K193" i="46"/>
  <c r="K91" i="51"/>
  <c r="G284" i="51"/>
  <c r="G185" i="51"/>
  <c r="D184" i="51"/>
  <c r="D283" i="51"/>
  <c r="L91" i="51"/>
  <c r="L193" i="46"/>
  <c r="L292" i="46"/>
  <c r="K16" i="51"/>
  <c r="K221" i="46"/>
  <c r="AX30" i="36"/>
  <c r="E291" i="51"/>
  <c r="E192" i="51"/>
  <c r="F282" i="51"/>
  <c r="F183" i="51"/>
  <c r="J284" i="46"/>
  <c r="J83" i="51"/>
  <c r="J185" i="46"/>
  <c r="H186" i="46"/>
  <c r="H84" i="51"/>
  <c r="H285" i="46"/>
  <c r="H81" i="25"/>
  <c r="B192" i="51"/>
  <c r="B291" i="51"/>
  <c r="C284" i="51"/>
  <c r="C185" i="51"/>
  <c r="H80" i="25"/>
  <c r="D80" i="25"/>
  <c r="G286" i="46" l="1"/>
  <c r="G187" i="46"/>
  <c r="G85" i="51"/>
  <c r="F99" i="25"/>
  <c r="AV49" i="36"/>
  <c r="AV99" i="36" s="1"/>
  <c r="C186" i="51"/>
  <c r="C285" i="51"/>
  <c r="E92" i="51"/>
  <c r="E194" i="46"/>
  <c r="E293" i="46"/>
  <c r="K15" i="51"/>
  <c r="K220" i="46"/>
  <c r="L92" i="51"/>
  <c r="L194" i="46"/>
  <c r="L293" i="46"/>
  <c r="I187" i="46"/>
  <c r="I286" i="46"/>
  <c r="I85" i="51"/>
  <c r="J186" i="46"/>
  <c r="J285" i="46"/>
  <c r="J84" i="51"/>
  <c r="D186" i="46"/>
  <c r="D84" i="51"/>
  <c r="D285" i="46"/>
  <c r="H285" i="51"/>
  <c r="H186" i="51"/>
  <c r="J185" i="51"/>
  <c r="J284" i="51"/>
  <c r="K292" i="51"/>
  <c r="K193" i="51"/>
  <c r="B292" i="51"/>
  <c r="B193" i="51"/>
  <c r="E292" i="51"/>
  <c r="E193" i="51"/>
  <c r="R99" i="25"/>
  <c r="AT29" i="36"/>
  <c r="AT80" i="36" s="1"/>
  <c r="C286" i="46"/>
  <c r="C187" i="46"/>
  <c r="C85" i="51"/>
  <c r="K221" i="51"/>
  <c r="K119" i="51"/>
  <c r="K120" i="51"/>
  <c r="K222" i="51"/>
  <c r="F83" i="51"/>
  <c r="F185" i="46"/>
  <c r="F284" i="46"/>
  <c r="AX81" i="36"/>
  <c r="H85" i="51"/>
  <c r="H286" i="46"/>
  <c r="H187" i="46"/>
  <c r="K92" i="51"/>
  <c r="K293" i="46"/>
  <c r="K194" i="46"/>
  <c r="B92" i="51"/>
  <c r="B293" i="46"/>
  <c r="B194" i="46"/>
  <c r="AX29" i="36"/>
  <c r="AX80" i="36" s="1"/>
  <c r="K118" i="46"/>
  <c r="L292" i="51"/>
  <c r="L193" i="51"/>
  <c r="D284" i="51"/>
  <c r="D185" i="51"/>
  <c r="I285" i="51"/>
  <c r="I186" i="51"/>
  <c r="G285" i="51"/>
  <c r="G186" i="51"/>
  <c r="F184" i="51"/>
  <c r="F283" i="51"/>
  <c r="K117" i="46"/>
  <c r="L93" i="51" l="1"/>
  <c r="L195" i="46"/>
  <c r="L294" i="46"/>
  <c r="K195" i="46"/>
  <c r="K294" i="46"/>
  <c r="K93" i="51"/>
  <c r="I99" i="25"/>
  <c r="AY49" i="36"/>
  <c r="AY99" i="36" s="1"/>
  <c r="H188" i="46"/>
  <c r="H86" i="51"/>
  <c r="H287" i="46"/>
  <c r="L293" i="51"/>
  <c r="L194" i="51"/>
  <c r="Q99" i="25"/>
  <c r="F84" i="51"/>
  <c r="F186" i="46"/>
  <c r="F285" i="46"/>
  <c r="F284" i="51"/>
  <c r="F185" i="51"/>
  <c r="E194" i="51"/>
  <c r="E293" i="51"/>
  <c r="I188" i="46"/>
  <c r="I287" i="46"/>
  <c r="I86" i="51"/>
  <c r="AX28" i="36"/>
  <c r="AX79" i="36" s="1"/>
  <c r="C287" i="46"/>
  <c r="C188" i="46"/>
  <c r="C86" i="51"/>
  <c r="J285" i="51"/>
  <c r="J186" i="51"/>
  <c r="I286" i="51"/>
  <c r="I187" i="51"/>
  <c r="K99" i="25"/>
  <c r="BA49" i="36"/>
  <c r="BA99" i="36" s="1"/>
  <c r="AT28" i="36"/>
  <c r="AT79" i="36" s="1"/>
  <c r="D286" i="46"/>
  <c r="D85" i="51"/>
  <c r="D187" i="46"/>
  <c r="B294" i="46"/>
  <c r="B93" i="51"/>
  <c r="B195" i="46"/>
  <c r="C286" i="51"/>
  <c r="C187" i="51"/>
  <c r="K118" i="51"/>
  <c r="K220" i="51"/>
  <c r="G286" i="51"/>
  <c r="G187" i="51"/>
  <c r="E195" i="46"/>
  <c r="E93" i="51"/>
  <c r="E294" i="46"/>
  <c r="G86" i="51"/>
  <c r="G188" i="46"/>
  <c r="G287" i="46"/>
  <c r="J85" i="51"/>
  <c r="J187" i="46"/>
  <c r="J286" i="46"/>
  <c r="J98" i="25"/>
  <c r="AZ48" i="36"/>
  <c r="AZ98" i="36" s="1"/>
  <c r="K14" i="51"/>
  <c r="K117" i="51" s="1"/>
  <c r="K219" i="46"/>
  <c r="H79" i="25"/>
  <c r="B293" i="51"/>
  <c r="B194" i="51"/>
  <c r="K194" i="51"/>
  <c r="K293" i="51"/>
  <c r="H187" i="51"/>
  <c r="H286" i="51"/>
  <c r="D79" i="25"/>
  <c r="D186" i="51"/>
  <c r="D285" i="51"/>
  <c r="C287" i="51" l="1"/>
  <c r="C188" i="51"/>
  <c r="AX27" i="36"/>
  <c r="AX78" i="36" s="1"/>
  <c r="D86" i="51"/>
  <c r="D188" i="46"/>
  <c r="D287" i="46"/>
  <c r="F188" i="46"/>
  <c r="F287" i="46"/>
  <c r="F86" i="51"/>
  <c r="K13" i="51"/>
  <c r="K218" i="46"/>
  <c r="N99" i="25"/>
  <c r="BD49" i="36"/>
  <c r="BD99" i="36" s="1"/>
  <c r="K116" i="46"/>
  <c r="E294" i="51"/>
  <c r="E195" i="51"/>
  <c r="B294" i="51"/>
  <c r="B195" i="51"/>
  <c r="D286" i="51"/>
  <c r="D187" i="51"/>
  <c r="K294" i="51"/>
  <c r="K195" i="51"/>
  <c r="F187" i="46"/>
  <c r="F85" i="51"/>
  <c r="F286" i="46"/>
  <c r="H288" i="46"/>
  <c r="H87" i="51"/>
  <c r="H189" i="46"/>
  <c r="G189" i="46"/>
  <c r="G288" i="46"/>
  <c r="G87" i="51"/>
  <c r="K94" i="51"/>
  <c r="K295" i="46"/>
  <c r="K196" i="46"/>
  <c r="E196" i="46"/>
  <c r="E295" i="46"/>
  <c r="E94" i="51"/>
  <c r="L94" i="51"/>
  <c r="L295" i="46"/>
  <c r="L196" i="46"/>
  <c r="AT27" i="36"/>
  <c r="AT78" i="36" s="1"/>
  <c r="C87" i="51"/>
  <c r="C288" i="46"/>
  <c r="C189" i="46"/>
  <c r="K219" i="51"/>
  <c r="J286" i="51"/>
  <c r="J187" i="51"/>
  <c r="G188" i="51"/>
  <c r="G287" i="51"/>
  <c r="D78" i="25"/>
  <c r="H78" i="25"/>
  <c r="F186" i="51"/>
  <c r="F285" i="51"/>
  <c r="H287" i="51"/>
  <c r="H188" i="51"/>
  <c r="I188" i="51"/>
  <c r="I287" i="51"/>
  <c r="I87" i="51"/>
  <c r="I288" i="46"/>
  <c r="I189" i="46"/>
  <c r="B295" i="46"/>
  <c r="B196" i="46"/>
  <c r="B94" i="51"/>
  <c r="L294" i="51"/>
  <c r="L195" i="51"/>
  <c r="H77" i="25"/>
  <c r="B197" i="46" l="1"/>
  <c r="B296" i="46"/>
  <c r="B95" i="51"/>
  <c r="K12" i="51"/>
  <c r="K115" i="51" s="1"/>
  <c r="K217" i="46"/>
  <c r="C190" i="46"/>
  <c r="C289" i="46"/>
  <c r="C88" i="51"/>
  <c r="E95" i="51"/>
  <c r="E197" i="46"/>
  <c r="E296" i="46"/>
  <c r="I189" i="51"/>
  <c r="I288" i="51"/>
  <c r="E196" i="51"/>
  <c r="E295" i="51"/>
  <c r="G288" i="51"/>
  <c r="G189" i="51"/>
  <c r="K116" i="51"/>
  <c r="K218" i="51"/>
  <c r="D188" i="51"/>
  <c r="D287" i="51"/>
  <c r="J87" i="51"/>
  <c r="J189" i="46"/>
  <c r="J288" i="46"/>
  <c r="AX26" i="36"/>
  <c r="L197" i="46"/>
  <c r="L296" i="46"/>
  <c r="L95" i="51"/>
  <c r="H288" i="51"/>
  <c r="H189" i="51"/>
  <c r="F286" i="51"/>
  <c r="F187" i="51"/>
  <c r="D189" i="46"/>
  <c r="D87" i="51"/>
  <c r="D288" i="46"/>
  <c r="K115" i="46"/>
  <c r="G190" i="46"/>
  <c r="G289" i="46"/>
  <c r="G88" i="51"/>
  <c r="I190" i="46"/>
  <c r="I289" i="46"/>
  <c r="I88" i="51"/>
  <c r="J86" i="51"/>
  <c r="J287" i="46"/>
  <c r="J188" i="46"/>
  <c r="AT26" i="36"/>
  <c r="AT77" i="36" s="1"/>
  <c r="K296" i="46"/>
  <c r="K197" i="46"/>
  <c r="K95" i="51"/>
  <c r="H289" i="46"/>
  <c r="H190" i="46"/>
  <c r="H88" i="51"/>
  <c r="B196" i="51"/>
  <c r="B295" i="51"/>
  <c r="C288" i="51"/>
  <c r="C189" i="51"/>
  <c r="D77" i="25"/>
  <c r="L196" i="51"/>
  <c r="L295" i="51"/>
  <c r="K196" i="51"/>
  <c r="K295" i="51"/>
  <c r="F188" i="51"/>
  <c r="F287" i="51"/>
  <c r="D76" i="25"/>
  <c r="D189" i="51" l="1"/>
  <c r="D288" i="51"/>
  <c r="AT25" i="36"/>
  <c r="AT76" i="36" s="1"/>
  <c r="G191" i="46"/>
  <c r="G89" i="51"/>
  <c r="G290" i="46"/>
  <c r="E297" i="46"/>
  <c r="E198" i="46"/>
  <c r="E96" i="51"/>
  <c r="L296" i="51"/>
  <c r="L197" i="51"/>
  <c r="AX77" i="36"/>
  <c r="C289" i="51"/>
  <c r="C190" i="51"/>
  <c r="K297" i="46"/>
  <c r="K198" i="46"/>
  <c r="K96" i="51"/>
  <c r="J287" i="51"/>
  <c r="J188" i="51"/>
  <c r="B296" i="51"/>
  <c r="B197" i="51"/>
  <c r="B96" i="51"/>
  <c r="B198" i="46"/>
  <c r="B297" i="46"/>
  <c r="F189" i="46"/>
  <c r="F87" i="51"/>
  <c r="F288" i="46"/>
  <c r="J288" i="51"/>
  <c r="J189" i="51"/>
  <c r="E296" i="51"/>
  <c r="E197" i="51"/>
  <c r="D289" i="46"/>
  <c r="D88" i="51"/>
  <c r="D190" i="46"/>
  <c r="H191" i="46"/>
  <c r="H89" i="51"/>
  <c r="H290" i="46"/>
  <c r="C191" i="46"/>
  <c r="C89" i="51"/>
  <c r="C290" i="46"/>
  <c r="L96" i="51"/>
  <c r="L198" i="46"/>
  <c r="L297" i="46"/>
  <c r="I191" i="46"/>
  <c r="I290" i="46"/>
  <c r="I89" i="51"/>
  <c r="H289" i="51"/>
  <c r="H190" i="51"/>
  <c r="K197" i="51"/>
  <c r="K296" i="51"/>
  <c r="I289" i="51"/>
  <c r="I190" i="51"/>
  <c r="G289" i="51"/>
  <c r="G190" i="51"/>
  <c r="K217" i="51"/>
  <c r="D75" i="25"/>
  <c r="J190" i="46" l="1"/>
  <c r="J289" i="46"/>
  <c r="J88" i="51"/>
  <c r="H291" i="46"/>
  <c r="H192" i="46"/>
  <c r="H90" i="51"/>
  <c r="D191" i="46"/>
  <c r="D290" i="46"/>
  <c r="D89" i="51"/>
  <c r="G290" i="51"/>
  <c r="G191" i="51"/>
  <c r="N100" i="25"/>
  <c r="BD50" i="36"/>
  <c r="BD100" i="36" s="1"/>
  <c r="I290" i="51"/>
  <c r="I191" i="51"/>
  <c r="K297" i="51"/>
  <c r="K198" i="51"/>
  <c r="Q100" i="25"/>
  <c r="K10" i="51"/>
  <c r="K215" i="51" s="1"/>
  <c r="K215" i="46"/>
  <c r="K97" i="51"/>
  <c r="K199" i="46"/>
  <c r="K298" i="46"/>
  <c r="E199" i="46"/>
  <c r="E298" i="46"/>
  <c r="E97" i="51"/>
  <c r="K100" i="25"/>
  <c r="BA50" i="36"/>
  <c r="BA100" i="36" s="1"/>
  <c r="R100" i="25"/>
  <c r="C90" i="51"/>
  <c r="C192" i="46"/>
  <c r="C291" i="46"/>
  <c r="C191" i="51"/>
  <c r="C290" i="51"/>
  <c r="H191" i="51"/>
  <c r="H290" i="51"/>
  <c r="D289" i="51"/>
  <c r="D190" i="51"/>
  <c r="F189" i="51"/>
  <c r="F288" i="51"/>
  <c r="G90" i="51"/>
  <c r="G291" i="46"/>
  <c r="G192" i="46"/>
  <c r="B298" i="46"/>
  <c r="B199" i="46"/>
  <c r="B97" i="51"/>
  <c r="J290" i="46"/>
  <c r="J191" i="46"/>
  <c r="J89" i="51"/>
  <c r="I90" i="51"/>
  <c r="I291" i="46"/>
  <c r="I192" i="46"/>
  <c r="AT24" i="36"/>
  <c r="J99" i="25"/>
  <c r="AZ49" i="36"/>
  <c r="AZ99" i="36" s="1"/>
  <c r="L199" i="46"/>
  <c r="L97" i="51"/>
  <c r="L298" i="46"/>
  <c r="F100" i="25"/>
  <c r="AV50" i="36"/>
  <c r="AV100" i="36" s="1"/>
  <c r="F289" i="46"/>
  <c r="F190" i="46"/>
  <c r="F88" i="51"/>
  <c r="K11" i="51"/>
  <c r="K113" i="46"/>
  <c r="K216" i="46"/>
  <c r="K114" i="46"/>
  <c r="L297" i="51"/>
  <c r="L198" i="51"/>
  <c r="B198" i="51"/>
  <c r="B297" i="51"/>
  <c r="E198" i="51"/>
  <c r="E297" i="51"/>
  <c r="K112" i="46"/>
  <c r="D291" i="46" l="1"/>
  <c r="D90" i="51"/>
  <c r="D192" i="46"/>
  <c r="L199" i="51"/>
  <c r="L298" i="51"/>
  <c r="K298" i="51"/>
  <c r="K199" i="51"/>
  <c r="D191" i="51"/>
  <c r="D290" i="51"/>
  <c r="AT23" i="36"/>
  <c r="AT74" i="36" s="1"/>
  <c r="L98" i="51"/>
  <c r="L200" i="46"/>
  <c r="L299" i="46"/>
  <c r="H91" i="51"/>
  <c r="H292" i="46"/>
  <c r="H193" i="46"/>
  <c r="F190" i="51"/>
  <c r="F289" i="51"/>
  <c r="AT75" i="36"/>
  <c r="J290" i="51"/>
  <c r="J191" i="51"/>
  <c r="B298" i="51"/>
  <c r="B199" i="51"/>
  <c r="H192" i="51"/>
  <c r="H291" i="51"/>
  <c r="C292" i="46"/>
  <c r="C193" i="46"/>
  <c r="C91" i="51"/>
  <c r="G193" i="46"/>
  <c r="G292" i="46"/>
  <c r="G91" i="51"/>
  <c r="F191" i="46"/>
  <c r="F89" i="51"/>
  <c r="F290" i="46"/>
  <c r="I100" i="25"/>
  <c r="AY50" i="36"/>
  <c r="AY100" i="36" s="1"/>
  <c r="K113" i="51"/>
  <c r="K216" i="51"/>
  <c r="K114" i="51"/>
  <c r="D74" i="25"/>
  <c r="I192" i="51"/>
  <c r="I291" i="51"/>
  <c r="G291" i="51"/>
  <c r="G192" i="51"/>
  <c r="C291" i="51"/>
  <c r="C192" i="51"/>
  <c r="J190" i="51"/>
  <c r="J289" i="51"/>
  <c r="I292" i="46"/>
  <c r="I193" i="46"/>
  <c r="I91" i="51"/>
  <c r="J90" i="51"/>
  <c r="J291" i="46"/>
  <c r="J192" i="46"/>
  <c r="K9" i="51"/>
  <c r="K214" i="46"/>
  <c r="E298" i="51"/>
  <c r="E199" i="51"/>
  <c r="K111" i="46"/>
  <c r="D73" i="25"/>
  <c r="I194" i="46" l="1"/>
  <c r="I92" i="51"/>
  <c r="I293" i="46"/>
  <c r="J292" i="46"/>
  <c r="J193" i="46"/>
  <c r="J91" i="51"/>
  <c r="L300" i="46"/>
  <c r="L201" i="46"/>
  <c r="L99" i="51"/>
  <c r="G292" i="51"/>
  <c r="G193" i="51"/>
  <c r="C193" i="51"/>
  <c r="C292" i="51"/>
  <c r="H193" i="51"/>
  <c r="H292" i="51"/>
  <c r="L299" i="51"/>
  <c r="L200" i="51"/>
  <c r="AT22" i="36"/>
  <c r="AT73" i="36" s="1"/>
  <c r="K8" i="51"/>
  <c r="K111" i="51" s="1"/>
  <c r="K213" i="46"/>
  <c r="H293" i="46"/>
  <c r="H194" i="46"/>
  <c r="H92" i="51"/>
  <c r="K112" i="51"/>
  <c r="K214" i="51"/>
  <c r="J192" i="51"/>
  <c r="J291" i="51"/>
  <c r="F290" i="51"/>
  <c r="F191" i="51"/>
  <c r="D192" i="51"/>
  <c r="D291" i="51"/>
  <c r="G92" i="51"/>
  <c r="G194" i="46"/>
  <c r="G293" i="46"/>
  <c r="I193" i="51"/>
  <c r="I292" i="51"/>
  <c r="C293" i="46"/>
  <c r="C92" i="51"/>
  <c r="C194" i="46"/>
  <c r="D193" i="46"/>
  <c r="D91" i="51"/>
  <c r="D292" i="46"/>
  <c r="F90" i="51"/>
  <c r="F291" i="46"/>
  <c r="F192" i="46"/>
  <c r="L201" i="51" l="1"/>
  <c r="L300" i="51"/>
  <c r="K7" i="51"/>
  <c r="K212" i="46"/>
  <c r="H294" i="46"/>
  <c r="H93" i="51"/>
  <c r="H195" i="46"/>
  <c r="F291" i="51"/>
  <c r="F192" i="51"/>
  <c r="AT21" i="36"/>
  <c r="AT72" i="36" s="1"/>
  <c r="H293" i="51"/>
  <c r="H194" i="51"/>
  <c r="J193" i="51"/>
  <c r="J292" i="51"/>
  <c r="I93" i="51"/>
  <c r="I294" i="46"/>
  <c r="I195" i="46"/>
  <c r="F292" i="46"/>
  <c r="F193" i="46"/>
  <c r="F91" i="51"/>
  <c r="J92" i="51"/>
  <c r="J194" i="46"/>
  <c r="J293" i="46"/>
  <c r="L301" i="46"/>
  <c r="L202" i="46"/>
  <c r="L100" i="51"/>
  <c r="G194" i="51"/>
  <c r="G293" i="51"/>
  <c r="K110" i="46"/>
  <c r="I194" i="51"/>
  <c r="I293" i="51"/>
  <c r="D194" i="46"/>
  <c r="D293" i="46"/>
  <c r="D92" i="51"/>
  <c r="Q101" i="25"/>
  <c r="G294" i="46"/>
  <c r="G93" i="51"/>
  <c r="G195" i="46"/>
  <c r="C195" i="46"/>
  <c r="C93" i="51"/>
  <c r="C294" i="46"/>
  <c r="D292" i="51"/>
  <c r="D193" i="51"/>
  <c r="C194" i="51"/>
  <c r="C293" i="51"/>
  <c r="K213" i="51"/>
  <c r="D72" i="25"/>
  <c r="J100" i="25" l="1"/>
  <c r="AZ50" i="36"/>
  <c r="AZ100" i="36" s="1"/>
  <c r="K6" i="51"/>
  <c r="K211" i="51" s="1"/>
  <c r="K211" i="46"/>
  <c r="K101" i="25"/>
  <c r="BA51" i="36"/>
  <c r="BA101" i="36" s="1"/>
  <c r="AT20" i="36"/>
  <c r="AT71" i="36" s="1"/>
  <c r="H295" i="46"/>
  <c r="H196" i="46"/>
  <c r="H94" i="51"/>
  <c r="D93" i="51"/>
  <c r="D195" i="46"/>
  <c r="D294" i="46"/>
  <c r="F101" i="25"/>
  <c r="AV51" i="36"/>
  <c r="AV101" i="36" s="1"/>
  <c r="D194" i="51"/>
  <c r="D293" i="51"/>
  <c r="H294" i="51"/>
  <c r="H195" i="51"/>
  <c r="K109" i="46"/>
  <c r="G196" i="46"/>
  <c r="G94" i="51"/>
  <c r="G295" i="46"/>
  <c r="J93" i="51"/>
  <c r="J294" i="46"/>
  <c r="J195" i="46"/>
  <c r="G294" i="51"/>
  <c r="G195" i="51"/>
  <c r="K212" i="51"/>
  <c r="K110" i="51"/>
  <c r="I295" i="46"/>
  <c r="I94" i="51"/>
  <c r="I196" i="46"/>
  <c r="C294" i="51"/>
  <c r="C195" i="51"/>
  <c r="L202" i="51"/>
  <c r="L301" i="51"/>
  <c r="F292" i="51"/>
  <c r="F193" i="51"/>
  <c r="R101" i="25"/>
  <c r="C196" i="46"/>
  <c r="C295" i="46"/>
  <c r="C94" i="51"/>
  <c r="F293" i="46"/>
  <c r="F194" i="46"/>
  <c r="F92" i="51"/>
  <c r="L102" i="51"/>
  <c r="L303" i="46"/>
  <c r="L204" i="46"/>
  <c r="L302" i="46"/>
  <c r="L101" i="51"/>
  <c r="L203" i="46"/>
  <c r="J194" i="51"/>
  <c r="J293" i="51"/>
  <c r="I195" i="51"/>
  <c r="I294" i="51"/>
  <c r="D71" i="25"/>
  <c r="K109" i="51" l="1"/>
  <c r="D94" i="51"/>
  <c r="D196" i="46"/>
  <c r="D295" i="46"/>
  <c r="N101" i="25"/>
  <c r="BD51" i="36"/>
  <c r="BD101" i="36" s="1"/>
  <c r="I95" i="51"/>
  <c r="I296" i="46"/>
  <c r="I197" i="46"/>
  <c r="AT19" i="36"/>
  <c r="AT70" i="36" s="1"/>
  <c r="C197" i="46"/>
  <c r="C95" i="51"/>
  <c r="C296" i="46"/>
  <c r="G95" i="51"/>
  <c r="G296" i="46"/>
  <c r="G197" i="46"/>
  <c r="F294" i="46"/>
  <c r="F93" i="51"/>
  <c r="F195" i="46"/>
  <c r="L203" i="51"/>
  <c r="L302" i="51"/>
  <c r="D294" i="51"/>
  <c r="D195" i="51"/>
  <c r="D70" i="25"/>
  <c r="H95" i="51"/>
  <c r="H197" i="46"/>
  <c r="H296" i="46"/>
  <c r="I196" i="51"/>
  <c r="I295" i="51"/>
  <c r="L205" i="46"/>
  <c r="L103" i="51"/>
  <c r="L304" i="46"/>
  <c r="G295" i="51"/>
  <c r="G196" i="51"/>
  <c r="H295" i="51"/>
  <c r="H196" i="51"/>
  <c r="L303" i="51"/>
  <c r="L204" i="51"/>
  <c r="I101" i="25"/>
  <c r="AY51" i="36"/>
  <c r="AY101" i="36" s="1"/>
  <c r="F293" i="51"/>
  <c r="F194" i="51"/>
  <c r="C295" i="51"/>
  <c r="C196" i="51"/>
  <c r="J195" i="51"/>
  <c r="J294" i="51"/>
  <c r="I297" i="46" l="1"/>
  <c r="I198" i="46"/>
  <c r="I96" i="51"/>
  <c r="F94" i="51"/>
  <c r="F196" i="46"/>
  <c r="F295" i="46"/>
  <c r="J94" i="51"/>
  <c r="J295" i="46"/>
  <c r="J196" i="46"/>
  <c r="G297" i="46"/>
  <c r="G96" i="51"/>
  <c r="G198" i="46"/>
  <c r="J197" i="46"/>
  <c r="J296" i="46"/>
  <c r="J95" i="51"/>
  <c r="C96" i="51"/>
  <c r="C297" i="46"/>
  <c r="C198" i="46"/>
  <c r="H197" i="51"/>
  <c r="H296" i="51"/>
  <c r="F294" i="51"/>
  <c r="F195" i="51"/>
  <c r="C197" i="51"/>
  <c r="C296" i="51"/>
  <c r="L104" i="51"/>
  <c r="L305" i="46"/>
  <c r="L206" i="46"/>
  <c r="D296" i="46"/>
  <c r="D95" i="51"/>
  <c r="D197" i="46"/>
  <c r="AT18" i="36"/>
  <c r="H198" i="46"/>
  <c r="H297" i="46"/>
  <c r="H96" i="51"/>
  <c r="L205" i="51"/>
  <c r="L304" i="51"/>
  <c r="G296" i="51"/>
  <c r="G197" i="51"/>
  <c r="D69" i="25"/>
  <c r="I197" i="51"/>
  <c r="I296" i="51"/>
  <c r="D196" i="51"/>
  <c r="D295" i="51"/>
  <c r="D68" i="25"/>
  <c r="L106" i="51"/>
  <c r="L307" i="51" s="1"/>
  <c r="L208" i="46" l="1"/>
  <c r="L307" i="46"/>
  <c r="F95" i="51"/>
  <c r="F197" i="46"/>
  <c r="F296" i="46"/>
  <c r="G298" i="46"/>
  <c r="G97" i="51"/>
  <c r="G199" i="46"/>
  <c r="AT17" i="36"/>
  <c r="AT68" i="36" s="1"/>
  <c r="D296" i="51"/>
  <c r="D197" i="51"/>
  <c r="H199" i="46"/>
  <c r="H97" i="51"/>
  <c r="H298" i="46"/>
  <c r="L305" i="51"/>
  <c r="L206" i="51"/>
  <c r="J297" i="46"/>
  <c r="J198" i="46"/>
  <c r="J96" i="51"/>
  <c r="D297" i="46"/>
  <c r="D198" i="46"/>
  <c r="D96" i="51"/>
  <c r="I298" i="46"/>
  <c r="I199" i="46"/>
  <c r="I97" i="51"/>
  <c r="C199" i="46"/>
  <c r="C298" i="46"/>
  <c r="C97" i="51"/>
  <c r="G198" i="51"/>
  <c r="G297" i="51"/>
  <c r="Q102" i="25"/>
  <c r="J296" i="51"/>
  <c r="J197" i="51"/>
  <c r="I198" i="51"/>
  <c r="I297" i="51"/>
  <c r="L105" i="51"/>
  <c r="L208" i="51" s="1"/>
  <c r="L306" i="46"/>
  <c r="L207" i="46"/>
  <c r="H297" i="51"/>
  <c r="H198" i="51"/>
  <c r="AT69" i="36"/>
  <c r="C297" i="51"/>
  <c r="C198" i="51"/>
  <c r="J196" i="51"/>
  <c r="J295" i="51"/>
  <c r="F295" i="51"/>
  <c r="F196" i="51"/>
  <c r="H98" i="51" l="1"/>
  <c r="H200" i="46"/>
  <c r="H299" i="46"/>
  <c r="N52" i="37"/>
  <c r="N102" i="25"/>
  <c r="BD52" i="36"/>
  <c r="BD102" i="36" s="1"/>
  <c r="F102" i="25"/>
  <c r="F52" i="37"/>
  <c r="AV52" i="36"/>
  <c r="AV102" i="36" s="1"/>
  <c r="I52" i="37"/>
  <c r="I102" i="25"/>
  <c r="AY52" i="36"/>
  <c r="AY102" i="36" s="1"/>
  <c r="AT16" i="36"/>
  <c r="H199" i="51"/>
  <c r="H298" i="51"/>
  <c r="J101" i="25"/>
  <c r="AZ51" i="36"/>
  <c r="AZ101" i="36" s="1"/>
  <c r="R102" i="25"/>
  <c r="I199" i="51"/>
  <c r="I298" i="51"/>
  <c r="J198" i="51"/>
  <c r="J297" i="51"/>
  <c r="S52" i="37"/>
  <c r="BI52" i="36"/>
  <c r="J199" i="46"/>
  <c r="J298" i="46"/>
  <c r="J97" i="51"/>
  <c r="L306" i="51"/>
  <c r="L207" i="51"/>
  <c r="G298" i="51"/>
  <c r="G199" i="51"/>
  <c r="F96" i="51"/>
  <c r="F198" i="46"/>
  <c r="F297" i="46"/>
  <c r="C199" i="51"/>
  <c r="C298" i="51"/>
  <c r="D297" i="51"/>
  <c r="D198" i="51"/>
  <c r="C299" i="46"/>
  <c r="C98" i="51"/>
  <c r="C200" i="46"/>
  <c r="D199" i="46"/>
  <c r="D97" i="51"/>
  <c r="D298" i="46"/>
  <c r="D67" i="25"/>
  <c r="F296" i="51"/>
  <c r="F197" i="51"/>
  <c r="D298" i="51" l="1"/>
  <c r="D199" i="51"/>
  <c r="AT15" i="36"/>
  <c r="AT66" i="36" s="1"/>
  <c r="C201" i="46"/>
  <c r="C99" i="51"/>
  <c r="C300" i="46"/>
  <c r="K52" i="37"/>
  <c r="K102" i="25"/>
  <c r="BA52" i="36"/>
  <c r="BA102" i="36" s="1"/>
  <c r="J298" i="51"/>
  <c r="J199" i="51"/>
  <c r="F298" i="46"/>
  <c r="F97" i="51"/>
  <c r="F199" i="46"/>
  <c r="C299" i="51"/>
  <c r="C200" i="51"/>
  <c r="F198" i="51"/>
  <c r="F297" i="51"/>
  <c r="H300" i="46"/>
  <c r="H99" i="51"/>
  <c r="H201" i="46"/>
  <c r="AT67" i="36"/>
  <c r="D200" i="46"/>
  <c r="D98" i="51"/>
  <c r="D299" i="46"/>
  <c r="D66" i="25"/>
  <c r="H299" i="51"/>
  <c r="H200" i="51"/>
  <c r="D65" i="25"/>
  <c r="D300" i="46" l="1"/>
  <c r="D99" i="51"/>
  <c r="D201" i="46"/>
  <c r="H301" i="46"/>
  <c r="H202" i="46"/>
  <c r="H100" i="51"/>
  <c r="D299" i="51"/>
  <c r="D200" i="51"/>
  <c r="C201" i="51"/>
  <c r="C300" i="51"/>
  <c r="AT14" i="36"/>
  <c r="AT65" i="36" s="1"/>
  <c r="H201" i="51"/>
  <c r="H300" i="51"/>
  <c r="F298" i="51"/>
  <c r="F199" i="51"/>
  <c r="C301" i="46"/>
  <c r="C202" i="46"/>
  <c r="C100" i="51"/>
  <c r="H101" i="51" l="1"/>
  <c r="H302" i="46"/>
  <c r="H203" i="46"/>
  <c r="AT13" i="36"/>
  <c r="C301" i="51"/>
  <c r="C202" i="51"/>
  <c r="F103" i="25"/>
  <c r="AV53" i="36"/>
  <c r="N103" i="25"/>
  <c r="BD53" i="36"/>
  <c r="D300" i="51"/>
  <c r="D201" i="51"/>
  <c r="C203" i="46"/>
  <c r="C302" i="46"/>
  <c r="C101" i="51"/>
  <c r="H301" i="51"/>
  <c r="H202" i="51"/>
  <c r="D301" i="46"/>
  <c r="D202" i="46"/>
  <c r="D100" i="51"/>
  <c r="Q103" i="25"/>
  <c r="R103" i="25"/>
  <c r="D64" i="25"/>
  <c r="AT64" i="36" l="1"/>
  <c r="K103" i="25"/>
  <c r="BA53" i="36"/>
  <c r="I103" i="25"/>
  <c r="AY53" i="36"/>
  <c r="J98" i="51"/>
  <c r="J200" i="46"/>
  <c r="J299" i="46"/>
  <c r="C302" i="51"/>
  <c r="C203" i="51"/>
  <c r="BI51" i="36"/>
  <c r="S102" i="25"/>
  <c r="D101" i="51"/>
  <c r="D302" i="46"/>
  <c r="D203" i="46"/>
  <c r="H102" i="51"/>
  <c r="H303" i="46"/>
  <c r="H204" i="46"/>
  <c r="J52" i="37"/>
  <c r="J102" i="25"/>
  <c r="AZ52" i="36"/>
  <c r="AZ102" i="36" s="1"/>
  <c r="AT12" i="36"/>
  <c r="AT63" i="36" s="1"/>
  <c r="C303" i="46"/>
  <c r="C102" i="51"/>
  <c r="C204" i="46"/>
  <c r="D301" i="51"/>
  <c r="D202" i="51"/>
  <c r="BD103" i="36"/>
  <c r="BD104" i="36"/>
  <c r="AV103" i="36"/>
  <c r="AV104" i="36"/>
  <c r="D63" i="25"/>
  <c r="H203" i="51"/>
  <c r="H302" i="51"/>
  <c r="D62" i="25"/>
  <c r="C103" i="51" l="1"/>
  <c r="C304" i="46"/>
  <c r="C205" i="46"/>
  <c r="E200" i="46"/>
  <c r="E98" i="51"/>
  <c r="E299" i="46"/>
  <c r="C303" i="51"/>
  <c r="C204" i="51"/>
  <c r="BI102" i="36"/>
  <c r="BI50" i="36"/>
  <c r="D302" i="51"/>
  <c r="D203" i="51"/>
  <c r="J200" i="51"/>
  <c r="J299" i="51"/>
  <c r="AT11" i="36"/>
  <c r="AT62" i="36" s="1"/>
  <c r="S101" i="25"/>
  <c r="BJ51" i="36"/>
  <c r="T102" i="25"/>
  <c r="H303" i="51"/>
  <c r="H204" i="51"/>
  <c r="E99" i="51"/>
  <c r="E300" i="46"/>
  <c r="E201" i="46"/>
  <c r="D204" i="46"/>
  <c r="D303" i="46"/>
  <c r="D102" i="51"/>
  <c r="H304" i="46"/>
  <c r="H103" i="51"/>
  <c r="H205" i="46"/>
  <c r="AY103" i="36"/>
  <c r="AY104" i="36"/>
  <c r="BA103" i="36"/>
  <c r="BA104" i="36"/>
  <c r="BI49" i="36" l="1"/>
  <c r="BJ102" i="36"/>
  <c r="AT10" i="36"/>
  <c r="F299" i="46"/>
  <c r="F98" i="51"/>
  <c r="F200" i="46"/>
  <c r="D204" i="51"/>
  <c r="D303" i="51"/>
  <c r="BI101" i="36"/>
  <c r="D304" i="46"/>
  <c r="D103" i="51"/>
  <c r="D205" i="46"/>
  <c r="B300" i="46"/>
  <c r="B99" i="51"/>
  <c r="B201" i="46"/>
  <c r="BJ50" i="36"/>
  <c r="B200" i="46"/>
  <c r="B98" i="51"/>
  <c r="B299" i="46"/>
  <c r="H304" i="51"/>
  <c r="H205" i="51"/>
  <c r="T101" i="25"/>
  <c r="E299" i="51"/>
  <c r="E200" i="51"/>
  <c r="J201" i="46"/>
  <c r="J300" i="46"/>
  <c r="J99" i="51"/>
  <c r="H305" i="46"/>
  <c r="H206" i="46"/>
  <c r="H104" i="51"/>
  <c r="J202" i="46"/>
  <c r="J100" i="51"/>
  <c r="J301" i="46"/>
  <c r="G299" i="46"/>
  <c r="G200" i="46"/>
  <c r="G98" i="51"/>
  <c r="C104" i="51"/>
  <c r="C206" i="46"/>
  <c r="C305" i="46"/>
  <c r="E300" i="51"/>
  <c r="E201" i="51"/>
  <c r="D61" i="25"/>
  <c r="S100" i="25"/>
  <c r="C304" i="51"/>
  <c r="C205" i="51"/>
  <c r="T100" i="25"/>
  <c r="C106" i="51"/>
  <c r="C307" i="51" s="1"/>
  <c r="H106" i="51"/>
  <c r="H307" i="51" s="1"/>
  <c r="H208" i="46" l="1"/>
  <c r="H307" i="46"/>
  <c r="C208" i="46"/>
  <c r="C307" i="46"/>
  <c r="B100" i="51"/>
  <c r="B301" i="46"/>
  <c r="B202" i="46"/>
  <c r="F104" i="25"/>
  <c r="H105" i="51"/>
  <c r="H306" i="51" s="1"/>
  <c r="H306" i="46"/>
  <c r="H207" i="46"/>
  <c r="C305" i="51"/>
  <c r="C206" i="51"/>
  <c r="B299" i="51"/>
  <c r="B200" i="51"/>
  <c r="B201" i="51"/>
  <c r="B300" i="51"/>
  <c r="D205" i="51"/>
  <c r="D304" i="51"/>
  <c r="F200" i="51"/>
  <c r="F299" i="51"/>
  <c r="AT9" i="36"/>
  <c r="AT60" i="36" s="1"/>
  <c r="D60" i="25"/>
  <c r="F203" i="46"/>
  <c r="F302" i="46"/>
  <c r="F101" i="51"/>
  <c r="D305" i="46"/>
  <c r="D206" i="46"/>
  <c r="D104" i="51"/>
  <c r="J103" i="25"/>
  <c r="AZ53" i="36"/>
  <c r="F100" i="51"/>
  <c r="F202" i="46"/>
  <c r="F301" i="46"/>
  <c r="G200" i="51"/>
  <c r="G299" i="51"/>
  <c r="H207" i="51"/>
  <c r="H206" i="51"/>
  <c r="H305" i="51"/>
  <c r="J201" i="51"/>
  <c r="J300" i="51"/>
  <c r="R104" i="25"/>
  <c r="G201" i="46"/>
  <c r="G99" i="51"/>
  <c r="G300" i="46"/>
  <c r="F99" i="51"/>
  <c r="F201" i="46"/>
  <c r="F300" i="46"/>
  <c r="C105" i="51"/>
  <c r="C208" i="51" s="1"/>
  <c r="C306" i="46"/>
  <c r="C207" i="46"/>
  <c r="E202" i="46"/>
  <c r="E301" i="46"/>
  <c r="E100" i="51"/>
  <c r="BI48" i="36"/>
  <c r="BI99" i="36" s="1"/>
  <c r="BJ49" i="36"/>
  <c r="BJ100" i="36" s="1"/>
  <c r="G202" i="46"/>
  <c r="G301" i="46"/>
  <c r="G100" i="51"/>
  <c r="J301" i="51"/>
  <c r="J202" i="51"/>
  <c r="BI100" i="36"/>
  <c r="AT61" i="36"/>
  <c r="BJ101" i="36"/>
  <c r="S99" i="25"/>
  <c r="D59" i="25"/>
  <c r="D106" i="51"/>
  <c r="D307" i="51" s="1"/>
  <c r="H208" i="51" l="1"/>
  <c r="D208" i="46"/>
  <c r="D307" i="46"/>
  <c r="G301" i="51"/>
  <c r="G202" i="51"/>
  <c r="E301" i="51"/>
  <c r="E202" i="51"/>
  <c r="N104" i="25"/>
  <c r="Q104" i="25"/>
  <c r="D105" i="51"/>
  <c r="D306" i="51" s="1"/>
  <c r="D306" i="46"/>
  <c r="D207" i="46"/>
  <c r="G302" i="46"/>
  <c r="G101" i="51"/>
  <c r="G203" i="46"/>
  <c r="F301" i="51"/>
  <c r="F202" i="51"/>
  <c r="F205" i="46"/>
  <c r="F103" i="51"/>
  <c r="F304" i="46"/>
  <c r="I104" i="25"/>
  <c r="I98" i="51"/>
  <c r="I200" i="46"/>
  <c r="I299" i="46"/>
  <c r="K104" i="25"/>
  <c r="K200" i="46"/>
  <c r="K98" i="51"/>
  <c r="K299" i="46"/>
  <c r="G201" i="51"/>
  <c r="G300" i="51"/>
  <c r="AZ103" i="36"/>
  <c r="AZ104" i="36"/>
  <c r="D206" i="51"/>
  <c r="D305" i="51"/>
  <c r="F302" i="51"/>
  <c r="F203" i="51"/>
  <c r="G204" i="46"/>
  <c r="G303" i="46"/>
  <c r="G102" i="51"/>
  <c r="AT8" i="36"/>
  <c r="AT59" i="36" s="1"/>
  <c r="E203" i="46"/>
  <c r="E302" i="46"/>
  <c r="E101" i="51"/>
  <c r="BJ48" i="36"/>
  <c r="BI47" i="36"/>
  <c r="BI98" i="36" s="1"/>
  <c r="F102" i="51"/>
  <c r="F303" i="46"/>
  <c r="F204" i="46"/>
  <c r="J302" i="46"/>
  <c r="J203" i="46"/>
  <c r="J101" i="51"/>
  <c r="T99" i="25"/>
  <c r="S98" i="25"/>
  <c r="C207" i="51"/>
  <c r="C306" i="51"/>
  <c r="F300" i="51"/>
  <c r="F201" i="51"/>
  <c r="B301" i="51"/>
  <c r="B202" i="51"/>
  <c r="S97" i="25"/>
  <c r="F106" i="51"/>
  <c r="G106" i="51"/>
  <c r="F307" i="51" l="1"/>
  <c r="G307" i="51"/>
  <c r="D208" i="51"/>
  <c r="F307" i="46"/>
  <c r="G208" i="46"/>
  <c r="G307" i="46"/>
  <c r="F208" i="46"/>
  <c r="D207" i="51"/>
  <c r="B203" i="46"/>
  <c r="B302" i="46"/>
  <c r="B101" i="51"/>
  <c r="F305" i="46"/>
  <c r="F206" i="46"/>
  <c r="F104" i="51"/>
  <c r="BI46" i="36"/>
  <c r="BI97" i="36" s="1"/>
  <c r="E102" i="51"/>
  <c r="E303" i="46"/>
  <c r="E204" i="46"/>
  <c r="F105" i="51"/>
  <c r="F306" i="51" s="1"/>
  <c r="F306" i="46"/>
  <c r="F207" i="46"/>
  <c r="M103" i="25"/>
  <c r="BC53" i="36"/>
  <c r="BJ99" i="36"/>
  <c r="K299" i="51"/>
  <c r="K200" i="51"/>
  <c r="I200" i="51"/>
  <c r="I299" i="51"/>
  <c r="I202" i="46"/>
  <c r="I100" i="51"/>
  <c r="I301" i="46"/>
  <c r="E302" i="51"/>
  <c r="E203" i="51"/>
  <c r="G302" i="51"/>
  <c r="G203" i="51"/>
  <c r="I99" i="51"/>
  <c r="I201" i="46"/>
  <c r="I300" i="46"/>
  <c r="AT7" i="36"/>
  <c r="AT58" i="36" s="1"/>
  <c r="B102" i="51"/>
  <c r="B204" i="46"/>
  <c r="B303" i="46"/>
  <c r="J103" i="51"/>
  <c r="J304" i="46"/>
  <c r="G303" i="51"/>
  <c r="G204" i="51"/>
  <c r="G103" i="51"/>
  <c r="G304" i="46"/>
  <c r="G205" i="46"/>
  <c r="BJ47" i="36"/>
  <c r="F204" i="51"/>
  <c r="F303" i="51"/>
  <c r="B304" i="46"/>
  <c r="B103" i="51"/>
  <c r="B205" i="46"/>
  <c r="J206" i="46"/>
  <c r="J104" i="51"/>
  <c r="J305" i="46"/>
  <c r="E304" i="46"/>
  <c r="E103" i="51"/>
  <c r="E205" i="46"/>
  <c r="G105" i="51"/>
  <c r="G306" i="51" s="1"/>
  <c r="G306" i="46"/>
  <c r="J205" i="46"/>
  <c r="J203" i="51"/>
  <c r="J302" i="51"/>
  <c r="T98" i="25"/>
  <c r="D58" i="25"/>
  <c r="F205" i="51"/>
  <c r="F304" i="51"/>
  <c r="D57" i="25"/>
  <c r="S96" i="25"/>
  <c r="J106" i="51"/>
  <c r="E106" i="51"/>
  <c r="E307" i="51" l="1"/>
  <c r="G208" i="51"/>
  <c r="F208" i="51"/>
  <c r="E307" i="46"/>
  <c r="J208" i="46"/>
  <c r="J307" i="46"/>
  <c r="I204" i="46"/>
  <c r="I102" i="51"/>
  <c r="I303" i="46"/>
  <c r="K300" i="46"/>
  <c r="K201" i="46"/>
  <c r="K99" i="51"/>
  <c r="K202" i="46"/>
  <c r="K301" i="46"/>
  <c r="K100" i="51"/>
  <c r="I302" i="46"/>
  <c r="I203" i="46"/>
  <c r="I101" i="51"/>
  <c r="BJ46" i="36"/>
  <c r="J304" i="51"/>
  <c r="B204" i="51"/>
  <c r="B303" i="51"/>
  <c r="I300" i="51"/>
  <c r="I201" i="51"/>
  <c r="I202" i="51"/>
  <c r="I301" i="51"/>
  <c r="BC103" i="36"/>
  <c r="BC104" i="36"/>
  <c r="F207" i="51"/>
  <c r="F206" i="51"/>
  <c r="F305" i="51"/>
  <c r="B302" i="51"/>
  <c r="B203" i="51"/>
  <c r="AT6" i="36"/>
  <c r="AT57" i="36" s="1"/>
  <c r="G206" i="46"/>
  <c r="G104" i="51"/>
  <c r="G305" i="46"/>
  <c r="J105" i="51"/>
  <c r="J306" i="51" s="1"/>
  <c r="J306" i="46"/>
  <c r="J207" i="46"/>
  <c r="B305" i="46"/>
  <c r="B206" i="46"/>
  <c r="B104" i="51"/>
  <c r="M104" i="25"/>
  <c r="G207" i="46"/>
  <c r="T97" i="25"/>
  <c r="G304" i="51"/>
  <c r="G205" i="51"/>
  <c r="E303" i="51"/>
  <c r="E204" i="51"/>
  <c r="E104" i="51"/>
  <c r="E206" i="46"/>
  <c r="E305" i="46"/>
  <c r="BI45" i="36"/>
  <c r="J303" i="46"/>
  <c r="J204" i="46"/>
  <c r="J102" i="51"/>
  <c r="J205" i="51" s="1"/>
  <c r="E205" i="51"/>
  <c r="E304" i="51"/>
  <c r="J305" i="51"/>
  <c r="J206" i="51"/>
  <c r="B304" i="51"/>
  <c r="B205" i="51"/>
  <c r="BJ98" i="36"/>
  <c r="E208" i="46"/>
  <c r="B106" i="51"/>
  <c r="B307" i="51" s="1"/>
  <c r="I106" i="51"/>
  <c r="I307" i="51" l="1"/>
  <c r="J307" i="51"/>
  <c r="J208" i="51"/>
  <c r="I307" i="46"/>
  <c r="B307" i="46"/>
  <c r="J207" i="51"/>
  <c r="K304" i="46"/>
  <c r="K103" i="51"/>
  <c r="K202" i="51"/>
  <c r="K301" i="51"/>
  <c r="BJ45" i="36"/>
  <c r="BJ96" i="36" s="1"/>
  <c r="J104" i="25"/>
  <c r="J303" i="51"/>
  <c r="J204" i="51"/>
  <c r="BI96" i="36"/>
  <c r="B206" i="51"/>
  <c r="B305" i="51"/>
  <c r="K300" i="51"/>
  <c r="K201" i="51"/>
  <c r="K206" i="46"/>
  <c r="K104" i="51"/>
  <c r="K305" i="46"/>
  <c r="BI44" i="36"/>
  <c r="BI95" i="36" s="1"/>
  <c r="S103" i="25"/>
  <c r="BI53" i="36"/>
  <c r="I304" i="46"/>
  <c r="I103" i="51"/>
  <c r="I205" i="46"/>
  <c r="S95" i="25"/>
  <c r="E206" i="51"/>
  <c r="E305" i="51"/>
  <c r="G207" i="51"/>
  <c r="G206" i="51"/>
  <c r="G305" i="51"/>
  <c r="I204" i="51"/>
  <c r="I303" i="51"/>
  <c r="I203" i="51"/>
  <c r="I302" i="51"/>
  <c r="E105" i="51"/>
  <c r="E306" i="46"/>
  <c r="E207" i="46"/>
  <c r="BJ97" i="36"/>
  <c r="T96" i="25"/>
  <c r="T95" i="25"/>
  <c r="B208" i="46"/>
  <c r="I208" i="46"/>
  <c r="E306" i="51" l="1"/>
  <c r="E208" i="51"/>
  <c r="BI43" i="36"/>
  <c r="S104" i="25"/>
  <c r="BJ44" i="36"/>
  <c r="S94" i="25"/>
  <c r="B105" i="51"/>
  <c r="B208" i="51" s="1"/>
  <c r="B306" i="46"/>
  <c r="B207" i="46"/>
  <c r="I305" i="46"/>
  <c r="I104" i="51"/>
  <c r="I206" i="46"/>
  <c r="BI103" i="36"/>
  <c r="BI104" i="36"/>
  <c r="K304" i="51"/>
  <c r="I105" i="51"/>
  <c r="I306" i="46"/>
  <c r="I207" i="46"/>
  <c r="K302" i="46"/>
  <c r="K101" i="51"/>
  <c r="K203" i="46"/>
  <c r="T103" i="25"/>
  <c r="BJ53" i="36"/>
  <c r="E207" i="51"/>
  <c r="I304" i="51"/>
  <c r="I205" i="51"/>
  <c r="K206" i="51"/>
  <c r="K305" i="51"/>
  <c r="BJ95" i="36"/>
  <c r="K106" i="51"/>
  <c r="I306" i="51" l="1"/>
  <c r="I208" i="51"/>
  <c r="K208" i="46"/>
  <c r="K105" i="51"/>
  <c r="K207" i="51" s="1"/>
  <c r="K207" i="46"/>
  <c r="K306" i="46"/>
  <c r="K307" i="46"/>
  <c r="BJ104" i="36"/>
  <c r="BJ103" i="36"/>
  <c r="BI94" i="36"/>
  <c r="K203" i="51"/>
  <c r="K302" i="51"/>
  <c r="I207" i="51"/>
  <c r="I305" i="51"/>
  <c r="I206" i="51"/>
  <c r="BJ43" i="36"/>
  <c r="T104" i="25"/>
  <c r="T94" i="25"/>
  <c r="BI42" i="36"/>
  <c r="B306" i="51"/>
  <c r="B207" i="51"/>
  <c r="S93" i="25"/>
  <c r="T93" i="25"/>
  <c r="K208" i="51" l="1"/>
  <c r="K306" i="51"/>
  <c r="BI41" i="36"/>
  <c r="S92" i="25"/>
  <c r="BI93" i="36"/>
  <c r="K102" i="51"/>
  <c r="K307" i="51" s="1"/>
  <c r="K303" i="46"/>
  <c r="K204" i="46"/>
  <c r="K205" i="46"/>
  <c r="BJ42" i="36"/>
  <c r="BJ93" i="36" s="1"/>
  <c r="BJ94" i="36"/>
  <c r="T92" i="25"/>
  <c r="S91" i="25"/>
  <c r="BI40" i="36" l="1"/>
  <c r="BJ41" i="36"/>
  <c r="K303" i="51"/>
  <c r="K204" i="51"/>
  <c r="K205" i="51"/>
  <c r="BI92" i="36"/>
  <c r="T91" i="25"/>
  <c r="BI39" i="36" l="1"/>
  <c r="BI90" i="36" s="1"/>
  <c r="S90" i="25"/>
  <c r="BJ40" i="36"/>
  <c r="BI91" i="36"/>
  <c r="BJ92" i="36"/>
  <c r="T90" i="25"/>
  <c r="BJ39" i="36" l="1"/>
  <c r="BJ90" i="36" s="1"/>
  <c r="BI38" i="36"/>
  <c r="BJ91" i="36"/>
  <c r="S89" i="25"/>
  <c r="S88" i="25"/>
  <c r="T89" i="25"/>
  <c r="BJ38" i="36" l="1"/>
  <c r="BJ89" i="36" s="1"/>
  <c r="BI37" i="36"/>
  <c r="BI89" i="36"/>
  <c r="BJ37" i="36" l="1"/>
  <c r="BJ88" i="36" s="1"/>
  <c r="BI36" i="36"/>
  <c r="BI87" i="36" s="1"/>
  <c r="BI88" i="36"/>
  <c r="S87" i="25"/>
  <c r="T88" i="25"/>
  <c r="S86" i="25"/>
  <c r="BJ36" i="36" l="1"/>
  <c r="BI35" i="36"/>
  <c r="T87" i="25"/>
  <c r="BJ35" i="36" l="1"/>
  <c r="BJ86" i="36" s="1"/>
  <c r="BI34" i="36"/>
  <c r="BI86" i="36"/>
  <c r="S85" i="25"/>
  <c r="T86" i="25"/>
  <c r="BJ87" i="36"/>
  <c r="BJ34" i="36" l="1"/>
  <c r="BI85" i="36"/>
  <c r="BI33" i="36"/>
  <c r="S84" i="25"/>
  <c r="T85" i="25"/>
  <c r="S83" i="25"/>
  <c r="BJ33" i="36" l="1"/>
  <c r="BJ85" i="36"/>
  <c r="BI32" i="36"/>
  <c r="BI83" i="36" s="1"/>
  <c r="BI84" i="36"/>
  <c r="T84" i="25"/>
  <c r="BI31" i="36" l="1"/>
  <c r="S82" i="25"/>
  <c r="BJ32" i="36"/>
  <c r="BJ83" i="36" s="1"/>
  <c r="BJ84" i="36"/>
  <c r="L14" i="51"/>
  <c r="L219" i="46"/>
  <c r="T83" i="25"/>
  <c r="T82" i="25"/>
  <c r="BI30" i="36" l="1"/>
  <c r="BI81" i="36" s="1"/>
  <c r="L219" i="51"/>
  <c r="BJ31" i="36"/>
  <c r="BJ82" i="36" s="1"/>
  <c r="L10" i="51"/>
  <c r="L215" i="51" s="1"/>
  <c r="L117" i="46"/>
  <c r="L15" i="51"/>
  <c r="L220" i="46"/>
  <c r="BI82" i="36"/>
  <c r="L215" i="46"/>
  <c r="S81" i="25"/>
  <c r="L216" i="46"/>
  <c r="S80" i="25"/>
  <c r="L6" i="51" l="1"/>
  <c r="L211" i="51" s="1"/>
  <c r="L11" i="51"/>
  <c r="L113" i="46"/>
  <c r="BJ30" i="36"/>
  <c r="L117" i="51"/>
  <c r="L220" i="51"/>
  <c r="L211" i="46"/>
  <c r="BI29" i="36"/>
  <c r="T81" i="25"/>
  <c r="S79" i="25"/>
  <c r="T80" i="25"/>
  <c r="L113" i="51" l="1"/>
  <c r="L7" i="51"/>
  <c r="L109" i="51" s="1"/>
  <c r="L109" i="46"/>
  <c r="L216" i="51"/>
  <c r="L212" i="46"/>
  <c r="L16" i="51"/>
  <c r="L118" i="46"/>
  <c r="L221" i="46"/>
  <c r="BJ29" i="36"/>
  <c r="BJ80" i="36" s="1"/>
  <c r="BI28" i="36"/>
  <c r="BI79" i="36" s="1"/>
  <c r="L17" i="51"/>
  <c r="L119" i="46"/>
  <c r="L120" i="46"/>
  <c r="L222" i="46"/>
  <c r="BI80" i="36"/>
  <c r="BJ81" i="36"/>
  <c r="L218" i="46"/>
  <c r="L12" i="51" l="1"/>
  <c r="L217" i="51" s="1"/>
  <c r="L114" i="46"/>
  <c r="L118" i="51"/>
  <c r="L221" i="51"/>
  <c r="BK32" i="36"/>
  <c r="U83" i="25"/>
  <c r="L217" i="46"/>
  <c r="L212" i="51"/>
  <c r="L13" i="51"/>
  <c r="L115" i="46"/>
  <c r="L116" i="46"/>
  <c r="BJ28" i="36"/>
  <c r="BJ79" i="36" s="1"/>
  <c r="BI27" i="36"/>
  <c r="L119" i="51"/>
  <c r="L120" i="51"/>
  <c r="L222" i="51"/>
  <c r="S78" i="25"/>
  <c r="T79" i="25"/>
  <c r="T78" i="25"/>
  <c r="L214" i="46"/>
  <c r="U82" i="25"/>
  <c r="L213" i="46"/>
  <c r="L111" i="46" l="1"/>
  <c r="L9" i="51"/>
  <c r="L214" i="51" s="1"/>
  <c r="L112" i="46"/>
  <c r="L115" i="51"/>
  <c r="L116" i="51"/>
  <c r="BJ27" i="36"/>
  <c r="BJ78" i="36" s="1"/>
  <c r="BI78" i="36"/>
  <c r="BK83" i="36"/>
  <c r="BK31" i="36"/>
  <c r="L8" i="51"/>
  <c r="L110" i="51" s="1"/>
  <c r="L110" i="46"/>
  <c r="L218" i="51"/>
  <c r="L114" i="51"/>
  <c r="U81" i="25"/>
  <c r="T77" i="25"/>
  <c r="BI26" i="36" l="1"/>
  <c r="BI77" i="36" s="1"/>
  <c r="S77" i="25"/>
  <c r="BK82" i="36"/>
  <c r="L111" i="51"/>
  <c r="L112" i="51"/>
  <c r="BJ26" i="36"/>
  <c r="BJ77" i="36" s="1"/>
  <c r="BK30" i="36"/>
  <c r="BK81" i="36" s="1"/>
  <c r="L213" i="51"/>
  <c r="U80" i="25"/>
  <c r="BK29" i="36" l="1"/>
  <c r="BK28" i="36" l="1"/>
  <c r="BK79" i="36" s="1"/>
  <c r="BK80" i="36"/>
  <c r="U79" i="25"/>
  <c r="BK27" i="36" l="1"/>
  <c r="BK78" i="36" s="1"/>
  <c r="U78" i="25"/>
  <c r="BK26" i="36" l="1"/>
  <c r="BK77" i="36" s="1"/>
  <c r="U77" i="25"/>
  <c r="G69" i="25" l="1"/>
  <c r="AW19" i="36"/>
  <c r="G62" i="25"/>
  <c r="AW12" i="36"/>
  <c r="G74" i="25"/>
  <c r="AW24" i="36"/>
  <c r="G67" i="25"/>
  <c r="AW17" i="36"/>
  <c r="G60" i="25"/>
  <c r="AW10" i="36"/>
  <c r="G58" i="25"/>
  <c r="AW8" i="36"/>
  <c r="G72" i="25"/>
  <c r="AW22" i="36"/>
  <c r="G59" i="25"/>
  <c r="AW9" i="36"/>
  <c r="G66" i="25"/>
  <c r="AW16" i="36"/>
  <c r="G65" i="25"/>
  <c r="AW15" i="36"/>
  <c r="G73" i="25"/>
  <c r="AW23" i="36"/>
  <c r="G75" i="25"/>
  <c r="AW25" i="36"/>
  <c r="AW76" i="36" s="1"/>
  <c r="G76" i="25"/>
  <c r="G70" i="25"/>
  <c r="AW20" i="36"/>
  <c r="G61" i="25"/>
  <c r="AW11" i="36"/>
  <c r="G71" i="25"/>
  <c r="AW21" i="36"/>
  <c r="G64" i="25"/>
  <c r="AW14" i="36"/>
  <c r="AW6" i="36"/>
  <c r="G68" i="25"/>
  <c r="AW18" i="36"/>
  <c r="G57" i="25"/>
  <c r="AW7" i="36"/>
  <c r="G63" i="25"/>
  <c r="AW13" i="36"/>
  <c r="AW66" i="36" l="1"/>
  <c r="AW58" i="36"/>
  <c r="AW67" i="36"/>
  <c r="AW57" i="36"/>
  <c r="AW75" i="36"/>
  <c r="AW65" i="36"/>
  <c r="AW64" i="36"/>
  <c r="AW72" i="36"/>
  <c r="AW62" i="36"/>
  <c r="AW61" i="36"/>
  <c r="AW71" i="36"/>
  <c r="AW63" i="36"/>
  <c r="AW74" i="36"/>
  <c r="AW73" i="36"/>
  <c r="AW60" i="36"/>
  <c r="AW59" i="36"/>
  <c r="AW68" i="36"/>
  <c r="AW70" i="36"/>
  <c r="AW69" i="36"/>
  <c r="R76" i="25" l="1"/>
  <c r="Q76" i="25"/>
  <c r="BB25" i="36"/>
  <c r="BB76" i="36" s="1"/>
  <c r="L76" i="25"/>
  <c r="BE24" i="36" l="1"/>
  <c r="BB24" i="36"/>
  <c r="BB75" i="36" s="1"/>
  <c r="BA25" i="36"/>
  <c r="K76" i="25"/>
  <c r="BD25" i="36"/>
  <c r="BD76" i="36" s="1"/>
  <c r="N76" i="25"/>
  <c r="BC25" i="36"/>
  <c r="M76" i="25"/>
  <c r="AY25" i="36"/>
  <c r="I76" i="25"/>
  <c r="O75" i="25"/>
  <c r="BE25" i="36"/>
  <c r="BE76" i="36" s="1"/>
  <c r="O76" i="25"/>
  <c r="L75" i="25"/>
  <c r="I75" i="25"/>
  <c r="M75" i="25"/>
  <c r="BA24" i="36" l="1"/>
  <c r="BA75" i="36" s="1"/>
  <c r="BE23" i="36"/>
  <c r="AX25" i="36"/>
  <c r="H76" i="25"/>
  <c r="BA76" i="36"/>
  <c r="BI25" i="36"/>
  <c r="BI76" i="36" s="1"/>
  <c r="S76" i="25"/>
  <c r="AY76" i="36"/>
  <c r="AZ25" i="36"/>
  <c r="AZ76" i="36" s="1"/>
  <c r="J76" i="25"/>
  <c r="BE75" i="36"/>
  <c r="Q75" i="25"/>
  <c r="BC24" i="36"/>
  <c r="BC75" i="36" s="1"/>
  <c r="AY24" i="36"/>
  <c r="AY75" i="36" s="1"/>
  <c r="BC76" i="36"/>
  <c r="K75" i="25"/>
  <c r="O74" i="25"/>
  <c r="S75" i="25"/>
  <c r="J75" i="25"/>
  <c r="BD24" i="36" l="1"/>
  <c r="N75" i="25"/>
  <c r="AX24" i="36"/>
  <c r="AX75" i="36" s="1"/>
  <c r="AZ24" i="36"/>
  <c r="AZ75" i="36" s="1"/>
  <c r="BJ25" i="36"/>
  <c r="BJ76" i="36" s="1"/>
  <c r="T76" i="25"/>
  <c r="AX76" i="36"/>
  <c r="BI24" i="36"/>
  <c r="BI75" i="36" s="1"/>
  <c r="BB23" i="36"/>
  <c r="BB74" i="36" s="1"/>
  <c r="L74" i="25"/>
  <c r="BE74" i="36"/>
  <c r="AY23" i="36"/>
  <c r="BA23" i="36"/>
  <c r="R75" i="25"/>
  <c r="I74" i="25"/>
  <c r="H75" i="25"/>
  <c r="K74" i="25"/>
  <c r="I73" i="25"/>
  <c r="K73" i="25"/>
  <c r="BE22" i="36" l="1"/>
  <c r="BE73" i="36" s="1"/>
  <c r="O73" i="25"/>
  <c r="BC22" i="36"/>
  <c r="M73" i="25"/>
  <c r="BC23" i="36"/>
  <c r="BC74" i="36" s="1"/>
  <c r="M74" i="25"/>
  <c r="Q74" i="25"/>
  <c r="BD23" i="36"/>
  <c r="BD74" i="36" s="1"/>
  <c r="BA22" i="36"/>
  <c r="BA73" i="36" s="1"/>
  <c r="BA74" i="36"/>
  <c r="AY74" i="36"/>
  <c r="BD75" i="36"/>
  <c r="BB22" i="36"/>
  <c r="AY22" i="36"/>
  <c r="AY73" i="36" s="1"/>
  <c r="R74" i="25"/>
  <c r="L73" i="25"/>
  <c r="N74" i="25"/>
  <c r="L72" i="25"/>
  <c r="Q73" i="25"/>
  <c r="K72" i="25"/>
  <c r="I72" i="25"/>
  <c r="R73" i="25"/>
  <c r="BC73" i="36" l="1"/>
  <c r="BJ24" i="36"/>
  <c r="T75" i="25"/>
  <c r="BD22" i="36"/>
  <c r="BD73" i="36" s="1"/>
  <c r="N73" i="25"/>
  <c r="BA21" i="36"/>
  <c r="BA72" i="36" s="1"/>
  <c r="AY21" i="36"/>
  <c r="BB21" i="36"/>
  <c r="BB72" i="36" s="1"/>
  <c r="BB73" i="36"/>
  <c r="AZ23" i="36"/>
  <c r="J74" i="25"/>
  <c r="BI23" i="36"/>
  <c r="S74" i="25"/>
  <c r="Q72" i="25"/>
  <c r="R72" i="25"/>
  <c r="K71" i="25"/>
  <c r="BD21" i="36" l="1"/>
  <c r="BD72" i="36" s="1"/>
  <c r="AY72" i="36"/>
  <c r="BE21" i="36"/>
  <c r="BE72" i="36" s="1"/>
  <c r="O72" i="25"/>
  <c r="AY20" i="36"/>
  <c r="AY71" i="36" s="1"/>
  <c r="BJ23" i="36"/>
  <c r="BJ74" i="36" s="1"/>
  <c r="BJ75" i="36"/>
  <c r="BC21" i="36"/>
  <c r="M72" i="25"/>
  <c r="BB20" i="36"/>
  <c r="BB71" i="36" s="1"/>
  <c r="BI74" i="36"/>
  <c r="AZ74" i="36"/>
  <c r="L71" i="25"/>
  <c r="I71" i="25"/>
  <c r="AX23" i="36"/>
  <c r="AX74" i="36" s="1"/>
  <c r="H74" i="25"/>
  <c r="BA20" i="36"/>
  <c r="BA71" i="36" s="1"/>
  <c r="N72" i="25"/>
  <c r="T74" i="25"/>
  <c r="K70" i="25"/>
  <c r="R71" i="25"/>
  <c r="Q71" i="25"/>
  <c r="L70" i="25"/>
  <c r="O71" i="25"/>
  <c r="AZ22" i="36" l="1"/>
  <c r="J73" i="25"/>
  <c r="BE20" i="36"/>
  <c r="BE71" i="36" s="1"/>
  <c r="BD20" i="36"/>
  <c r="BD71" i="36" s="1"/>
  <c r="BI22" i="36"/>
  <c r="S73" i="25"/>
  <c r="AX22" i="36"/>
  <c r="AX73" i="36" s="1"/>
  <c r="BB18" i="36"/>
  <c r="H73" i="25"/>
  <c r="BA19" i="36"/>
  <c r="BA70" i="36" s="1"/>
  <c r="L69" i="25"/>
  <c r="BB19" i="36"/>
  <c r="BB70" i="36" s="1"/>
  <c r="BK25" i="36"/>
  <c r="U76" i="25"/>
  <c r="BC72" i="36"/>
  <c r="N71" i="25"/>
  <c r="O70" i="25"/>
  <c r="BK24" i="36" l="1"/>
  <c r="BK75" i="36" s="1"/>
  <c r="AZ20" i="36"/>
  <c r="BI73" i="36"/>
  <c r="AX21" i="36"/>
  <c r="AX72" i="36" s="1"/>
  <c r="BI21" i="36"/>
  <c r="BI72" i="36" s="1"/>
  <c r="BA18" i="36"/>
  <c r="BA69" i="36" s="1"/>
  <c r="BD19" i="36"/>
  <c r="BD70" i="36" s="1"/>
  <c r="Q70" i="25"/>
  <c r="BB69" i="36"/>
  <c r="S72" i="25"/>
  <c r="N70" i="25"/>
  <c r="AY19" i="36"/>
  <c r="AY70" i="36" s="1"/>
  <c r="I70" i="25"/>
  <c r="U75" i="25"/>
  <c r="H72" i="25"/>
  <c r="AZ73" i="36"/>
  <c r="BJ22" i="36"/>
  <c r="T73" i="25"/>
  <c r="J71" i="25"/>
  <c r="AZ21" i="36"/>
  <c r="AZ72" i="36" s="1"/>
  <c r="BC20" i="36"/>
  <c r="BC71" i="36" s="1"/>
  <c r="M71" i="25"/>
  <c r="BE19" i="36"/>
  <c r="BE70" i="36" s="1"/>
  <c r="BK76" i="36"/>
  <c r="R70" i="25"/>
  <c r="K69" i="25"/>
  <c r="J72" i="25"/>
  <c r="M70" i="25"/>
  <c r="T72" i="25"/>
  <c r="AX20" i="36" l="1"/>
  <c r="BD18" i="36"/>
  <c r="BD69" i="36" s="1"/>
  <c r="BK23" i="36"/>
  <c r="BK74" i="36" s="1"/>
  <c r="AY18" i="36"/>
  <c r="AY69" i="36" s="1"/>
  <c r="BB17" i="36"/>
  <c r="BB68" i="36" s="1"/>
  <c r="L68" i="25"/>
  <c r="BA17" i="36"/>
  <c r="BA68" i="36" s="1"/>
  <c r="I69" i="25"/>
  <c r="Q69" i="25"/>
  <c r="BC19" i="36"/>
  <c r="BC70" i="36" s="1"/>
  <c r="BI20" i="36"/>
  <c r="BI71" i="36" s="1"/>
  <c r="BE18" i="36"/>
  <c r="BE69" i="36" s="1"/>
  <c r="BJ21" i="36"/>
  <c r="BJ72" i="36" s="1"/>
  <c r="O69" i="25"/>
  <c r="BJ73" i="36"/>
  <c r="N69" i="25"/>
  <c r="K68" i="25"/>
  <c r="S71" i="25"/>
  <c r="H71" i="25"/>
  <c r="AZ71" i="36"/>
  <c r="R69" i="25"/>
  <c r="U74" i="25"/>
  <c r="I68" i="25"/>
  <c r="R68" i="25"/>
  <c r="N68" i="25"/>
  <c r="O68" i="25"/>
  <c r="U73" i="25"/>
  <c r="H70" i="25"/>
  <c r="M69" i="25"/>
  <c r="AZ19" i="36" l="1"/>
  <c r="J70" i="25"/>
  <c r="BB16" i="36"/>
  <c r="BB67" i="36" s="1"/>
  <c r="BA16" i="36"/>
  <c r="BA67" i="36" s="1"/>
  <c r="BI19" i="36"/>
  <c r="K67" i="25"/>
  <c r="L67" i="25"/>
  <c r="BK22" i="36"/>
  <c r="BK73" i="36" s="1"/>
  <c r="BJ20" i="36"/>
  <c r="BJ71" i="36" s="1"/>
  <c r="AY17" i="36"/>
  <c r="T71" i="25"/>
  <c r="S70" i="25"/>
  <c r="AX71" i="36"/>
  <c r="Q68" i="25"/>
  <c r="BE17" i="36"/>
  <c r="BE68" i="36" s="1"/>
  <c r="BC18" i="36"/>
  <c r="BC69" i="36" s="1"/>
  <c r="AX19" i="36"/>
  <c r="AX70" i="36" s="1"/>
  <c r="BD17" i="36"/>
  <c r="T70" i="25"/>
  <c r="U72" i="25"/>
  <c r="I67" i="25"/>
  <c r="K66" i="25"/>
  <c r="S69" i="25"/>
  <c r="H69" i="25"/>
  <c r="N67" i="25"/>
  <c r="BC17" i="36" l="1"/>
  <c r="BC68" i="36" s="1"/>
  <c r="BE16" i="36"/>
  <c r="BE67" i="36" s="1"/>
  <c r="BB15" i="36"/>
  <c r="BB66" i="36" s="1"/>
  <c r="M68" i="25"/>
  <c r="O67" i="25"/>
  <c r="BI70" i="36"/>
  <c r="AZ17" i="36"/>
  <c r="AZ70" i="36"/>
  <c r="BJ19" i="36"/>
  <c r="BJ70" i="36" s="1"/>
  <c r="BD68" i="36"/>
  <c r="AY68" i="36"/>
  <c r="L66" i="25"/>
  <c r="BD16" i="36"/>
  <c r="BD67" i="36" s="1"/>
  <c r="BI18" i="36"/>
  <c r="BI69" i="36" s="1"/>
  <c r="AX18" i="36"/>
  <c r="AX69" i="36" s="1"/>
  <c r="BA15" i="36"/>
  <c r="AY16" i="36"/>
  <c r="AY67" i="36" s="1"/>
  <c r="J68" i="25"/>
  <c r="AZ18" i="36"/>
  <c r="AZ69" i="36" s="1"/>
  <c r="BK21" i="36"/>
  <c r="BK72" i="36" s="1"/>
  <c r="R67" i="25"/>
  <c r="Q67" i="25"/>
  <c r="J69" i="25"/>
  <c r="L65" i="25"/>
  <c r="J67" i="25"/>
  <c r="N66" i="25"/>
  <c r="S68" i="25"/>
  <c r="O66" i="25"/>
  <c r="AX17" i="36" l="1"/>
  <c r="AX68" i="36" s="1"/>
  <c r="BJ18" i="36"/>
  <c r="AY15" i="36"/>
  <c r="AY66" i="36" s="1"/>
  <c r="BA66" i="36"/>
  <c r="BA14" i="36"/>
  <c r="BA65" i="36" s="1"/>
  <c r="AZ16" i="36"/>
  <c r="AZ67" i="36" s="1"/>
  <c r="BB14" i="36"/>
  <c r="I66" i="25"/>
  <c r="K65" i="25"/>
  <c r="H68" i="25"/>
  <c r="Q66" i="25"/>
  <c r="BE15" i="36"/>
  <c r="BD15" i="36"/>
  <c r="BD66" i="36" s="1"/>
  <c r="BI17" i="36"/>
  <c r="BI68" i="36" s="1"/>
  <c r="BC16" i="36"/>
  <c r="BC67" i="36" s="1"/>
  <c r="T69" i="25"/>
  <c r="AZ68" i="36"/>
  <c r="R66" i="25"/>
  <c r="M67" i="25"/>
  <c r="R65" i="25"/>
  <c r="I65" i="25"/>
  <c r="T68" i="25"/>
  <c r="K64" i="25"/>
  <c r="BD14" i="36" l="1"/>
  <c r="BD65" i="36" s="1"/>
  <c r="BE66" i="36"/>
  <c r="BK20" i="36"/>
  <c r="U71" i="25"/>
  <c r="BC15" i="36"/>
  <c r="BC66" i="36" s="1"/>
  <c r="BB65" i="36"/>
  <c r="BE14" i="36"/>
  <c r="BJ17" i="36"/>
  <c r="BJ68" i="36" s="1"/>
  <c r="AY14" i="36"/>
  <c r="AY65" i="36" s="1"/>
  <c r="BB13" i="36"/>
  <c r="BB64" i="36" s="1"/>
  <c r="N65" i="25"/>
  <c r="O65" i="25"/>
  <c r="L64" i="25"/>
  <c r="BJ69" i="36"/>
  <c r="Q65" i="25"/>
  <c r="BI16" i="36"/>
  <c r="BI67" i="36" s="1"/>
  <c r="BA13" i="36"/>
  <c r="BA64" i="36" s="1"/>
  <c r="AX16" i="36"/>
  <c r="AX67" i="36" s="1"/>
  <c r="M66" i="25"/>
  <c r="S67" i="25"/>
  <c r="H67" i="25"/>
  <c r="M65" i="25"/>
  <c r="R64" i="25"/>
  <c r="U70" i="25"/>
  <c r="S66" i="25"/>
  <c r="K63" i="25"/>
  <c r="Q64" i="25"/>
  <c r="H66" i="25"/>
  <c r="AY13" i="36" l="1"/>
  <c r="BB12" i="36"/>
  <c r="BB63" i="36" s="1"/>
  <c r="BK71" i="36"/>
  <c r="BD13" i="36"/>
  <c r="BD64" i="36" s="1"/>
  <c r="AX15" i="36"/>
  <c r="AX66" i="36" s="1"/>
  <c r="BC14" i="36"/>
  <c r="BC65" i="36" s="1"/>
  <c r="BA12" i="36"/>
  <c r="BA63" i="36" s="1"/>
  <c r="BJ16" i="36"/>
  <c r="BE13" i="36"/>
  <c r="BE64" i="36" s="1"/>
  <c r="BE65" i="36"/>
  <c r="BI15" i="36"/>
  <c r="BK19" i="36"/>
  <c r="AZ15" i="36"/>
  <c r="AZ66" i="36" s="1"/>
  <c r="J66" i="25"/>
  <c r="L63" i="25"/>
  <c r="I64" i="25"/>
  <c r="T67" i="25"/>
  <c r="O64" i="25"/>
  <c r="N64" i="25"/>
  <c r="M64" i="25"/>
  <c r="Q63" i="25"/>
  <c r="K62" i="25"/>
  <c r="H65" i="25"/>
  <c r="R63" i="25"/>
  <c r="S65" i="25"/>
  <c r="T66" i="25"/>
  <c r="J65" i="25"/>
  <c r="BD12" i="36" l="1"/>
  <c r="AY12" i="36"/>
  <c r="AY63" i="36" s="1"/>
  <c r="BE12" i="36"/>
  <c r="BE63" i="36" s="1"/>
  <c r="AX14" i="36"/>
  <c r="BA11" i="36"/>
  <c r="BC13" i="36"/>
  <c r="O63" i="25"/>
  <c r="N63" i="25"/>
  <c r="AY64" i="36"/>
  <c r="BI14" i="36"/>
  <c r="AZ14" i="36"/>
  <c r="AZ65" i="36" s="1"/>
  <c r="BB11" i="36"/>
  <c r="BB62" i="36" s="1"/>
  <c r="BI66" i="36"/>
  <c r="BK70" i="36"/>
  <c r="BJ15" i="36"/>
  <c r="BJ66" i="36" s="1"/>
  <c r="BJ67" i="36"/>
  <c r="L62" i="25"/>
  <c r="I63" i="25"/>
  <c r="J63" i="25" l="1"/>
  <c r="AZ13" i="36"/>
  <c r="AZ64" i="36" s="1"/>
  <c r="AY11" i="36"/>
  <c r="AY62" i="36" s="1"/>
  <c r="BJ14" i="36"/>
  <c r="T65" i="25"/>
  <c r="AX13" i="36"/>
  <c r="AX64" i="36" s="1"/>
  <c r="BA62" i="36"/>
  <c r="AX65" i="36"/>
  <c r="BD63" i="36"/>
  <c r="BB10" i="36"/>
  <c r="BE11" i="36"/>
  <c r="BE62" i="36" s="1"/>
  <c r="BI65" i="36"/>
  <c r="R62" i="25"/>
  <c r="BC64" i="36"/>
  <c r="BI13" i="36"/>
  <c r="BI64" i="36" s="1"/>
  <c r="BD11" i="36"/>
  <c r="BD62" i="36" s="1"/>
  <c r="BA10" i="36"/>
  <c r="BA61" i="36" s="1"/>
  <c r="AZ12" i="36"/>
  <c r="BC12" i="36"/>
  <c r="BC63" i="36" s="1"/>
  <c r="BK18" i="36"/>
  <c r="BK69" i="36" s="1"/>
  <c r="U69" i="25"/>
  <c r="Q62" i="25"/>
  <c r="L61" i="25"/>
  <c r="J64" i="25"/>
  <c r="S64" i="25"/>
  <c r="M63" i="25"/>
  <c r="K61" i="25"/>
  <c r="H64" i="25"/>
  <c r="O62" i="25"/>
  <c r="I62" i="25"/>
  <c r="N62" i="25"/>
  <c r="U68" i="25"/>
  <c r="K60" i="25"/>
  <c r="H63" i="25"/>
  <c r="N61" i="25"/>
  <c r="L60" i="25"/>
  <c r="M62" i="25"/>
  <c r="BE10" i="36" l="1"/>
  <c r="BE61" i="36" s="1"/>
  <c r="O61" i="25"/>
  <c r="BB9" i="36"/>
  <c r="BB60" i="36" s="1"/>
  <c r="BA9" i="36"/>
  <c r="BA60" i="36" s="1"/>
  <c r="BK17" i="36"/>
  <c r="AY10" i="36"/>
  <c r="AY61" i="36" s="1"/>
  <c r="BC11" i="36"/>
  <c r="BC62" i="36" s="1"/>
  <c r="AX12" i="36"/>
  <c r="AX63" i="36" s="1"/>
  <c r="R61" i="25"/>
  <c r="BI12" i="36"/>
  <c r="BI63" i="36" s="1"/>
  <c r="S63" i="25"/>
  <c r="BJ65" i="36"/>
  <c r="BJ13" i="36"/>
  <c r="BJ64" i="36" s="1"/>
  <c r="BD10" i="36"/>
  <c r="BD61" i="36" s="1"/>
  <c r="AZ63" i="36"/>
  <c r="BB61" i="36"/>
  <c r="Q61" i="25"/>
  <c r="T64" i="25"/>
  <c r="I61" i="25"/>
  <c r="T63" i="25"/>
  <c r="N60" i="25"/>
  <c r="H62" i="25"/>
  <c r="M61" i="25"/>
  <c r="AY9" i="36" l="1"/>
  <c r="AY60" i="36" s="1"/>
  <c r="BD9" i="36"/>
  <c r="BD60" i="36" s="1"/>
  <c r="BK68" i="36"/>
  <c r="Q60" i="25"/>
  <c r="AX11" i="36"/>
  <c r="AX62" i="36" s="1"/>
  <c r="BE9" i="36"/>
  <c r="BE60" i="36" s="1"/>
  <c r="BK16" i="36"/>
  <c r="BK67" i="36" s="1"/>
  <c r="BI11" i="36"/>
  <c r="R60" i="25"/>
  <c r="BC10" i="36"/>
  <c r="BC61" i="36" s="1"/>
  <c r="AZ11" i="36"/>
  <c r="AZ62" i="36" s="1"/>
  <c r="J62" i="25"/>
  <c r="BB8" i="36"/>
  <c r="BB59" i="36" s="1"/>
  <c r="BA8" i="36"/>
  <c r="BA59" i="36" s="1"/>
  <c r="BJ12" i="36"/>
  <c r="BJ63" i="36" s="1"/>
  <c r="S62" i="25"/>
  <c r="I60" i="25"/>
  <c r="U67" i="25"/>
  <c r="K59" i="25"/>
  <c r="L59" i="25"/>
  <c r="O60" i="25"/>
  <c r="N59" i="25"/>
  <c r="I59" i="25"/>
  <c r="M60" i="25"/>
  <c r="L58" i="25"/>
  <c r="R59" i="25"/>
  <c r="T62" i="25"/>
  <c r="H61" i="25"/>
  <c r="O59" i="25"/>
  <c r="J61" i="25"/>
  <c r="BA7" i="36" l="1"/>
  <c r="BA58" i="36" s="1"/>
  <c r="K58" i="25"/>
  <c r="BI62" i="36"/>
  <c r="BD8" i="36"/>
  <c r="BJ11" i="36"/>
  <c r="BJ62" i="36" s="1"/>
  <c r="BK15" i="36"/>
  <c r="BK66" i="36" s="1"/>
  <c r="BI10" i="36"/>
  <c r="BI61" i="36" s="1"/>
  <c r="AY8" i="36"/>
  <c r="S61" i="25"/>
  <c r="U66" i="25"/>
  <c r="Q59" i="25"/>
  <c r="BE8" i="36"/>
  <c r="BE59" i="36" s="1"/>
  <c r="BB7" i="36"/>
  <c r="BB58" i="36" s="1"/>
  <c r="AZ10" i="36"/>
  <c r="AZ61" i="36" s="1"/>
  <c r="AX10" i="36"/>
  <c r="BC9" i="36"/>
  <c r="R58" i="25"/>
  <c r="N58" i="25"/>
  <c r="U65" i="25"/>
  <c r="T61" i="25"/>
  <c r="K57" i="25"/>
  <c r="AX9" i="36" l="1"/>
  <c r="AX60" i="36" s="1"/>
  <c r="AY59" i="36"/>
  <c r="BC8" i="36"/>
  <c r="BC59" i="36" s="1"/>
  <c r="BI9" i="36"/>
  <c r="BI60" i="36" s="1"/>
  <c r="BC60" i="36"/>
  <c r="AX61" i="36"/>
  <c r="S60" i="25"/>
  <c r="BE7" i="36"/>
  <c r="BE58" i="36" s="1"/>
  <c r="BK14" i="36"/>
  <c r="BK65" i="36" s="1"/>
  <c r="BB6" i="36"/>
  <c r="BB57" i="36" s="1"/>
  <c r="AY7" i="36"/>
  <c r="AY58" i="36" s="1"/>
  <c r="I58" i="25"/>
  <c r="Q58" i="25"/>
  <c r="BJ10" i="36"/>
  <c r="AZ9" i="36"/>
  <c r="AZ60" i="36" s="1"/>
  <c r="BA6" i="36"/>
  <c r="BA57" i="36" s="1"/>
  <c r="BD7" i="36"/>
  <c r="BD58" i="36" s="1"/>
  <c r="M59" i="25"/>
  <c r="H60" i="25"/>
  <c r="J60" i="25"/>
  <c r="L57" i="25"/>
  <c r="O58" i="25"/>
  <c r="BD59" i="36"/>
  <c r="T60" i="25"/>
  <c r="U64" i="25"/>
  <c r="R57" i="25"/>
  <c r="S59" i="25"/>
  <c r="N57" i="25"/>
  <c r="M58" i="25"/>
  <c r="J59" i="25"/>
  <c r="O57" i="25"/>
  <c r="AY6" i="36" l="1"/>
  <c r="AY57" i="36" s="1"/>
  <c r="AX8" i="36"/>
  <c r="AX59" i="36" s="1"/>
  <c r="BK13" i="36"/>
  <c r="AZ8" i="36"/>
  <c r="BJ9" i="36"/>
  <c r="BJ60" i="36" s="1"/>
  <c r="I57" i="25"/>
  <c r="BE6" i="36"/>
  <c r="BE57" i="36" s="1"/>
  <c r="BD6" i="36"/>
  <c r="BD57" i="36" s="1"/>
  <c r="BI8" i="36"/>
  <c r="BI59" i="36" s="1"/>
  <c r="BC7" i="36"/>
  <c r="BC58" i="36" s="1"/>
  <c r="BJ61" i="36"/>
  <c r="Q57" i="25"/>
  <c r="H59" i="25"/>
  <c r="T59" i="25"/>
  <c r="S58" i="25"/>
  <c r="U63" i="25"/>
  <c r="M57" i="25"/>
  <c r="J57" i="25" l="1"/>
  <c r="AZ7" i="36"/>
  <c r="AZ58" i="36" s="1"/>
  <c r="AX7" i="36"/>
  <c r="AX58" i="36" s="1"/>
  <c r="AZ59" i="36"/>
  <c r="H58" i="25"/>
  <c r="AZ6" i="36"/>
  <c r="BJ8" i="36"/>
  <c r="J58" i="25"/>
  <c r="BK64" i="36"/>
  <c r="BK12" i="36"/>
  <c r="BC6" i="36"/>
  <c r="BC57" i="36" s="1"/>
  <c r="BI7" i="36"/>
  <c r="BI58" i="36" s="1"/>
  <c r="T58" i="25"/>
  <c r="AZ57" i="36" l="1"/>
  <c r="BJ7" i="36"/>
  <c r="BJ58" i="36" s="1"/>
  <c r="BK11" i="36"/>
  <c r="BK62" i="36" s="1"/>
  <c r="U62" i="25"/>
  <c r="AX6" i="36"/>
  <c r="AX57" i="36" s="1"/>
  <c r="BI6" i="36"/>
  <c r="BI57" i="36" s="1"/>
  <c r="S57" i="25"/>
  <c r="BK63" i="36"/>
  <c r="BJ59" i="36"/>
  <c r="H57" i="25"/>
  <c r="U61" i="25"/>
  <c r="BK10" i="36" l="1"/>
  <c r="BK61" i="36" s="1"/>
  <c r="BJ6" i="36" l="1"/>
  <c r="BJ57" i="36" s="1"/>
  <c r="T57" i="25"/>
  <c r="BK9" i="36"/>
  <c r="U60" i="25"/>
  <c r="BK60" i="36" l="1"/>
  <c r="BK8" i="36"/>
  <c r="BK59" i="36" s="1"/>
  <c r="U59" i="25"/>
  <c r="BK7" i="36" l="1"/>
  <c r="BK58" i="36" s="1"/>
  <c r="U58" i="25"/>
  <c r="BK6" i="36" l="1"/>
  <c r="BK57" i="36" s="1"/>
  <c r="U57" i="25"/>
  <c r="Z54" i="38" l="1"/>
  <c r="E54" i="38"/>
  <c r="AB54" i="38"/>
  <c r="G54" i="38"/>
  <c r="AP54" i="38"/>
  <c r="U54" i="38"/>
  <c r="R54" i="38"/>
  <c r="AI54" i="38"/>
  <c r="N54" i="38"/>
  <c r="AF54" i="38"/>
  <c r="K54" i="38"/>
  <c r="AJ54" i="38"/>
  <c r="O54" i="38"/>
  <c r="AG54" i="38"/>
  <c r="L54" i="38"/>
  <c r="AC54" i="38"/>
  <c r="H54" i="38"/>
  <c r="AA54" i="38"/>
  <c r="F54" i="38"/>
  <c r="Y54" i="38"/>
  <c r="D54" i="38"/>
  <c r="AH54" i="38"/>
  <c r="M54" i="38"/>
  <c r="AN54" i="38"/>
  <c r="S54" i="38"/>
  <c r="AE54" i="38"/>
  <c r="J54" i="38"/>
  <c r="Q54" i="38"/>
  <c r="AD54" i="38"/>
  <c r="I54" i="38"/>
  <c r="AO54" i="38"/>
  <c r="T54" i="38"/>
  <c r="X54" i="38"/>
  <c r="C54" i="38"/>
  <c r="AH51" i="38" l="1"/>
  <c r="M51" i="38"/>
  <c r="AN51" i="38"/>
  <c r="S51" i="38"/>
  <c r="AI51" i="38" l="1"/>
  <c r="N51" i="38"/>
  <c r="R51" i="38" l="1"/>
  <c r="X51" i="38"/>
  <c r="C51" i="38"/>
  <c r="AJ51" i="38"/>
  <c r="O51" i="38"/>
  <c r="AP51" i="38"/>
  <c r="U51" i="38"/>
  <c r="Q51" i="38" l="1"/>
  <c r="AB51" i="38"/>
  <c r="G51" i="38"/>
  <c r="AC51" i="38"/>
  <c r="H51" i="38"/>
  <c r="AF51" i="38"/>
  <c r="K51" i="38"/>
  <c r="AA51" i="38"/>
  <c r="F51" i="38"/>
  <c r="M102" i="34"/>
  <c r="AH52" i="38"/>
  <c r="AH102" i="38" s="1"/>
  <c r="M52" i="38"/>
  <c r="M102" i="38" s="1"/>
  <c r="AD51" i="38"/>
  <c r="I51" i="38"/>
  <c r="Z51" i="38"/>
  <c r="E51" i="38"/>
  <c r="Y51" i="38"/>
  <c r="D51" i="38"/>
  <c r="AO51" i="38"/>
  <c r="T51" i="38"/>
  <c r="AE51" i="38" l="1"/>
  <c r="J51" i="38"/>
  <c r="W51" i="38"/>
  <c r="B51" i="38"/>
  <c r="N102" i="34"/>
  <c r="AI52" i="38"/>
  <c r="AI102" i="38" s="1"/>
  <c r="N52" i="38"/>
  <c r="N102" i="38" s="1"/>
  <c r="AG51" i="38"/>
  <c r="L51" i="38"/>
  <c r="AN50" i="38" l="1"/>
  <c r="S50" i="38"/>
  <c r="S101" i="34"/>
  <c r="AH50" i="38"/>
  <c r="M50" i="38"/>
  <c r="M101" i="38" s="1"/>
  <c r="M101" i="34"/>
  <c r="S102" i="34"/>
  <c r="AN52" i="38"/>
  <c r="AN102" i="38" s="1"/>
  <c r="S52" i="38"/>
  <c r="S102" i="38" s="1"/>
  <c r="E102" i="34"/>
  <c r="Z52" i="38"/>
  <c r="Z102" i="38" s="1"/>
  <c r="E52" i="38"/>
  <c r="E102" i="38" s="1"/>
  <c r="AI50" i="38" l="1"/>
  <c r="N50" i="38"/>
  <c r="N101" i="34"/>
  <c r="R102" i="34"/>
  <c r="AM102" i="34" s="1"/>
  <c r="R52" i="38"/>
  <c r="R102" i="38" s="1"/>
  <c r="D102" i="34"/>
  <c r="Y52" i="38"/>
  <c r="Y102" i="38" s="1"/>
  <c r="D52" i="38"/>
  <c r="D102" i="38" s="1"/>
  <c r="S101" i="38"/>
  <c r="AJ50" i="38"/>
  <c r="O50" i="38"/>
  <c r="O101" i="34"/>
  <c r="R50" i="38"/>
  <c r="R101" i="34"/>
  <c r="AM101" i="34" s="1"/>
  <c r="X50" i="38"/>
  <c r="C50" i="38"/>
  <c r="C101" i="34"/>
  <c r="F102" i="34"/>
  <c r="AA52" i="38"/>
  <c r="AA102" i="38" s="1"/>
  <c r="F52" i="38"/>
  <c r="F102" i="38" s="1"/>
  <c r="AH101" i="38"/>
  <c r="AN101" i="38"/>
  <c r="L102" i="34"/>
  <c r="AG52" i="38"/>
  <c r="AG102" i="38" s="1"/>
  <c r="L52" i="38"/>
  <c r="L102" i="38" s="1"/>
  <c r="O102" i="34"/>
  <c r="AJ52" i="38"/>
  <c r="AJ102" i="38" s="1"/>
  <c r="O52" i="38"/>
  <c r="O102" i="38" s="1"/>
  <c r="I102" i="34"/>
  <c r="AD52" i="38"/>
  <c r="AD102" i="38" s="1"/>
  <c r="I52" i="38"/>
  <c r="I102" i="38" s="1"/>
  <c r="Z50" i="38" l="1"/>
  <c r="E50" i="38"/>
  <c r="E101" i="34"/>
  <c r="AC50" i="38"/>
  <c r="H50" i="38"/>
  <c r="H101" i="34"/>
  <c r="C101" i="38"/>
  <c r="AJ101" i="38"/>
  <c r="N101" i="38"/>
  <c r="AA50" i="38"/>
  <c r="F50" i="38"/>
  <c r="F101" i="34"/>
  <c r="M103" i="34"/>
  <c r="AH53" i="38"/>
  <c r="M53" i="38"/>
  <c r="M104" i="34"/>
  <c r="Q102" i="34"/>
  <c r="AL102" i="34" s="1"/>
  <c r="Q52" i="38"/>
  <c r="Q102" i="38" s="1"/>
  <c r="K102" i="34"/>
  <c r="AF52" i="38"/>
  <c r="AF102" i="38" s="1"/>
  <c r="K52" i="38"/>
  <c r="K102" i="38" s="1"/>
  <c r="T102" i="34"/>
  <c r="AO52" i="38"/>
  <c r="AO102" i="38" s="1"/>
  <c r="T52" i="38"/>
  <c r="T102" i="38" s="1"/>
  <c r="X101" i="38"/>
  <c r="AI101" i="38"/>
  <c r="U102" i="34"/>
  <c r="AP52" i="38"/>
  <c r="AP102" i="38" s="1"/>
  <c r="U52" i="38"/>
  <c r="U102" i="38" s="1"/>
  <c r="Q50" i="38"/>
  <c r="Q101" i="34"/>
  <c r="AL101" i="34" s="1"/>
  <c r="C102" i="34"/>
  <c r="X52" i="38"/>
  <c r="X102" i="38" s="1"/>
  <c r="C52" i="38"/>
  <c r="C102" i="38" s="1"/>
  <c r="AB50" i="38"/>
  <c r="G50" i="38"/>
  <c r="G101" i="34"/>
  <c r="R101" i="38"/>
  <c r="AO50" i="38"/>
  <c r="T50" i="38"/>
  <c r="T101" i="34"/>
  <c r="Y50" i="38"/>
  <c r="D50" i="38"/>
  <c r="D101" i="34"/>
  <c r="G102" i="34"/>
  <c r="AB52" i="38"/>
  <c r="AB102" i="38" s="1"/>
  <c r="G52" i="38"/>
  <c r="G102" i="38" s="1"/>
  <c r="AP50" i="38"/>
  <c r="U50" i="38"/>
  <c r="U101" i="38" s="1"/>
  <c r="U101" i="34"/>
  <c r="AF50" i="38"/>
  <c r="K50" i="38"/>
  <c r="K101" i="34"/>
  <c r="O101" i="38"/>
  <c r="G101" i="38" l="1"/>
  <c r="AE50" i="38"/>
  <c r="J50" i="38"/>
  <c r="J101" i="34"/>
  <c r="N103" i="34"/>
  <c r="AI53" i="38"/>
  <c r="N53" i="38"/>
  <c r="N104" i="34"/>
  <c r="AF101" i="38"/>
  <c r="AP101" i="38"/>
  <c r="Q101" i="38"/>
  <c r="AH103" i="38"/>
  <c r="AH104" i="38"/>
  <c r="AA101" i="38"/>
  <c r="H101" i="38"/>
  <c r="AG50" i="38"/>
  <c r="L50" i="38"/>
  <c r="L101" i="34"/>
  <c r="AD50" i="38"/>
  <c r="I50" i="38"/>
  <c r="I101" i="38" s="1"/>
  <c r="I101" i="34"/>
  <c r="B102" i="34"/>
  <c r="W52" i="38"/>
  <c r="W102" i="38" s="1"/>
  <c r="B52" i="38"/>
  <c r="B102" i="38" s="1"/>
  <c r="D101" i="38"/>
  <c r="T101" i="38"/>
  <c r="AB101" i="38"/>
  <c r="AC101" i="38"/>
  <c r="Z101" i="38"/>
  <c r="J102" i="34"/>
  <c r="AE52" i="38"/>
  <c r="AE102" i="38" s="1"/>
  <c r="J52" i="38"/>
  <c r="J102" i="38" s="1"/>
  <c r="E101" i="38"/>
  <c r="H102" i="34"/>
  <c r="AC52" i="38"/>
  <c r="AC102" i="38" s="1"/>
  <c r="H52" i="38"/>
  <c r="H102" i="38" s="1"/>
  <c r="W50" i="38"/>
  <c r="B50" i="38"/>
  <c r="B101" i="34"/>
  <c r="K101" i="38"/>
  <c r="Y101" i="38"/>
  <c r="AO101" i="38"/>
  <c r="M103" i="38"/>
  <c r="M104" i="38"/>
  <c r="F101" i="38"/>
  <c r="E103" i="34" l="1"/>
  <c r="Z53" i="38"/>
  <c r="E53" i="38"/>
  <c r="E104" i="34"/>
  <c r="AH49" i="38"/>
  <c r="M49" i="38"/>
  <c r="M100" i="34"/>
  <c r="S103" i="34"/>
  <c r="AN53" i="38"/>
  <c r="S53" i="38"/>
  <c r="S104" i="34"/>
  <c r="L101" i="38"/>
  <c r="AD101" i="38"/>
  <c r="AN49" i="38"/>
  <c r="S49" i="38"/>
  <c r="S100" i="34"/>
  <c r="B101" i="38"/>
  <c r="N103" i="38"/>
  <c r="N104" i="38"/>
  <c r="J101" i="38"/>
  <c r="AG101" i="38"/>
  <c r="W101" i="38"/>
  <c r="AI103" i="38"/>
  <c r="AI104" i="38"/>
  <c r="AE101" i="38"/>
  <c r="R103" i="34" l="1"/>
  <c r="AM103" i="34" s="1"/>
  <c r="R53" i="38"/>
  <c r="R104" i="34"/>
  <c r="AM104" i="34" s="1"/>
  <c r="AJ49" i="38"/>
  <c r="O49" i="38"/>
  <c r="O100" i="34"/>
  <c r="AN103" i="38"/>
  <c r="AN104" i="38"/>
  <c r="AH100" i="38"/>
  <c r="S100" i="38"/>
  <c r="E103" i="38"/>
  <c r="E104" i="38"/>
  <c r="AN100" i="38"/>
  <c r="Z103" i="38"/>
  <c r="Z104" i="38"/>
  <c r="R49" i="38"/>
  <c r="R100" i="34"/>
  <c r="AM100" i="34" s="1"/>
  <c r="AI49" i="38"/>
  <c r="N49" i="38"/>
  <c r="N100" i="38" s="1"/>
  <c r="N100" i="34"/>
  <c r="X49" i="38"/>
  <c r="C49" i="38"/>
  <c r="C100" i="34"/>
  <c r="T103" i="34"/>
  <c r="AO53" i="38"/>
  <c r="T53" i="38"/>
  <c r="T104" i="34"/>
  <c r="O103" i="34"/>
  <c r="AJ53" i="38"/>
  <c r="O53" i="38"/>
  <c r="O104" i="34"/>
  <c r="S103" i="38"/>
  <c r="S104" i="38"/>
  <c r="M100" i="38"/>
  <c r="J103" i="34" l="1"/>
  <c r="AE53" i="38"/>
  <c r="J53" i="38"/>
  <c r="J104" i="34"/>
  <c r="AA49" i="38"/>
  <c r="F49" i="38"/>
  <c r="F100" i="38" s="1"/>
  <c r="F100" i="34"/>
  <c r="Q49" i="38"/>
  <c r="Q100" i="34"/>
  <c r="AL100" i="34" s="1"/>
  <c r="I103" i="34"/>
  <c r="AD53" i="38"/>
  <c r="I53" i="38"/>
  <c r="I104" i="34"/>
  <c r="AO49" i="38"/>
  <c r="T49" i="38"/>
  <c r="T100" i="34"/>
  <c r="G103" i="34"/>
  <c r="AB53" i="38"/>
  <c r="G53" i="38"/>
  <c r="G104" i="34"/>
  <c r="AP49" i="38"/>
  <c r="U49" i="38"/>
  <c r="U100" i="34"/>
  <c r="AB49" i="38"/>
  <c r="G49" i="38"/>
  <c r="G100" i="34"/>
  <c r="H103" i="34"/>
  <c r="AC53" i="38"/>
  <c r="H53" i="38"/>
  <c r="H104" i="34"/>
  <c r="AF49" i="38"/>
  <c r="K49" i="38"/>
  <c r="K100" i="34"/>
  <c r="D103" i="34"/>
  <c r="Y53" i="38"/>
  <c r="D53" i="38"/>
  <c r="D104" i="34"/>
  <c r="U103" i="34"/>
  <c r="AP53" i="38"/>
  <c r="U53" i="38"/>
  <c r="U104" i="34"/>
  <c r="O103" i="38"/>
  <c r="O104" i="38"/>
  <c r="C100" i="38"/>
  <c r="O100" i="38"/>
  <c r="AC49" i="38"/>
  <c r="H49" i="38"/>
  <c r="H100" i="34"/>
  <c r="Y49" i="38"/>
  <c r="D49" i="38"/>
  <c r="D100" i="34"/>
  <c r="AJ103" i="38"/>
  <c r="AJ104" i="38"/>
  <c r="AO103" i="38"/>
  <c r="AO104" i="38"/>
  <c r="X100" i="38"/>
  <c r="AI100" i="38"/>
  <c r="AJ100" i="38"/>
  <c r="R103" i="38"/>
  <c r="R104" i="38"/>
  <c r="F103" i="34"/>
  <c r="AA53" i="38"/>
  <c r="F53" i="38"/>
  <c r="F104" i="34"/>
  <c r="Z49" i="38"/>
  <c r="E49" i="38"/>
  <c r="E100" i="34"/>
  <c r="K103" i="34"/>
  <c r="AF53" i="38"/>
  <c r="K53" i="38"/>
  <c r="K104" i="34"/>
  <c r="T103" i="38"/>
  <c r="T104" i="38"/>
  <c r="L103" i="34"/>
  <c r="AG53" i="38"/>
  <c r="L53" i="38"/>
  <c r="L104" i="34"/>
  <c r="C103" i="34"/>
  <c r="X53" i="38"/>
  <c r="C53" i="38"/>
  <c r="C104" i="34"/>
  <c r="R100" i="38"/>
  <c r="Y100" i="38" l="1"/>
  <c r="AP103" i="38"/>
  <c r="AP104" i="38"/>
  <c r="Q103" i="34"/>
  <c r="AL103" i="34" s="1"/>
  <c r="Q53" i="38"/>
  <c r="Q104" i="34"/>
  <c r="AL104" i="34" s="1"/>
  <c r="AG49" i="38"/>
  <c r="L49" i="38"/>
  <c r="L100" i="34"/>
  <c r="B103" i="34"/>
  <c r="W53" i="38"/>
  <c r="W103" i="38" s="1"/>
  <c r="B53" i="38"/>
  <c r="B103" i="38" s="1"/>
  <c r="X103" i="38"/>
  <c r="X104" i="38"/>
  <c r="AG103" i="38"/>
  <c r="AG104" i="38"/>
  <c r="D100" i="38"/>
  <c r="H100" i="38"/>
  <c r="U103" i="38"/>
  <c r="U104" i="38"/>
  <c r="D103" i="38"/>
  <c r="D104" i="38"/>
  <c r="K100" i="38"/>
  <c r="AE49" i="38"/>
  <c r="J49" i="38"/>
  <c r="J100" i="34"/>
  <c r="AC100" i="38"/>
  <c r="Y103" i="38"/>
  <c r="Y104" i="38"/>
  <c r="W49" i="38"/>
  <c r="B49" i="38"/>
  <c r="B100" i="38" s="1"/>
  <c r="B100" i="34"/>
  <c r="K103" i="38"/>
  <c r="K104" i="38"/>
  <c r="E100" i="38"/>
  <c r="F103" i="38"/>
  <c r="F104" i="38"/>
  <c r="H103" i="38"/>
  <c r="H104" i="38"/>
  <c r="G100" i="38"/>
  <c r="U100" i="38"/>
  <c r="G103" i="38"/>
  <c r="G104" i="38"/>
  <c r="T100" i="38"/>
  <c r="I103" i="38"/>
  <c r="I104" i="38"/>
  <c r="Q100" i="38"/>
  <c r="AA100" i="38"/>
  <c r="AE103" i="38"/>
  <c r="AE104" i="38"/>
  <c r="AF100" i="38"/>
  <c r="J103" i="38"/>
  <c r="J104" i="38"/>
  <c r="AD49" i="38"/>
  <c r="I49" i="38"/>
  <c r="I100" i="34"/>
  <c r="C103" i="38"/>
  <c r="C104" i="38"/>
  <c r="L103" i="38"/>
  <c r="L104" i="38"/>
  <c r="AF103" i="38"/>
  <c r="AF104" i="38"/>
  <c r="Z100" i="38"/>
  <c r="AA103" i="38"/>
  <c r="AA104" i="38"/>
  <c r="AC103" i="38"/>
  <c r="AC104" i="38"/>
  <c r="AB100" i="38"/>
  <c r="AP100" i="38"/>
  <c r="AB103" i="38"/>
  <c r="AB104" i="38"/>
  <c r="AO100" i="38"/>
  <c r="AD103" i="38"/>
  <c r="AD104" i="38"/>
  <c r="AN48" i="38" l="1"/>
  <c r="S48" i="38"/>
  <c r="S99" i="34"/>
  <c r="AD100" i="38"/>
  <c r="J100" i="38"/>
  <c r="W100" i="38"/>
  <c r="AE100" i="38"/>
  <c r="L100" i="38"/>
  <c r="Q103" i="38"/>
  <c r="Q104" i="38"/>
  <c r="AH48" i="38"/>
  <c r="M48" i="38"/>
  <c r="M99" i="34"/>
  <c r="I100" i="38"/>
  <c r="AG100" i="38"/>
  <c r="X48" i="38" l="1"/>
  <c r="C48" i="38"/>
  <c r="C99" i="38" s="1"/>
  <c r="C99" i="34"/>
  <c r="R48" i="38"/>
  <c r="R99" i="34"/>
  <c r="AM99" i="34" s="1"/>
  <c r="S99" i="38"/>
  <c r="AI48" i="38"/>
  <c r="N48" i="38"/>
  <c r="N99" i="34"/>
  <c r="AH99" i="38"/>
  <c r="M99" i="38"/>
  <c r="AN99" i="38"/>
  <c r="B104" i="34"/>
  <c r="W54" i="38"/>
  <c r="W104" i="38" s="1"/>
  <c r="B54" i="38"/>
  <c r="B104" i="38" s="1"/>
  <c r="AJ48" i="38"/>
  <c r="O48" i="38"/>
  <c r="O99" i="34"/>
  <c r="AP48" i="38" l="1"/>
  <c r="U48" i="38"/>
  <c r="U99" i="34"/>
  <c r="N99" i="38"/>
  <c r="R99" i="38"/>
  <c r="AJ99" i="38"/>
  <c r="AF48" i="38"/>
  <c r="K48" i="38"/>
  <c r="K99" i="38" s="1"/>
  <c r="K99" i="34"/>
  <c r="X99" i="38"/>
  <c r="AB48" i="38"/>
  <c r="G48" i="38"/>
  <c r="G99" i="34"/>
  <c r="Z48" i="38"/>
  <c r="E48" i="38"/>
  <c r="E99" i="34"/>
  <c r="AI99" i="38"/>
  <c r="Q48" i="38"/>
  <c r="Q99" i="34"/>
  <c r="AL99" i="34" s="1"/>
  <c r="Y48" i="38"/>
  <c r="D48" i="38"/>
  <c r="D99" i="34"/>
  <c r="AC48" i="38"/>
  <c r="H48" i="38"/>
  <c r="H99" i="34"/>
  <c r="AO48" i="38"/>
  <c r="T48" i="38"/>
  <c r="T99" i="34"/>
  <c r="AA48" i="38"/>
  <c r="F48" i="38"/>
  <c r="F99" i="34"/>
  <c r="O99" i="38"/>
  <c r="W48" i="38" l="1"/>
  <c r="B48" i="38"/>
  <c r="B99" i="34"/>
  <c r="AD48" i="38"/>
  <c r="I48" i="38"/>
  <c r="I99" i="34"/>
  <c r="AA99" i="38"/>
  <c r="AO99" i="38"/>
  <c r="AC99" i="38"/>
  <c r="Y99" i="38"/>
  <c r="AG48" i="38"/>
  <c r="L48" i="38"/>
  <c r="L99" i="34"/>
  <c r="E99" i="38"/>
  <c r="G99" i="38"/>
  <c r="AF99" i="38"/>
  <c r="AP99" i="38"/>
  <c r="U99" i="38"/>
  <c r="AE48" i="38"/>
  <c r="J48" i="38"/>
  <c r="J99" i="34"/>
  <c r="F99" i="38"/>
  <c r="T99" i="38"/>
  <c r="H99" i="38"/>
  <c r="D99" i="38"/>
  <c r="Q99" i="38"/>
  <c r="Z99" i="38"/>
  <c r="AB99" i="38"/>
  <c r="AE99" i="38" l="1"/>
  <c r="J99" i="38"/>
  <c r="AG99" i="38"/>
  <c r="AN47" i="38"/>
  <c r="S47" i="38"/>
  <c r="S98" i="34"/>
  <c r="I99" i="38"/>
  <c r="AD99" i="38"/>
  <c r="W99" i="38"/>
  <c r="B99" i="38"/>
  <c r="AH47" i="38"/>
  <c r="M47" i="38"/>
  <c r="M98" i="34"/>
  <c r="L99" i="38"/>
  <c r="AI47" i="38" l="1"/>
  <c r="N47" i="38"/>
  <c r="N98" i="34"/>
  <c r="R47" i="38"/>
  <c r="R98" i="34"/>
  <c r="AM98" i="34" s="1"/>
  <c r="AJ47" i="38"/>
  <c r="O47" i="38"/>
  <c r="O98" i="34"/>
  <c r="M98" i="38"/>
  <c r="S98" i="38"/>
  <c r="X47" i="38"/>
  <c r="C47" i="38"/>
  <c r="C98" i="34"/>
  <c r="AH98" i="38"/>
  <c r="AN98" i="38"/>
  <c r="Y47" i="38" l="1"/>
  <c r="D47" i="38"/>
  <c r="D98" i="34"/>
  <c r="AB47" i="38"/>
  <c r="G47" i="38"/>
  <c r="G98" i="34"/>
  <c r="AO47" i="38"/>
  <c r="T47" i="38"/>
  <c r="T98" i="38" s="1"/>
  <c r="T98" i="34"/>
  <c r="AP47" i="38"/>
  <c r="U47" i="38"/>
  <c r="U98" i="34"/>
  <c r="AF47" i="38"/>
  <c r="K47" i="38"/>
  <c r="K98" i="34"/>
  <c r="O98" i="38"/>
  <c r="N98" i="38"/>
  <c r="Z47" i="38"/>
  <c r="E47" i="38"/>
  <c r="E98" i="34"/>
  <c r="AA47" i="38"/>
  <c r="F47" i="38"/>
  <c r="F98" i="34"/>
  <c r="AC47" i="38"/>
  <c r="H47" i="38"/>
  <c r="H98" i="34"/>
  <c r="X98" i="38"/>
  <c r="C98" i="38"/>
  <c r="AJ98" i="38"/>
  <c r="R98" i="38"/>
  <c r="AI98" i="38"/>
  <c r="Q47" i="38"/>
  <c r="Q98" i="34"/>
  <c r="AL98" i="34" s="1"/>
  <c r="AC98" i="38" l="1"/>
  <c r="G98" i="38"/>
  <c r="W47" i="38"/>
  <c r="B47" i="38"/>
  <c r="B98" i="34"/>
  <c r="AG47" i="38"/>
  <c r="L47" i="38"/>
  <c r="L98" i="38" s="1"/>
  <c r="L98" i="34"/>
  <c r="H98" i="38"/>
  <c r="F98" i="38"/>
  <c r="E98" i="38"/>
  <c r="AE47" i="38"/>
  <c r="J47" i="38"/>
  <c r="J98" i="34"/>
  <c r="AA98" i="38"/>
  <c r="U98" i="38"/>
  <c r="AD47" i="38"/>
  <c r="I47" i="38"/>
  <c r="I98" i="34"/>
  <c r="Q98" i="38"/>
  <c r="AF98" i="38"/>
  <c r="AP98" i="38"/>
  <c r="AO98" i="38"/>
  <c r="AB98" i="38"/>
  <c r="Y98" i="38"/>
  <c r="Z98" i="38"/>
  <c r="K98" i="38"/>
  <c r="D98" i="38"/>
  <c r="B98" i="38" l="1"/>
  <c r="AD98" i="38"/>
  <c r="AE98" i="38"/>
  <c r="AH46" i="38"/>
  <c r="AH97" i="38" s="1"/>
  <c r="M46" i="38"/>
  <c r="M97" i="34"/>
  <c r="AG98" i="38"/>
  <c r="W98" i="38"/>
  <c r="AN46" i="38"/>
  <c r="AN97" i="38" s="1"/>
  <c r="S46" i="38"/>
  <c r="S97" i="34"/>
  <c r="I98" i="38"/>
  <c r="J98" i="38"/>
  <c r="X46" i="38" l="1"/>
  <c r="C46" i="38"/>
  <c r="C97" i="34"/>
  <c r="AI46" i="38"/>
  <c r="N46" i="38"/>
  <c r="N97" i="34"/>
  <c r="M97" i="38"/>
  <c r="AJ46" i="38"/>
  <c r="O46" i="38"/>
  <c r="O97" i="34"/>
  <c r="R46" i="38"/>
  <c r="R97" i="34"/>
  <c r="AM97" i="34" s="1"/>
  <c r="S97" i="38"/>
  <c r="C97" i="38" l="1"/>
  <c r="O97" i="38"/>
  <c r="Y46" i="38"/>
  <c r="D46" i="38"/>
  <c r="D97" i="34"/>
  <c r="R97" i="38"/>
  <c r="AJ97" i="38"/>
  <c r="AF46" i="38"/>
  <c r="AF97" i="38" s="1"/>
  <c r="K46" i="38"/>
  <c r="K97" i="34"/>
  <c r="Z46" i="38"/>
  <c r="E46" i="38"/>
  <c r="E97" i="38" s="1"/>
  <c r="E97" i="34"/>
  <c r="Q46" i="38"/>
  <c r="Q97" i="34"/>
  <c r="AL97" i="34" s="1"/>
  <c r="AI97" i="38"/>
  <c r="X97" i="38"/>
  <c r="AA46" i="38"/>
  <c r="AA97" i="38" s="1"/>
  <c r="F46" i="38"/>
  <c r="F97" i="34"/>
  <c r="N97" i="38"/>
  <c r="AB46" i="38"/>
  <c r="G46" i="38"/>
  <c r="G97" i="34"/>
  <c r="AC46" i="38"/>
  <c r="AC97" i="38" s="1"/>
  <c r="H46" i="38"/>
  <c r="H97" i="34"/>
  <c r="AO46" i="38"/>
  <c r="T46" i="38"/>
  <c r="T97" i="34"/>
  <c r="AP46" i="38"/>
  <c r="U46" i="38"/>
  <c r="U97" i="34"/>
  <c r="AG46" i="38" l="1"/>
  <c r="L46" i="38"/>
  <c r="L97" i="34"/>
  <c r="W46" i="38"/>
  <c r="B46" i="38"/>
  <c r="B97" i="34"/>
  <c r="F97" i="38"/>
  <c r="Q97" i="38"/>
  <c r="Z97" i="38"/>
  <c r="Y97" i="38"/>
  <c r="AD46" i="38"/>
  <c r="AD97" i="38" s="1"/>
  <c r="I46" i="38"/>
  <c r="I97" i="34"/>
  <c r="U97" i="38"/>
  <c r="T97" i="38"/>
  <c r="H97" i="38"/>
  <c r="G97" i="38"/>
  <c r="AE46" i="38"/>
  <c r="AE97" i="38" s="1"/>
  <c r="J46" i="38"/>
  <c r="J97" i="34"/>
  <c r="AP97" i="38"/>
  <c r="AO97" i="38"/>
  <c r="AB97" i="38"/>
  <c r="K97" i="38"/>
  <c r="D97" i="38"/>
  <c r="W97" i="38" l="1"/>
  <c r="B97" i="38"/>
  <c r="AN45" i="38"/>
  <c r="S45" i="38"/>
  <c r="S96" i="34"/>
  <c r="AG97" i="38"/>
  <c r="J97" i="38"/>
  <c r="I97" i="38"/>
  <c r="L97" i="38"/>
  <c r="AH45" i="38"/>
  <c r="M45" i="38"/>
  <c r="M96" i="34"/>
  <c r="M96" i="38" l="1"/>
  <c r="S96" i="38"/>
  <c r="AH96" i="38"/>
  <c r="AN96" i="38"/>
  <c r="AI45" i="38"/>
  <c r="N45" i="38"/>
  <c r="N96" i="38" s="1"/>
  <c r="N96" i="34"/>
  <c r="X45" i="38"/>
  <c r="C45" i="38"/>
  <c r="C96" i="34"/>
  <c r="R45" i="38"/>
  <c r="R96" i="38" s="1"/>
  <c r="R96" i="34"/>
  <c r="AM96" i="34" s="1"/>
  <c r="AJ45" i="38"/>
  <c r="O45" i="38"/>
  <c r="O96" i="34"/>
  <c r="Z45" i="38" l="1"/>
  <c r="E45" i="38"/>
  <c r="E96" i="34"/>
  <c r="Y45" i="38"/>
  <c r="D45" i="38"/>
  <c r="D96" i="34"/>
  <c r="Q45" i="38"/>
  <c r="Q96" i="34"/>
  <c r="AL96" i="34" s="1"/>
  <c r="AP45" i="38"/>
  <c r="U45" i="38"/>
  <c r="U96" i="34"/>
  <c r="O96" i="38"/>
  <c r="C96" i="38"/>
  <c r="AO45" i="38"/>
  <c r="T45" i="38"/>
  <c r="T96" i="34"/>
  <c r="X96" i="38"/>
  <c r="AB45" i="38"/>
  <c r="G45" i="38"/>
  <c r="G96" i="34"/>
  <c r="AF45" i="38"/>
  <c r="K45" i="38"/>
  <c r="K96" i="34"/>
  <c r="AA45" i="38"/>
  <c r="F45" i="38"/>
  <c r="F96" i="34"/>
  <c r="AJ96" i="38"/>
  <c r="AI96" i="38"/>
  <c r="AC45" i="38"/>
  <c r="H45" i="38"/>
  <c r="H96" i="34"/>
  <c r="AA96" i="38" l="1"/>
  <c r="AB96" i="38"/>
  <c r="AE45" i="38"/>
  <c r="J45" i="38"/>
  <c r="J96" i="34"/>
  <c r="W45" i="38"/>
  <c r="B45" i="38"/>
  <c r="B96" i="38" s="1"/>
  <c r="B96" i="34"/>
  <c r="T96" i="38"/>
  <c r="D96" i="38"/>
  <c r="E96" i="38"/>
  <c r="AC96" i="38"/>
  <c r="AF96" i="38"/>
  <c r="AO96" i="38"/>
  <c r="U96" i="38"/>
  <c r="Q96" i="38"/>
  <c r="Y96" i="38"/>
  <c r="Z96" i="38"/>
  <c r="AG45" i="38"/>
  <c r="L45" i="38"/>
  <c r="L96" i="34"/>
  <c r="AD45" i="38"/>
  <c r="I45" i="38"/>
  <c r="I96" i="34"/>
  <c r="H96" i="38"/>
  <c r="F96" i="38"/>
  <c r="K96" i="38"/>
  <c r="G96" i="38"/>
  <c r="AP96" i="38"/>
  <c r="AH44" i="38" l="1"/>
  <c r="M44" i="38"/>
  <c r="M95" i="34"/>
  <c r="AE96" i="38"/>
  <c r="I96" i="38"/>
  <c r="L96" i="38"/>
  <c r="W96" i="38"/>
  <c r="AN44" i="38"/>
  <c r="S44" i="38"/>
  <c r="S95" i="38" s="1"/>
  <c r="S95" i="34"/>
  <c r="AD96" i="38"/>
  <c r="AG96" i="38"/>
  <c r="J96" i="38"/>
  <c r="AI44" i="38" l="1"/>
  <c r="N44" i="38"/>
  <c r="N95" i="34"/>
  <c r="AN95" i="38"/>
  <c r="X44" i="38"/>
  <c r="C44" i="38"/>
  <c r="C95" i="38" s="1"/>
  <c r="C95" i="34"/>
  <c r="R44" i="38"/>
  <c r="R95" i="34"/>
  <c r="AM95" i="34" s="1"/>
  <c r="AH95" i="38"/>
  <c r="M95" i="38"/>
  <c r="AJ44" i="38"/>
  <c r="O44" i="38"/>
  <c r="O95" i="34"/>
  <c r="AB44" i="38" l="1"/>
  <c r="G44" i="38"/>
  <c r="G95" i="34"/>
  <c r="AC44" i="38"/>
  <c r="H44" i="38"/>
  <c r="H95" i="34"/>
  <c r="AJ95" i="38"/>
  <c r="Z44" i="38"/>
  <c r="E44" i="38"/>
  <c r="E95" i="34"/>
  <c r="AA44" i="38"/>
  <c r="F44" i="38"/>
  <c r="F95" i="34"/>
  <c r="AO44" i="38"/>
  <c r="T44" i="38"/>
  <c r="T95" i="34"/>
  <c r="R95" i="38"/>
  <c r="X95" i="38"/>
  <c r="AI95" i="38"/>
  <c r="N95" i="38"/>
  <c r="Y44" i="38"/>
  <c r="D44" i="38"/>
  <c r="D95" i="34"/>
  <c r="Q44" i="38"/>
  <c r="Q95" i="34"/>
  <c r="AL95" i="34" s="1"/>
  <c r="AP44" i="38"/>
  <c r="U44" i="38"/>
  <c r="U95" i="34"/>
  <c r="AF44" i="38"/>
  <c r="K44" i="38"/>
  <c r="K95" i="38" s="1"/>
  <c r="K95" i="34"/>
  <c r="O95" i="38"/>
  <c r="AD44" i="38" l="1"/>
  <c r="I44" i="38"/>
  <c r="I95" i="34"/>
  <c r="G95" i="38"/>
  <c r="AF95" i="38"/>
  <c r="AO95" i="38"/>
  <c r="D95" i="38"/>
  <c r="AB95" i="38"/>
  <c r="AG44" i="38"/>
  <c r="L44" i="38"/>
  <c r="L95" i="34"/>
  <c r="AP95" i="38"/>
  <c r="AA95" i="38"/>
  <c r="Z95" i="38"/>
  <c r="AC95" i="38"/>
  <c r="AE44" i="38"/>
  <c r="J44" i="38"/>
  <c r="J95" i="34"/>
  <c r="W44" i="38"/>
  <c r="B44" i="38"/>
  <c r="B95" i="34"/>
  <c r="U95" i="38"/>
  <c r="Q95" i="38"/>
  <c r="Y95" i="38"/>
  <c r="T95" i="38"/>
  <c r="F95" i="38"/>
  <c r="E95" i="38"/>
  <c r="H95" i="38"/>
  <c r="J95" i="38" l="1"/>
  <c r="AH43" i="38"/>
  <c r="M43" i="38"/>
  <c r="M94" i="34"/>
  <c r="AN43" i="38"/>
  <c r="S43" i="38"/>
  <c r="S94" i="34"/>
  <c r="I95" i="38"/>
  <c r="B95" i="38"/>
  <c r="L95" i="38"/>
  <c r="AD95" i="38"/>
  <c r="W95" i="38"/>
  <c r="AE95" i="38"/>
  <c r="AG95" i="38"/>
  <c r="X43" i="38" l="1"/>
  <c r="C43" i="38"/>
  <c r="C94" i="34"/>
  <c r="AJ43" i="38"/>
  <c r="O43" i="38"/>
  <c r="O94" i="34"/>
  <c r="AN94" i="38"/>
  <c r="AH94" i="38"/>
  <c r="R43" i="38"/>
  <c r="R94" i="34"/>
  <c r="AM94" i="34" s="1"/>
  <c r="AI43" i="38"/>
  <c r="N43" i="38"/>
  <c r="N94" i="34"/>
  <c r="S94" i="38"/>
  <c r="M94" i="38"/>
  <c r="Z43" i="38" l="1"/>
  <c r="E43" i="38"/>
  <c r="E94" i="34"/>
  <c r="AF43" i="38"/>
  <c r="K43" i="38"/>
  <c r="K94" i="34"/>
  <c r="AA43" i="38"/>
  <c r="F43" i="38"/>
  <c r="F94" i="34"/>
  <c r="AO43" i="38"/>
  <c r="T43" i="38"/>
  <c r="T94" i="38" s="1"/>
  <c r="T94" i="34"/>
  <c r="AP43" i="38"/>
  <c r="U43" i="38"/>
  <c r="U94" i="34"/>
  <c r="O94" i="38"/>
  <c r="N94" i="38"/>
  <c r="AJ94" i="38"/>
  <c r="X94" i="38"/>
  <c r="Q43" i="38"/>
  <c r="Q94" i="34"/>
  <c r="AL94" i="34" s="1"/>
  <c r="AC43" i="38"/>
  <c r="H43" i="38"/>
  <c r="H94" i="38" s="1"/>
  <c r="H94" i="34"/>
  <c r="R94" i="38"/>
  <c r="C94" i="38"/>
  <c r="Y43" i="38"/>
  <c r="D43" i="38"/>
  <c r="D94" i="34"/>
  <c r="AB43" i="38"/>
  <c r="G43" i="38"/>
  <c r="G94" i="34"/>
  <c r="AI94" i="38"/>
  <c r="AG43" i="38" l="1"/>
  <c r="L43" i="38"/>
  <c r="L94" i="34"/>
  <c r="W43" i="38"/>
  <c r="B43" i="38"/>
  <c r="B94" i="34"/>
  <c r="AC94" i="38"/>
  <c r="AP94" i="38"/>
  <c r="K94" i="38"/>
  <c r="AD43" i="38"/>
  <c r="I43" i="38"/>
  <c r="I94" i="34"/>
  <c r="G94" i="38"/>
  <c r="D94" i="38"/>
  <c r="AO94" i="38"/>
  <c r="AA94" i="38"/>
  <c r="AF94" i="38"/>
  <c r="Z94" i="38"/>
  <c r="F94" i="38"/>
  <c r="E94" i="38"/>
  <c r="AE43" i="38"/>
  <c r="J43" i="38"/>
  <c r="J94" i="34"/>
  <c r="AB94" i="38"/>
  <c r="Y94" i="38"/>
  <c r="Q94" i="38"/>
  <c r="U94" i="38"/>
  <c r="AH42" i="38" l="1"/>
  <c r="M42" i="38"/>
  <c r="M93" i="34"/>
  <c r="B94" i="38"/>
  <c r="J94" i="38"/>
  <c r="I94" i="38"/>
  <c r="W94" i="38"/>
  <c r="AG94" i="38"/>
  <c r="L94" i="38"/>
  <c r="AN42" i="38"/>
  <c r="S42" i="38"/>
  <c r="S93" i="34"/>
  <c r="AE94" i="38"/>
  <c r="AD94" i="38"/>
  <c r="AJ42" i="38" l="1"/>
  <c r="O42" i="38"/>
  <c r="O93" i="34"/>
  <c r="AI42" i="38"/>
  <c r="N42" i="38"/>
  <c r="N93" i="34"/>
  <c r="AN93" i="38"/>
  <c r="X42" i="38"/>
  <c r="C42" i="38"/>
  <c r="C93" i="34"/>
  <c r="R42" i="38"/>
  <c r="R93" i="34"/>
  <c r="AM93" i="34" s="1"/>
  <c r="AH93" i="38"/>
  <c r="M93" i="38"/>
  <c r="S93" i="38"/>
  <c r="Y42" i="38" l="1"/>
  <c r="D42" i="38"/>
  <c r="D93" i="34"/>
  <c r="AO42" i="38"/>
  <c r="T42" i="38"/>
  <c r="T93" i="34"/>
  <c r="AP42" i="38"/>
  <c r="U42" i="38"/>
  <c r="U93" i="38" s="1"/>
  <c r="U93" i="34"/>
  <c r="R93" i="38"/>
  <c r="X93" i="38"/>
  <c r="N93" i="38"/>
  <c r="O93" i="38"/>
  <c r="Z42" i="38"/>
  <c r="E42" i="38"/>
  <c r="E93" i="38" s="1"/>
  <c r="E93" i="34"/>
  <c r="C93" i="38"/>
  <c r="Q42" i="38"/>
  <c r="Q93" i="38" s="1"/>
  <c r="Q93" i="34"/>
  <c r="AL93" i="34" s="1"/>
  <c r="AI93" i="38"/>
  <c r="AJ93" i="38"/>
  <c r="AB42" i="38"/>
  <c r="G42" i="38"/>
  <c r="G93" i="34"/>
  <c r="AC42" i="38"/>
  <c r="H42" i="38"/>
  <c r="H93" i="34"/>
  <c r="AF42" i="38"/>
  <c r="K42" i="38"/>
  <c r="K93" i="34"/>
  <c r="AA42" i="38"/>
  <c r="F42" i="38"/>
  <c r="F93" i="34"/>
  <c r="AF93" i="38" l="1"/>
  <c r="D93" i="38"/>
  <c r="AG42" i="38"/>
  <c r="L42" i="38"/>
  <c r="L93" i="34"/>
  <c r="AE42" i="38"/>
  <c r="J42" i="38"/>
  <c r="J93" i="34"/>
  <c r="F93" i="38"/>
  <c r="K93" i="38"/>
  <c r="H93" i="38"/>
  <c r="G93" i="38"/>
  <c r="AP93" i="38"/>
  <c r="AO93" i="38"/>
  <c r="AC93" i="38"/>
  <c r="AB93" i="38"/>
  <c r="Y93" i="38"/>
  <c r="AA93" i="38"/>
  <c r="W42" i="38"/>
  <c r="B42" i="38"/>
  <c r="B93" i="34"/>
  <c r="AD42" i="38"/>
  <c r="I42" i="38"/>
  <c r="I93" i="34"/>
  <c r="Z93" i="38"/>
  <c r="T93" i="38"/>
  <c r="AD93" i="38" l="1"/>
  <c r="W93" i="38"/>
  <c r="AE93" i="38"/>
  <c r="AG93" i="38"/>
  <c r="AH41" i="38"/>
  <c r="M41" i="38"/>
  <c r="M92" i="34"/>
  <c r="AN41" i="38"/>
  <c r="S41" i="38"/>
  <c r="S92" i="34"/>
  <c r="I93" i="38"/>
  <c r="B93" i="38"/>
  <c r="J93" i="38"/>
  <c r="L93" i="38"/>
  <c r="R41" i="38" l="1"/>
  <c r="R92" i="34"/>
  <c r="AM92" i="34" s="1"/>
  <c r="AI41" i="38"/>
  <c r="N41" i="38"/>
  <c r="N92" i="38" s="1"/>
  <c r="N92" i="34"/>
  <c r="S92" i="38"/>
  <c r="AN92" i="38"/>
  <c r="AJ41" i="38"/>
  <c r="O41" i="38"/>
  <c r="O92" i="34"/>
  <c r="M92" i="38"/>
  <c r="X41" i="38"/>
  <c r="C41" i="38"/>
  <c r="C92" i="34"/>
  <c r="AH92" i="38"/>
  <c r="AO41" i="38" l="1"/>
  <c r="T41" i="38"/>
  <c r="T92" i="34"/>
  <c r="AF41" i="38"/>
  <c r="K41" i="38"/>
  <c r="K92" i="34"/>
  <c r="X92" i="38"/>
  <c r="O92" i="38"/>
  <c r="AP41" i="38"/>
  <c r="U41" i="38"/>
  <c r="U92" i="34"/>
  <c r="AA41" i="38"/>
  <c r="F41" i="38"/>
  <c r="F92" i="34"/>
  <c r="Q41" i="38"/>
  <c r="Q92" i="34"/>
  <c r="AL92" i="34" s="1"/>
  <c r="AJ92" i="38"/>
  <c r="R92" i="38"/>
  <c r="Y41" i="38"/>
  <c r="D41" i="38"/>
  <c r="D92" i="34"/>
  <c r="C92" i="38"/>
  <c r="AB41" i="38"/>
  <c r="G41" i="38"/>
  <c r="G92" i="34"/>
  <c r="Z41" i="38"/>
  <c r="E41" i="38"/>
  <c r="E92" i="34"/>
  <c r="AC41" i="38"/>
  <c r="H41" i="38"/>
  <c r="H92" i="34"/>
  <c r="AI92" i="38"/>
  <c r="AE41" i="38" l="1"/>
  <c r="J41" i="38"/>
  <c r="J92" i="34"/>
  <c r="H92" i="38"/>
  <c r="AG41" i="38"/>
  <c r="L41" i="38"/>
  <c r="L92" i="34"/>
  <c r="AC92" i="38"/>
  <c r="Z92" i="38"/>
  <c r="AB92" i="38"/>
  <c r="F92" i="38"/>
  <c r="U92" i="38"/>
  <c r="T92" i="38"/>
  <c r="G92" i="38"/>
  <c r="W41" i="38"/>
  <c r="B41" i="38"/>
  <c r="B92" i="38" s="1"/>
  <c r="B92" i="34"/>
  <c r="D92" i="38"/>
  <c r="Q92" i="38"/>
  <c r="AA92" i="38"/>
  <c r="AP92" i="38"/>
  <c r="K92" i="38"/>
  <c r="AO92" i="38"/>
  <c r="E92" i="38"/>
  <c r="AD41" i="38"/>
  <c r="I41" i="38"/>
  <c r="I92" i="34"/>
  <c r="Y92" i="38"/>
  <c r="AF92" i="38"/>
  <c r="I92" i="38" l="1"/>
  <c r="AN40" i="38"/>
  <c r="S40" i="38"/>
  <c r="S91" i="38" s="1"/>
  <c r="S91" i="34"/>
  <c r="AH40" i="38"/>
  <c r="M40" i="38"/>
  <c r="M91" i="34"/>
  <c r="AD92" i="38"/>
  <c r="W92" i="38"/>
  <c r="L92" i="38"/>
  <c r="AE92" i="38"/>
  <c r="J92" i="38"/>
  <c r="AG92" i="38"/>
  <c r="X40" i="38" l="1"/>
  <c r="C40" i="38"/>
  <c r="C91" i="38" s="1"/>
  <c r="C91" i="34"/>
  <c r="M91" i="38"/>
  <c r="R40" i="38"/>
  <c r="R91" i="34"/>
  <c r="AM91" i="34" s="1"/>
  <c r="AJ40" i="38"/>
  <c r="O40" i="38"/>
  <c r="O91" i="34"/>
  <c r="AI40" i="38"/>
  <c r="N40" i="38"/>
  <c r="N91" i="34"/>
  <c r="AH91" i="38"/>
  <c r="AN91" i="38"/>
  <c r="AO40" i="38" l="1"/>
  <c r="T40" i="38"/>
  <c r="T91" i="34"/>
  <c r="Y40" i="38"/>
  <c r="D40" i="38"/>
  <c r="D91" i="34"/>
  <c r="AP40" i="38"/>
  <c r="U40" i="38"/>
  <c r="U91" i="34"/>
  <c r="Q40" i="38"/>
  <c r="Q91" i="34"/>
  <c r="AL91" i="34" s="1"/>
  <c r="AB40" i="38"/>
  <c r="G40" i="38"/>
  <c r="G91" i="38" s="1"/>
  <c r="G91" i="34"/>
  <c r="AF40" i="38"/>
  <c r="K40" i="38"/>
  <c r="K91" i="38" s="1"/>
  <c r="K91" i="34"/>
  <c r="AC40" i="38"/>
  <c r="H40" i="38"/>
  <c r="H91" i="34"/>
  <c r="Z40" i="38"/>
  <c r="E40" i="38"/>
  <c r="E91" i="34"/>
  <c r="N91" i="38"/>
  <c r="O91" i="38"/>
  <c r="R91" i="38"/>
  <c r="X91" i="38"/>
  <c r="AA40" i="38"/>
  <c r="F40" i="38"/>
  <c r="F91" i="34"/>
  <c r="AI91" i="38"/>
  <c r="AJ91" i="38"/>
  <c r="AD40" i="38" l="1"/>
  <c r="I40" i="38"/>
  <c r="I91" i="34"/>
  <c r="E91" i="38"/>
  <c r="H91" i="38"/>
  <c r="AG40" i="38"/>
  <c r="L40" i="38"/>
  <c r="L91" i="34"/>
  <c r="F91" i="38"/>
  <c r="Z91" i="38"/>
  <c r="AC91" i="38"/>
  <c r="U91" i="38"/>
  <c r="D91" i="38"/>
  <c r="T91" i="38"/>
  <c r="AE40" i="38"/>
  <c r="J40" i="38"/>
  <c r="J91" i="34"/>
  <c r="AA91" i="38"/>
  <c r="AF91" i="38"/>
  <c r="Q91" i="38"/>
  <c r="AP91" i="38"/>
  <c r="Y91" i="38"/>
  <c r="AO91" i="38"/>
  <c r="W40" i="38"/>
  <c r="B40" i="38"/>
  <c r="B91" i="34"/>
  <c r="AB91" i="38"/>
  <c r="L91" i="38" l="1"/>
  <c r="B91" i="38"/>
  <c r="AG91" i="38"/>
  <c r="I91" i="38"/>
  <c r="AN39" i="38"/>
  <c r="S39" i="38"/>
  <c r="S90" i="34"/>
  <c r="AH39" i="38"/>
  <c r="M39" i="38"/>
  <c r="M90" i="34"/>
  <c r="W91" i="38"/>
  <c r="AD91" i="38"/>
  <c r="AE91" i="38"/>
  <c r="J91" i="38"/>
  <c r="AI39" i="38" l="1"/>
  <c r="N39" i="38"/>
  <c r="N90" i="34"/>
  <c r="M90" i="38"/>
  <c r="R39" i="38"/>
  <c r="R90" i="34"/>
  <c r="AM90" i="34" s="1"/>
  <c r="X39" i="38"/>
  <c r="C39" i="38"/>
  <c r="C90" i="34"/>
  <c r="AH90" i="38"/>
  <c r="S90" i="38"/>
  <c r="AJ39" i="38"/>
  <c r="O39" i="38"/>
  <c r="O90" i="34"/>
  <c r="AN90" i="38"/>
  <c r="Q39" i="38" l="1"/>
  <c r="Q90" i="34"/>
  <c r="AL90" i="34" s="1"/>
  <c r="AJ90" i="38"/>
  <c r="C90" i="38"/>
  <c r="R90" i="38"/>
  <c r="AF39" i="38"/>
  <c r="K39" i="38"/>
  <c r="K90" i="34"/>
  <c r="Y39" i="38"/>
  <c r="D39" i="38"/>
  <c r="D90" i="34"/>
  <c r="AC39" i="38"/>
  <c r="H39" i="38"/>
  <c r="H90" i="38" s="1"/>
  <c r="H90" i="34"/>
  <c r="X90" i="38"/>
  <c r="AI90" i="38"/>
  <c r="AA39" i="38"/>
  <c r="F39" i="38"/>
  <c r="F90" i="34"/>
  <c r="N90" i="38"/>
  <c r="AO39" i="38"/>
  <c r="T39" i="38"/>
  <c r="T90" i="34"/>
  <c r="Z39" i="38"/>
  <c r="E39" i="38"/>
  <c r="E90" i="34"/>
  <c r="AP39" i="38"/>
  <c r="U39" i="38"/>
  <c r="U90" i="34"/>
  <c r="AB39" i="38"/>
  <c r="G39" i="38"/>
  <c r="G90" i="34"/>
  <c r="O90" i="38"/>
  <c r="AB90" i="38" l="1"/>
  <c r="E90" i="38"/>
  <c r="W39" i="38"/>
  <c r="B39" i="38"/>
  <c r="B90" i="34"/>
  <c r="AD39" i="38"/>
  <c r="I39" i="38"/>
  <c r="I90" i="34"/>
  <c r="AE39" i="38"/>
  <c r="J39" i="38"/>
  <c r="J90" i="34"/>
  <c r="Z90" i="38"/>
  <c r="T90" i="38"/>
  <c r="AA90" i="38"/>
  <c r="AC90" i="38"/>
  <c r="Y90" i="38"/>
  <c r="AF90" i="38"/>
  <c r="F90" i="38"/>
  <c r="D90" i="38"/>
  <c r="AO90" i="38"/>
  <c r="Q90" i="38"/>
  <c r="AP90" i="38"/>
  <c r="K90" i="38"/>
  <c r="AG39" i="38"/>
  <c r="L39" i="38"/>
  <c r="L90" i="38" s="1"/>
  <c r="L90" i="34"/>
  <c r="G90" i="38"/>
  <c r="U90" i="38"/>
  <c r="I90" i="38" l="1"/>
  <c r="AH38" i="38"/>
  <c r="M38" i="38"/>
  <c r="M89" i="34"/>
  <c r="B90" i="38"/>
  <c r="AN38" i="38"/>
  <c r="S38" i="38"/>
  <c r="S89" i="34"/>
  <c r="AG90" i="38"/>
  <c r="AE90" i="38"/>
  <c r="AD90" i="38"/>
  <c r="W90" i="38"/>
  <c r="J90" i="38"/>
  <c r="S89" i="38" l="1"/>
  <c r="R38" i="38"/>
  <c r="R89" i="34"/>
  <c r="AM89" i="34" s="1"/>
  <c r="AH89" i="38"/>
  <c r="AJ38" i="38"/>
  <c r="O38" i="38"/>
  <c r="O89" i="34"/>
  <c r="AN89" i="38"/>
  <c r="X38" i="38"/>
  <c r="C38" i="38"/>
  <c r="C89" i="34"/>
  <c r="AI38" i="38"/>
  <c r="N38" i="38"/>
  <c r="N89" i="34"/>
  <c r="M89" i="38"/>
  <c r="Q38" i="38" l="1"/>
  <c r="Q89" i="34"/>
  <c r="AL89" i="34" s="1"/>
  <c r="AO38" i="38"/>
  <c r="T38" i="38"/>
  <c r="T89" i="34"/>
  <c r="Z38" i="38"/>
  <c r="E38" i="38"/>
  <c r="E89" i="34"/>
  <c r="AJ89" i="38"/>
  <c r="R89" i="38"/>
  <c r="AF38" i="38"/>
  <c r="K38" i="38"/>
  <c r="K89" i="34"/>
  <c r="N89" i="38"/>
  <c r="C89" i="38"/>
  <c r="AB38" i="38"/>
  <c r="G38" i="38"/>
  <c r="G89" i="34"/>
  <c r="AC38" i="38"/>
  <c r="H38" i="38"/>
  <c r="H89" i="34"/>
  <c r="AP38" i="38"/>
  <c r="U38" i="38"/>
  <c r="U89" i="38" s="1"/>
  <c r="U89" i="34"/>
  <c r="Y38" i="38"/>
  <c r="D38" i="38"/>
  <c r="D89" i="34"/>
  <c r="AA38" i="38"/>
  <c r="F38" i="38"/>
  <c r="F89" i="34"/>
  <c r="AI89" i="38"/>
  <c r="X89" i="38"/>
  <c r="O89" i="38"/>
  <c r="F89" i="38" l="1"/>
  <c r="W38" i="38"/>
  <c r="B38" i="38"/>
  <c r="B89" i="34"/>
  <c r="D89" i="38"/>
  <c r="H89" i="38"/>
  <c r="AA89" i="38"/>
  <c r="Y89" i="38"/>
  <c r="AP89" i="38"/>
  <c r="AC89" i="38"/>
  <c r="G89" i="38"/>
  <c r="K89" i="38"/>
  <c r="E89" i="38"/>
  <c r="T89" i="38"/>
  <c r="Q89" i="38"/>
  <c r="AD38" i="38"/>
  <c r="I38" i="38"/>
  <c r="I89" i="38" s="1"/>
  <c r="I89" i="34"/>
  <c r="AG38" i="38"/>
  <c r="L38" i="38"/>
  <c r="L89" i="34"/>
  <c r="AE38" i="38"/>
  <c r="J38" i="38"/>
  <c r="J89" i="34"/>
  <c r="AB89" i="38"/>
  <c r="AF89" i="38"/>
  <c r="Z89" i="38"/>
  <c r="AO89" i="38"/>
  <c r="AN37" i="38" l="1"/>
  <c r="S37" i="38"/>
  <c r="S88" i="34"/>
  <c r="AE89" i="38"/>
  <c r="AG89" i="38"/>
  <c r="AD89" i="38"/>
  <c r="W89" i="38"/>
  <c r="AH37" i="38"/>
  <c r="M37" i="38"/>
  <c r="M88" i="34"/>
  <c r="J89" i="38"/>
  <c r="L89" i="38"/>
  <c r="B89" i="38"/>
  <c r="AI37" i="38" l="1"/>
  <c r="N37" i="38"/>
  <c r="N88" i="34"/>
  <c r="R37" i="38"/>
  <c r="R88" i="38" s="1"/>
  <c r="R88" i="34"/>
  <c r="AM88" i="34" s="1"/>
  <c r="X37" i="38"/>
  <c r="C37" i="38"/>
  <c r="C88" i="34"/>
  <c r="M88" i="38"/>
  <c r="AN88" i="38"/>
  <c r="S88" i="38"/>
  <c r="AJ37" i="38"/>
  <c r="O37" i="38"/>
  <c r="O88" i="34"/>
  <c r="AH88" i="38"/>
  <c r="U103" i="35"/>
  <c r="Y37" i="38" l="1"/>
  <c r="D37" i="38"/>
  <c r="D88" i="34"/>
  <c r="N88" i="38"/>
  <c r="AC37" i="38"/>
  <c r="H37" i="38"/>
  <c r="H88" i="34"/>
  <c r="AP37" i="38"/>
  <c r="U37" i="38"/>
  <c r="U88" i="34"/>
  <c r="AJ88" i="38"/>
  <c r="AF37" i="38"/>
  <c r="K37" i="38"/>
  <c r="K88" i="34"/>
  <c r="Z37" i="38"/>
  <c r="E37" i="38"/>
  <c r="E88" i="34"/>
  <c r="U102" i="35"/>
  <c r="C88" i="38"/>
  <c r="AI88" i="38"/>
  <c r="AB37" i="38"/>
  <c r="G37" i="38"/>
  <c r="G88" i="34"/>
  <c r="Q37" i="38"/>
  <c r="Q88" i="34"/>
  <c r="AL88" i="34" s="1"/>
  <c r="AO37" i="38"/>
  <c r="T37" i="38"/>
  <c r="T88" i="34"/>
  <c r="AA37" i="38"/>
  <c r="F37" i="38"/>
  <c r="F88" i="34"/>
  <c r="O88" i="38"/>
  <c r="X88" i="38"/>
  <c r="M103" i="35"/>
  <c r="R103" i="35"/>
  <c r="AM103" i="35" s="1"/>
  <c r="G103" i="35"/>
  <c r="T103" i="35"/>
  <c r="C103" i="35"/>
  <c r="K103" i="35"/>
  <c r="O103" i="35"/>
  <c r="W37" i="38" l="1"/>
  <c r="B37" i="38"/>
  <c r="B88" i="34"/>
  <c r="G88" i="38"/>
  <c r="E88" i="38"/>
  <c r="G102" i="35"/>
  <c r="AD37" i="38"/>
  <c r="I37" i="38"/>
  <c r="I88" i="34"/>
  <c r="AE37" i="38"/>
  <c r="J37" i="38"/>
  <c r="J88" i="38" s="1"/>
  <c r="J88" i="34"/>
  <c r="F88" i="38"/>
  <c r="T88" i="38"/>
  <c r="Q88" i="38"/>
  <c r="AB88" i="38"/>
  <c r="Z88" i="38"/>
  <c r="K88" i="38"/>
  <c r="U88" i="38"/>
  <c r="H88" i="38"/>
  <c r="Y88" i="38"/>
  <c r="D88" i="38"/>
  <c r="AG37" i="38"/>
  <c r="L37" i="38"/>
  <c r="L88" i="34"/>
  <c r="AA88" i="38"/>
  <c r="AO88" i="38"/>
  <c r="AF88" i="38"/>
  <c r="AP88" i="38"/>
  <c r="AC88" i="38"/>
  <c r="N103" i="35"/>
  <c r="I103" i="35"/>
  <c r="Q103" i="35"/>
  <c r="AL103" i="35" s="1"/>
  <c r="J103" i="35"/>
  <c r="U104" i="35"/>
  <c r="F103" i="35"/>
  <c r="S103" i="35"/>
  <c r="L88" i="38" l="1"/>
  <c r="O102" i="35"/>
  <c r="M102" i="35"/>
  <c r="AN36" i="38"/>
  <c r="S36" i="38"/>
  <c r="S87" i="38" s="1"/>
  <c r="S87" i="34"/>
  <c r="AH36" i="38"/>
  <c r="M36" i="38"/>
  <c r="M87" i="34"/>
  <c r="K102" i="35"/>
  <c r="C102" i="35"/>
  <c r="R102" i="35"/>
  <c r="AM102" i="35" s="1"/>
  <c r="T102" i="35"/>
  <c r="AG88" i="38"/>
  <c r="I88" i="38"/>
  <c r="W88" i="38"/>
  <c r="B88" i="38"/>
  <c r="F102" i="35"/>
  <c r="S102" i="35"/>
  <c r="I102" i="35"/>
  <c r="AE88" i="38"/>
  <c r="AD88" i="38"/>
  <c r="E103" i="35"/>
  <c r="B103" i="35"/>
  <c r="T104" i="35"/>
  <c r="L103" i="35"/>
  <c r="O104" i="35"/>
  <c r="K104" i="35"/>
  <c r="C104" i="35"/>
  <c r="M104" i="35"/>
  <c r="R104" i="35"/>
  <c r="AM104" i="35" s="1"/>
  <c r="H103" i="35"/>
  <c r="G104" i="35"/>
  <c r="D103" i="35"/>
  <c r="X36" i="38" l="1"/>
  <c r="C36" i="38"/>
  <c r="C87" i="34"/>
  <c r="H102" i="35"/>
  <c r="AJ36" i="38"/>
  <c r="O36" i="38"/>
  <c r="O87" i="34"/>
  <c r="M87" i="38"/>
  <c r="J102" i="35"/>
  <c r="R36" i="38"/>
  <c r="R87" i="34"/>
  <c r="AM87" i="34" s="1"/>
  <c r="B102" i="35"/>
  <c r="N102" i="35"/>
  <c r="AN87" i="38"/>
  <c r="AH87" i="38"/>
  <c r="Q102" i="35"/>
  <c r="AL102" i="35" s="1"/>
  <c r="AI36" i="38"/>
  <c r="N36" i="38"/>
  <c r="N87" i="34"/>
  <c r="L102" i="35"/>
  <c r="J104" i="35"/>
  <c r="S104" i="35"/>
  <c r="I104" i="35"/>
  <c r="N104" i="35"/>
  <c r="F104" i="35"/>
  <c r="U101" i="35" l="1"/>
  <c r="AF36" i="38"/>
  <c r="K36" i="38"/>
  <c r="K87" i="34"/>
  <c r="Y36" i="38"/>
  <c r="D36" i="38"/>
  <c r="D87" i="34"/>
  <c r="AC36" i="38"/>
  <c r="H36" i="38"/>
  <c r="H87" i="34"/>
  <c r="R87" i="38"/>
  <c r="X87" i="38"/>
  <c r="AB36" i="38"/>
  <c r="G36" i="38"/>
  <c r="G87" i="34"/>
  <c r="N87" i="38"/>
  <c r="AP36" i="38"/>
  <c r="U36" i="38"/>
  <c r="U87" i="34"/>
  <c r="E102" i="35"/>
  <c r="Q36" i="38"/>
  <c r="Q87" i="34"/>
  <c r="AL87" i="34" s="1"/>
  <c r="AI87" i="38"/>
  <c r="O87" i="38"/>
  <c r="AO36" i="38"/>
  <c r="T36" i="38"/>
  <c r="T87" i="34"/>
  <c r="D102" i="35"/>
  <c r="AA36" i="38"/>
  <c r="F36" i="38"/>
  <c r="F87" i="34"/>
  <c r="Z36" i="38"/>
  <c r="E36" i="38"/>
  <c r="E87" i="34"/>
  <c r="AJ87" i="38"/>
  <c r="C87" i="38"/>
  <c r="E104" i="35"/>
  <c r="Q104" i="35"/>
  <c r="AL104" i="35" s="1"/>
  <c r="H104" i="35"/>
  <c r="D104" i="35"/>
  <c r="L104" i="35"/>
  <c r="B104" i="35"/>
  <c r="AD36" i="38" l="1"/>
  <c r="I36" i="38"/>
  <c r="I87" i="34"/>
  <c r="AO87" i="38"/>
  <c r="T87" i="38"/>
  <c r="AB87" i="38"/>
  <c r="AC87" i="38"/>
  <c r="Y87" i="38"/>
  <c r="AF87" i="38"/>
  <c r="AG36" i="38"/>
  <c r="L36" i="38"/>
  <c r="L87" i="34"/>
  <c r="AE36" i="38"/>
  <c r="J36" i="38"/>
  <c r="J87" i="34"/>
  <c r="Z87" i="38"/>
  <c r="AA87" i="38"/>
  <c r="U87" i="38"/>
  <c r="G101" i="35"/>
  <c r="E87" i="38"/>
  <c r="F87" i="38"/>
  <c r="Q87" i="38"/>
  <c r="W36" i="38"/>
  <c r="B36" i="38"/>
  <c r="B87" i="34"/>
  <c r="AP87" i="38"/>
  <c r="G87" i="38"/>
  <c r="H87" i="38"/>
  <c r="D87" i="38"/>
  <c r="K87" i="38"/>
  <c r="S101" i="35" l="1"/>
  <c r="I101" i="35"/>
  <c r="T101" i="35"/>
  <c r="O101" i="35"/>
  <c r="C101" i="35"/>
  <c r="K101" i="35"/>
  <c r="L87" i="38"/>
  <c r="I87" i="38"/>
  <c r="W87" i="38"/>
  <c r="J87" i="38"/>
  <c r="AG87" i="38"/>
  <c r="AD87" i="38"/>
  <c r="M101" i="35"/>
  <c r="AH35" i="38"/>
  <c r="M35" i="38"/>
  <c r="M86" i="34"/>
  <c r="B87" i="38"/>
  <c r="F101" i="35"/>
  <c r="AN35" i="38"/>
  <c r="S35" i="38"/>
  <c r="S86" i="34"/>
  <c r="R101" i="35"/>
  <c r="AM101" i="35" s="1"/>
  <c r="AE87" i="38"/>
  <c r="J101" i="35" l="1"/>
  <c r="X35" i="38"/>
  <c r="C35" i="38"/>
  <c r="C86" i="34"/>
  <c r="R35" i="38"/>
  <c r="R86" i="34"/>
  <c r="AM86" i="34" s="1"/>
  <c r="AN86" i="38"/>
  <c r="AH86" i="38"/>
  <c r="AI35" i="38"/>
  <c r="N35" i="38"/>
  <c r="N86" i="34"/>
  <c r="B101" i="35"/>
  <c r="N101" i="35"/>
  <c r="Q101" i="35"/>
  <c r="AL101" i="35" s="1"/>
  <c r="L101" i="35"/>
  <c r="H101" i="35"/>
  <c r="AJ35" i="38"/>
  <c r="O35" i="38"/>
  <c r="O86" i="34"/>
  <c r="S86" i="38"/>
  <c r="M86" i="38"/>
  <c r="AP35" i="38" l="1"/>
  <c r="U35" i="38"/>
  <c r="U86" i="34"/>
  <c r="O86" i="38"/>
  <c r="AB35" i="38"/>
  <c r="G35" i="38"/>
  <c r="G86" i="34"/>
  <c r="E101" i="35"/>
  <c r="AC35" i="38"/>
  <c r="H35" i="38"/>
  <c r="H86" i="34"/>
  <c r="Y35" i="38"/>
  <c r="D35" i="38"/>
  <c r="D86" i="34"/>
  <c r="Z35" i="38"/>
  <c r="E35" i="38"/>
  <c r="E86" i="34"/>
  <c r="R86" i="38"/>
  <c r="X86" i="38"/>
  <c r="D101" i="35"/>
  <c r="U100" i="35"/>
  <c r="AJ86" i="38"/>
  <c r="N86" i="38"/>
  <c r="AA35" i="38"/>
  <c r="F35" i="38"/>
  <c r="F86" i="34"/>
  <c r="AO35" i="38"/>
  <c r="T35" i="38"/>
  <c r="T86" i="34"/>
  <c r="Q35" i="38"/>
  <c r="Q86" i="34"/>
  <c r="AL86" i="34" s="1"/>
  <c r="AF35" i="38"/>
  <c r="K35" i="38"/>
  <c r="K86" i="34"/>
  <c r="AI86" i="38"/>
  <c r="C86" i="38"/>
  <c r="W35" i="38" l="1"/>
  <c r="B35" i="38"/>
  <c r="B86" i="34"/>
  <c r="G100" i="35"/>
  <c r="AG35" i="38"/>
  <c r="L35" i="38"/>
  <c r="L86" i="34"/>
  <c r="AD35" i="38"/>
  <c r="I35" i="38"/>
  <c r="I86" i="34"/>
  <c r="E86" i="38"/>
  <c r="D86" i="38"/>
  <c r="H86" i="38"/>
  <c r="AE35" i="38"/>
  <c r="J35" i="38"/>
  <c r="J86" i="34"/>
  <c r="F86" i="38"/>
  <c r="Z86" i="38"/>
  <c r="AC86" i="38"/>
  <c r="U86" i="38"/>
  <c r="K86" i="38"/>
  <c r="Q86" i="38"/>
  <c r="AO86" i="38"/>
  <c r="AA86" i="38"/>
  <c r="G86" i="38"/>
  <c r="AP86" i="38"/>
  <c r="T86" i="38"/>
  <c r="Y86" i="38"/>
  <c r="AF86" i="38"/>
  <c r="AB86" i="38"/>
  <c r="C100" i="35" l="1"/>
  <c r="AE86" i="38"/>
  <c r="K100" i="35"/>
  <c r="I100" i="35"/>
  <c r="J86" i="38"/>
  <c r="B86" i="38"/>
  <c r="R100" i="35"/>
  <c r="AM100" i="35" s="1"/>
  <c r="O100" i="35"/>
  <c r="T100" i="35"/>
  <c r="M100" i="35"/>
  <c r="I86" i="38"/>
  <c r="L86" i="38"/>
  <c r="W86" i="38"/>
  <c r="F100" i="35"/>
  <c r="AH34" i="38"/>
  <c r="M34" i="38"/>
  <c r="M85" i="38" s="1"/>
  <c r="M85" i="34"/>
  <c r="AN34" i="38"/>
  <c r="S34" i="38"/>
  <c r="S85" i="34"/>
  <c r="S100" i="35"/>
  <c r="AD86" i="38"/>
  <c r="AG86" i="38"/>
  <c r="Q100" i="35" l="1"/>
  <c r="AL100" i="35" s="1"/>
  <c r="AH85" i="38"/>
  <c r="L100" i="35"/>
  <c r="N100" i="35"/>
  <c r="AI34" i="38"/>
  <c r="N34" i="38"/>
  <c r="N85" i="34"/>
  <c r="AN85" i="38"/>
  <c r="R34" i="38"/>
  <c r="R85" i="34"/>
  <c r="AM85" i="34" s="1"/>
  <c r="B100" i="35"/>
  <c r="X34" i="38"/>
  <c r="C34" i="38"/>
  <c r="C85" i="34"/>
  <c r="H100" i="35"/>
  <c r="AJ34" i="38"/>
  <c r="O34" i="38"/>
  <c r="O85" i="34"/>
  <c r="J100" i="35"/>
  <c r="S85" i="38"/>
  <c r="AC34" i="38" l="1"/>
  <c r="H34" i="38"/>
  <c r="H85" i="34"/>
  <c r="AO34" i="38"/>
  <c r="AO85" i="38" s="1"/>
  <c r="T34" i="38"/>
  <c r="T85" i="34"/>
  <c r="D100" i="35"/>
  <c r="O85" i="38"/>
  <c r="R85" i="38"/>
  <c r="AF34" i="38"/>
  <c r="K34" i="38"/>
  <c r="K85" i="34"/>
  <c r="AJ85" i="38"/>
  <c r="E100" i="35"/>
  <c r="Y34" i="38"/>
  <c r="D34" i="38"/>
  <c r="D85" i="34"/>
  <c r="Z34" i="38"/>
  <c r="E34" i="38"/>
  <c r="E85" i="38" s="1"/>
  <c r="E85" i="34"/>
  <c r="U99" i="35"/>
  <c r="C85" i="38"/>
  <c r="AI85" i="38"/>
  <c r="N85" i="38"/>
  <c r="Q34" i="38"/>
  <c r="Q85" i="34"/>
  <c r="AL85" i="34" s="1"/>
  <c r="AA34" i="38"/>
  <c r="F34" i="38"/>
  <c r="F85" i="34"/>
  <c r="AB34" i="38"/>
  <c r="G34" i="38"/>
  <c r="G85" i="34"/>
  <c r="AP34" i="38"/>
  <c r="U34" i="38"/>
  <c r="U85" i="38" s="1"/>
  <c r="U85" i="34"/>
  <c r="X85" i="38"/>
  <c r="K85" i="38" l="1"/>
  <c r="T85" i="38"/>
  <c r="AD34" i="38"/>
  <c r="I34" i="38"/>
  <c r="I85" i="38" s="1"/>
  <c r="I85" i="34"/>
  <c r="D85" i="38"/>
  <c r="G99" i="35"/>
  <c r="W34" i="38"/>
  <c r="B34" i="38"/>
  <c r="B85" i="34"/>
  <c r="AE34" i="38"/>
  <c r="J34" i="38"/>
  <c r="J85" i="34"/>
  <c r="G85" i="38"/>
  <c r="F85" i="38"/>
  <c r="Q85" i="38"/>
  <c r="AF85" i="38"/>
  <c r="AC85" i="38"/>
  <c r="Z85" i="38"/>
  <c r="Y85" i="38"/>
  <c r="H85" i="38"/>
  <c r="AG34" i="38"/>
  <c r="L34" i="38"/>
  <c r="L85" i="34"/>
  <c r="AP85" i="38"/>
  <c r="AB85" i="38"/>
  <c r="AA85" i="38"/>
  <c r="AN33" i="38" l="1"/>
  <c r="S33" i="38"/>
  <c r="S84" i="34"/>
  <c r="J85" i="38"/>
  <c r="M99" i="35"/>
  <c r="F99" i="35"/>
  <c r="K99" i="35"/>
  <c r="AD85" i="38"/>
  <c r="S99" i="35"/>
  <c r="T99" i="35"/>
  <c r="B85" i="38"/>
  <c r="R99" i="35"/>
  <c r="AM99" i="35" s="1"/>
  <c r="C99" i="35"/>
  <c r="AG85" i="38"/>
  <c r="AE85" i="38"/>
  <c r="W85" i="38"/>
  <c r="AH33" i="38"/>
  <c r="M33" i="38"/>
  <c r="M84" i="34"/>
  <c r="I99" i="35"/>
  <c r="L85" i="38"/>
  <c r="O99" i="35"/>
  <c r="J99" i="35" l="1"/>
  <c r="S84" i="38"/>
  <c r="X33" i="38"/>
  <c r="C33" i="38"/>
  <c r="C84" i="34"/>
  <c r="AI33" i="38"/>
  <c r="N33" i="38"/>
  <c r="N84" i="38" s="1"/>
  <c r="N84" i="34"/>
  <c r="B99" i="35"/>
  <c r="AJ33" i="38"/>
  <c r="O33" i="38"/>
  <c r="O84" i="34"/>
  <c r="N99" i="35"/>
  <c r="AH84" i="38"/>
  <c r="AN84" i="38"/>
  <c r="H99" i="35"/>
  <c r="M84" i="38"/>
  <c r="L99" i="35"/>
  <c r="R33" i="38"/>
  <c r="R84" i="38" s="1"/>
  <c r="R84" i="34"/>
  <c r="AM84" i="34" s="1"/>
  <c r="Q99" i="35"/>
  <c r="AL99" i="35" s="1"/>
  <c r="Y33" i="38" l="1"/>
  <c r="D33" i="38"/>
  <c r="D84" i="34"/>
  <c r="AO33" i="38"/>
  <c r="T33" i="38"/>
  <c r="T84" i="34"/>
  <c r="AC33" i="38"/>
  <c r="H33" i="38"/>
  <c r="H84" i="34"/>
  <c r="D99" i="35"/>
  <c r="AF33" i="38"/>
  <c r="K33" i="38"/>
  <c r="K84" i="34"/>
  <c r="Z33" i="38"/>
  <c r="E33" i="38"/>
  <c r="E84" i="34"/>
  <c r="C84" i="38"/>
  <c r="AI84" i="38"/>
  <c r="X84" i="38"/>
  <c r="E99" i="35"/>
  <c r="U98" i="35"/>
  <c r="AA33" i="38"/>
  <c r="F33" i="38"/>
  <c r="F84" i="38" s="1"/>
  <c r="F84" i="34"/>
  <c r="AJ84" i="38"/>
  <c r="AB33" i="38"/>
  <c r="G33" i="38"/>
  <c r="G84" i="34"/>
  <c r="O84" i="38"/>
  <c r="AP33" i="38"/>
  <c r="U33" i="38"/>
  <c r="U84" i="34"/>
  <c r="Q33" i="38"/>
  <c r="Q84" i="34"/>
  <c r="AL84" i="34" s="1"/>
  <c r="H84" i="38" l="1"/>
  <c r="AD33" i="38"/>
  <c r="I33" i="38"/>
  <c r="I84" i="34"/>
  <c r="Q84" i="38"/>
  <c r="AP84" i="38"/>
  <c r="Z84" i="38"/>
  <c r="AF84" i="38"/>
  <c r="AE33" i="38"/>
  <c r="J33" i="38"/>
  <c r="J84" i="38" s="1"/>
  <c r="J84" i="34"/>
  <c r="W33" i="38"/>
  <c r="B33" i="38"/>
  <c r="B84" i="34"/>
  <c r="D84" i="38"/>
  <c r="G84" i="38"/>
  <c r="AA84" i="38"/>
  <c r="AC84" i="38"/>
  <c r="AO84" i="38"/>
  <c r="Y84" i="38"/>
  <c r="G98" i="35"/>
  <c r="T84" i="38"/>
  <c r="AG33" i="38"/>
  <c r="L33" i="38"/>
  <c r="L84" i="34"/>
  <c r="U84" i="38"/>
  <c r="AB84" i="38"/>
  <c r="E84" i="38"/>
  <c r="K84" i="38"/>
  <c r="O98" i="35" l="1"/>
  <c r="AN32" i="38"/>
  <c r="S32" i="38"/>
  <c r="S83" i="38" s="1"/>
  <c r="S83" i="34"/>
  <c r="K98" i="35"/>
  <c r="S98" i="35"/>
  <c r="AD84" i="38"/>
  <c r="M98" i="35"/>
  <c r="I98" i="35"/>
  <c r="L84" i="38"/>
  <c r="B84" i="38"/>
  <c r="R98" i="35"/>
  <c r="AM98" i="35" s="1"/>
  <c r="AG84" i="38"/>
  <c r="W84" i="38"/>
  <c r="AE84" i="38"/>
  <c r="C98" i="35"/>
  <c r="F98" i="35"/>
  <c r="AH32" i="38"/>
  <c r="M32" i="38"/>
  <c r="M83" i="34"/>
  <c r="T98" i="35"/>
  <c r="I84" i="38"/>
  <c r="B98" i="35" l="1"/>
  <c r="L98" i="35"/>
  <c r="R32" i="38"/>
  <c r="R83" i="34"/>
  <c r="AM83" i="34" s="1"/>
  <c r="X32" i="38"/>
  <c r="C32" i="38"/>
  <c r="C83" i="34"/>
  <c r="AH83" i="38"/>
  <c r="AN83" i="38"/>
  <c r="N98" i="35"/>
  <c r="H98" i="35"/>
  <c r="J98" i="35"/>
  <c r="Q98" i="35"/>
  <c r="AL98" i="35" s="1"/>
  <c r="AJ32" i="38"/>
  <c r="O32" i="38"/>
  <c r="O83" i="38" s="1"/>
  <c r="O83" i="34"/>
  <c r="AI32" i="38"/>
  <c r="N32" i="38"/>
  <c r="N83" i="34"/>
  <c r="M83" i="38"/>
  <c r="AF32" i="38" l="1"/>
  <c r="K32" i="38"/>
  <c r="K83" i="34"/>
  <c r="AA32" i="38"/>
  <c r="F32" i="38"/>
  <c r="F83" i="34"/>
  <c r="E98" i="35"/>
  <c r="AP32" i="38"/>
  <c r="U32" i="38"/>
  <c r="U83" i="34"/>
  <c r="AO32" i="38"/>
  <c r="T32" i="38"/>
  <c r="T83" i="34"/>
  <c r="N83" i="38"/>
  <c r="Y32" i="38"/>
  <c r="D32" i="38"/>
  <c r="D83" i="34"/>
  <c r="U97" i="35"/>
  <c r="AB32" i="38"/>
  <c r="G32" i="38"/>
  <c r="G83" i="38" s="1"/>
  <c r="G83" i="34"/>
  <c r="C83" i="38"/>
  <c r="R83" i="38"/>
  <c r="Z32" i="38"/>
  <c r="E32" i="38"/>
  <c r="E83" i="34"/>
  <c r="AI83" i="38"/>
  <c r="AJ83" i="38"/>
  <c r="Q32" i="38"/>
  <c r="Q83" i="34"/>
  <c r="AL83" i="34" s="1"/>
  <c r="D98" i="35"/>
  <c r="AC32" i="38"/>
  <c r="H32" i="38"/>
  <c r="H83" i="34"/>
  <c r="X83" i="38"/>
  <c r="G97" i="35" l="1"/>
  <c r="AG32" i="38"/>
  <c r="L32" i="38"/>
  <c r="L83" i="34"/>
  <c r="AF83" i="38"/>
  <c r="W32" i="38"/>
  <c r="B32" i="38"/>
  <c r="B83" i="34"/>
  <c r="AC83" i="38"/>
  <c r="E83" i="38"/>
  <c r="AB83" i="38"/>
  <c r="F83" i="38"/>
  <c r="K83" i="38"/>
  <c r="Z83" i="38"/>
  <c r="D83" i="38"/>
  <c r="AA83" i="38"/>
  <c r="AD32" i="38"/>
  <c r="I32" i="38"/>
  <c r="I83" i="34"/>
  <c r="Y83" i="38"/>
  <c r="T83" i="38"/>
  <c r="U83" i="38"/>
  <c r="Q83" i="38"/>
  <c r="AE32" i="38"/>
  <c r="J32" i="38"/>
  <c r="J83" i="34"/>
  <c r="H83" i="38"/>
  <c r="AO83" i="38"/>
  <c r="AP83" i="38"/>
  <c r="F97" i="35" l="1"/>
  <c r="O97" i="35"/>
  <c r="M97" i="35"/>
  <c r="AE83" i="38"/>
  <c r="W83" i="38"/>
  <c r="AG83" i="38"/>
  <c r="AN31" i="38"/>
  <c r="S31" i="38"/>
  <c r="S82" i="34"/>
  <c r="T97" i="35"/>
  <c r="R97" i="35"/>
  <c r="AM97" i="35" s="1"/>
  <c r="S97" i="35"/>
  <c r="AD83" i="38"/>
  <c r="AH31" i="38"/>
  <c r="M31" i="38"/>
  <c r="M82" i="34"/>
  <c r="C97" i="35"/>
  <c r="I83" i="38"/>
  <c r="I97" i="35"/>
  <c r="K97" i="35"/>
  <c r="J83" i="38"/>
  <c r="B83" i="38"/>
  <c r="L83" i="38"/>
  <c r="J97" i="35" l="1"/>
  <c r="M82" i="38"/>
  <c r="H97" i="35"/>
  <c r="R31" i="38"/>
  <c r="R82" i="34"/>
  <c r="AM82" i="34" s="1"/>
  <c r="N97" i="35"/>
  <c r="S82" i="38"/>
  <c r="L97" i="35"/>
  <c r="X31" i="38"/>
  <c r="C31" i="38"/>
  <c r="C82" i="34"/>
  <c r="AN82" i="38"/>
  <c r="AH82" i="38"/>
  <c r="B97" i="35"/>
  <c r="Q97" i="35"/>
  <c r="AL97" i="35" s="1"/>
  <c r="AJ31" i="38"/>
  <c r="O31" i="38"/>
  <c r="O82" i="34"/>
  <c r="AI31" i="38"/>
  <c r="N31" i="38"/>
  <c r="N82" i="34"/>
  <c r="D97" i="35" l="1"/>
  <c r="AJ82" i="38"/>
  <c r="U96" i="35"/>
  <c r="AP31" i="38"/>
  <c r="U31" i="38"/>
  <c r="U82" i="34"/>
  <c r="Y31" i="38"/>
  <c r="D31" i="38"/>
  <c r="D82" i="34"/>
  <c r="N82" i="38"/>
  <c r="O82" i="38"/>
  <c r="X82" i="38"/>
  <c r="R82" i="38"/>
  <c r="AB31" i="38"/>
  <c r="G31" i="38"/>
  <c r="G82" i="34"/>
  <c r="Q31" i="38"/>
  <c r="Q82" i="34"/>
  <c r="AL82" i="34" s="1"/>
  <c r="AC31" i="38"/>
  <c r="H31" i="38"/>
  <c r="H82" i="38" s="1"/>
  <c r="H82" i="34"/>
  <c r="E97" i="35"/>
  <c r="AI82" i="38"/>
  <c r="AF31" i="38"/>
  <c r="K31" i="38"/>
  <c r="K82" i="34"/>
  <c r="Z31" i="38"/>
  <c r="E31" i="38"/>
  <c r="E82" i="34"/>
  <c r="AA31" i="38"/>
  <c r="F31" i="38"/>
  <c r="F82" i="34"/>
  <c r="AO31" i="38"/>
  <c r="T31" i="38"/>
  <c r="T82" i="34"/>
  <c r="C82" i="38"/>
  <c r="AG31" i="38" l="1"/>
  <c r="L31" i="38"/>
  <c r="L82" i="34"/>
  <c r="AO82" i="38"/>
  <c r="AA82" i="38"/>
  <c r="Z82" i="38"/>
  <c r="AF82" i="38"/>
  <c r="AC82" i="38"/>
  <c r="AE31" i="38"/>
  <c r="J31" i="38"/>
  <c r="J82" i="34"/>
  <c r="G82" i="38"/>
  <c r="D82" i="38"/>
  <c r="U82" i="38"/>
  <c r="G96" i="35"/>
  <c r="AD31" i="38"/>
  <c r="I31" i="38"/>
  <c r="I82" i="34"/>
  <c r="W31" i="38"/>
  <c r="B31" i="38"/>
  <c r="B82" i="34"/>
  <c r="T82" i="38"/>
  <c r="F82" i="38"/>
  <c r="E82" i="38"/>
  <c r="K82" i="38"/>
  <c r="Q82" i="38"/>
  <c r="AB82" i="38"/>
  <c r="Y82" i="38"/>
  <c r="AP82" i="38"/>
  <c r="AH30" i="38" l="1"/>
  <c r="AH81" i="38" s="1"/>
  <c r="M30" i="38"/>
  <c r="M81" i="34"/>
  <c r="C96" i="35"/>
  <c r="F96" i="35"/>
  <c r="AN30" i="38"/>
  <c r="S30" i="38"/>
  <c r="S81" i="34"/>
  <c r="AD82" i="38"/>
  <c r="AE82" i="38"/>
  <c r="O96" i="35"/>
  <c r="L82" i="38"/>
  <c r="S96" i="35"/>
  <c r="K96" i="35"/>
  <c r="B82" i="38"/>
  <c r="AG82" i="38"/>
  <c r="M96" i="35"/>
  <c r="R96" i="35"/>
  <c r="AM96" i="35" s="1"/>
  <c r="T96" i="35"/>
  <c r="I96" i="35"/>
  <c r="W82" i="38"/>
  <c r="I82" i="38"/>
  <c r="J82" i="38"/>
  <c r="X30" i="38" l="1"/>
  <c r="C30" i="38"/>
  <c r="C81" i="34"/>
  <c r="H96" i="35"/>
  <c r="L96" i="35"/>
  <c r="AI30" i="38"/>
  <c r="N30" i="38"/>
  <c r="N81" i="34"/>
  <c r="J96" i="35"/>
  <c r="B96" i="35"/>
  <c r="S81" i="38"/>
  <c r="AJ30" i="38"/>
  <c r="AJ81" i="38" s="1"/>
  <c r="O30" i="38"/>
  <c r="O81" i="38" s="1"/>
  <c r="O81" i="34"/>
  <c r="R30" i="38"/>
  <c r="R81" i="34"/>
  <c r="AM81" i="34" s="1"/>
  <c r="Q96" i="35"/>
  <c r="AL96" i="35" s="1"/>
  <c r="AN81" i="38"/>
  <c r="M81" i="38"/>
  <c r="N96" i="35"/>
  <c r="Z30" i="38" l="1"/>
  <c r="Z81" i="38" s="1"/>
  <c r="E30" i="38"/>
  <c r="E81" i="38" s="1"/>
  <c r="E81" i="34"/>
  <c r="N81" i="38"/>
  <c r="AC30" i="38"/>
  <c r="AC81" i="38" s="1"/>
  <c r="H30" i="38"/>
  <c r="H81" i="34"/>
  <c r="U95" i="35"/>
  <c r="AP30" i="38"/>
  <c r="U30" i="38"/>
  <c r="U81" i="38" s="1"/>
  <c r="U81" i="34"/>
  <c r="AB30" i="38"/>
  <c r="AB81" i="38" s="1"/>
  <c r="G30" i="38"/>
  <c r="G81" i="34"/>
  <c r="AA30" i="38"/>
  <c r="AA81" i="38" s="1"/>
  <c r="F30" i="38"/>
  <c r="F81" i="34"/>
  <c r="Y30" i="38"/>
  <c r="D30" i="38"/>
  <c r="D81" i="34"/>
  <c r="R81" i="38"/>
  <c r="AI81" i="38"/>
  <c r="X81" i="38"/>
  <c r="C81" i="38"/>
  <c r="Q30" i="38"/>
  <c r="Q81" i="38" s="1"/>
  <c r="Q81" i="34"/>
  <c r="AL81" i="34" s="1"/>
  <c r="AO30" i="38"/>
  <c r="AO81" i="38" s="1"/>
  <c r="T30" i="38"/>
  <c r="T81" i="34"/>
  <c r="E96" i="35"/>
  <c r="D96" i="35"/>
  <c r="AF30" i="38"/>
  <c r="K30" i="38"/>
  <c r="K81" i="34"/>
  <c r="AE30" i="38" l="1"/>
  <c r="AE81" i="38" s="1"/>
  <c r="J30" i="38"/>
  <c r="J81" i="34"/>
  <c r="K81" i="38"/>
  <c r="T81" i="38"/>
  <c r="AP81" i="38"/>
  <c r="AD30" i="38"/>
  <c r="AD81" i="38" s="1"/>
  <c r="I30" i="38"/>
  <c r="I81" i="38" s="1"/>
  <c r="I81" i="34"/>
  <c r="D81" i="38"/>
  <c r="F81" i="38"/>
  <c r="G81" i="38"/>
  <c r="W30" i="38"/>
  <c r="B30" i="38"/>
  <c r="B81" i="34"/>
  <c r="AG30" i="38"/>
  <c r="AG81" i="38" s="1"/>
  <c r="L30" i="38"/>
  <c r="L81" i="34"/>
  <c r="AF81" i="38"/>
  <c r="H81" i="38"/>
  <c r="G95" i="35"/>
  <c r="Y81" i="38"/>
  <c r="O95" i="35" l="1"/>
  <c r="R95" i="35"/>
  <c r="AM95" i="35" s="1"/>
  <c r="I95" i="35"/>
  <c r="S95" i="35"/>
  <c r="B81" i="38"/>
  <c r="W81" i="38"/>
  <c r="K95" i="35"/>
  <c r="T95" i="35"/>
  <c r="F95" i="35"/>
  <c r="L81" i="38"/>
  <c r="J81" i="38"/>
  <c r="C95" i="35"/>
  <c r="M95" i="35"/>
  <c r="L95" i="35" l="1"/>
  <c r="N95" i="35"/>
  <c r="H95" i="35"/>
  <c r="Q95" i="35"/>
  <c r="AL95" i="35" s="1"/>
  <c r="J95" i="35"/>
  <c r="B95" i="35"/>
  <c r="U94" i="35" l="1"/>
  <c r="E95" i="35"/>
  <c r="D95" i="35"/>
  <c r="G94" i="35" l="1"/>
  <c r="T94" i="35" l="1"/>
  <c r="K94" i="35"/>
  <c r="O94" i="35"/>
  <c r="I94" i="35"/>
  <c r="F94" i="35"/>
  <c r="M94" i="35"/>
  <c r="C94" i="35"/>
  <c r="R94" i="35"/>
  <c r="AM94" i="35" s="1"/>
  <c r="S94" i="35"/>
  <c r="L94" i="35" l="1"/>
  <c r="J94" i="35"/>
  <c r="B94" i="35"/>
  <c r="Q94" i="35"/>
  <c r="AL94" i="35" s="1"/>
  <c r="N94" i="35"/>
  <c r="H94" i="35"/>
  <c r="E94" i="35" l="1"/>
  <c r="U93" i="35"/>
  <c r="D94" i="35"/>
  <c r="G93" i="35" l="1"/>
  <c r="T93" i="35" l="1"/>
  <c r="O93" i="35"/>
  <c r="F93" i="35"/>
  <c r="R93" i="35"/>
  <c r="AM93" i="35" s="1"/>
  <c r="I93" i="35"/>
  <c r="K93" i="35"/>
  <c r="M93" i="35"/>
  <c r="S93" i="35"/>
  <c r="C93" i="35"/>
  <c r="L93" i="35" l="1"/>
  <c r="B93" i="35"/>
  <c r="H93" i="35"/>
  <c r="Q93" i="35"/>
  <c r="AL93" i="35" s="1"/>
  <c r="N93" i="35"/>
  <c r="J93" i="35"/>
  <c r="U92" i="35" l="1"/>
  <c r="E93" i="35"/>
  <c r="D93" i="35"/>
  <c r="G92" i="35" l="1"/>
  <c r="R92" i="35" l="1"/>
  <c r="AM92" i="35" s="1"/>
  <c r="T92" i="35"/>
  <c r="S92" i="35"/>
  <c r="F92" i="35"/>
  <c r="I92" i="35"/>
  <c r="K92" i="35"/>
  <c r="O92" i="35"/>
  <c r="M92" i="35"/>
  <c r="C92" i="35"/>
  <c r="J92" i="35" l="1"/>
  <c r="N92" i="35"/>
  <c r="B92" i="35"/>
  <c r="H92" i="35"/>
  <c r="Q92" i="35"/>
  <c r="AL92" i="35" s="1"/>
  <c r="L92" i="35"/>
  <c r="U91" i="35" l="1"/>
  <c r="D92" i="35"/>
  <c r="E92" i="35"/>
  <c r="G91" i="35" l="1"/>
  <c r="O91" i="35" l="1"/>
  <c r="M91" i="35"/>
  <c r="T91" i="35"/>
  <c r="R91" i="35"/>
  <c r="AM91" i="35" s="1"/>
  <c r="I91" i="35"/>
  <c r="C91" i="35"/>
  <c r="K91" i="35"/>
  <c r="S91" i="35"/>
  <c r="F91" i="35"/>
  <c r="N91" i="35" l="1"/>
  <c r="B91" i="35"/>
  <c r="H91" i="35"/>
  <c r="Q91" i="35"/>
  <c r="AL91" i="35" s="1"/>
  <c r="J91" i="35"/>
  <c r="L91" i="35"/>
  <c r="U90" i="35" l="1"/>
  <c r="E91" i="35"/>
  <c r="D91" i="35"/>
  <c r="G90" i="35" l="1"/>
  <c r="O90" i="35" l="1"/>
  <c r="S90" i="35"/>
  <c r="F90" i="35"/>
  <c r="C90" i="35"/>
  <c r="T90" i="35"/>
  <c r="K90" i="35"/>
  <c r="M90" i="35"/>
  <c r="R90" i="35"/>
  <c r="AM90" i="35" s="1"/>
  <c r="I90" i="35"/>
  <c r="J90" i="35" l="1"/>
  <c r="B90" i="35"/>
  <c r="N90" i="35"/>
  <c r="L90" i="35"/>
  <c r="H90" i="35"/>
  <c r="Q90" i="35"/>
  <c r="AL90" i="35" s="1"/>
  <c r="D90" i="35" l="1"/>
  <c r="U89" i="35"/>
  <c r="E90" i="35"/>
  <c r="G89" i="35" l="1"/>
  <c r="K89" i="35" l="1"/>
  <c r="R89" i="35"/>
  <c r="AM89" i="35" s="1"/>
  <c r="I89" i="35"/>
  <c r="M89" i="35"/>
  <c r="O89" i="35"/>
  <c r="S89" i="35"/>
  <c r="T89" i="35"/>
  <c r="F89" i="35"/>
  <c r="C89" i="35"/>
  <c r="Q89" i="35" l="1"/>
  <c r="AL89" i="35" s="1"/>
  <c r="H89" i="35"/>
  <c r="L89" i="35"/>
  <c r="J89" i="35"/>
  <c r="B89" i="35"/>
  <c r="N89" i="35"/>
  <c r="E89" i="35" l="1"/>
  <c r="U88" i="35"/>
  <c r="D89" i="35"/>
  <c r="G88" i="35" l="1"/>
  <c r="K88" i="35" l="1"/>
  <c r="I88" i="35"/>
  <c r="S88" i="35"/>
  <c r="F88" i="35"/>
  <c r="O88" i="35"/>
  <c r="M88" i="35"/>
  <c r="R88" i="35"/>
  <c r="AM88" i="35" s="1"/>
  <c r="C88" i="35"/>
  <c r="T88" i="35"/>
  <c r="L88" i="35" l="1"/>
  <c r="B88" i="35"/>
  <c r="Q88" i="35"/>
  <c r="AL88" i="35" s="1"/>
  <c r="H88" i="35"/>
  <c r="N88" i="35"/>
  <c r="J88" i="35"/>
  <c r="U87" i="35" l="1"/>
  <c r="D88" i="35"/>
  <c r="E88" i="35"/>
  <c r="G87" i="35" l="1"/>
  <c r="F87" i="35" l="1"/>
  <c r="M87" i="35"/>
  <c r="I87" i="35"/>
  <c r="O87" i="35"/>
  <c r="T87" i="35"/>
  <c r="S87" i="35"/>
  <c r="K87" i="35"/>
  <c r="C87" i="35"/>
  <c r="R87" i="35"/>
  <c r="AM87" i="35" s="1"/>
  <c r="J87" i="35" l="1"/>
  <c r="B87" i="35"/>
  <c r="Q87" i="35"/>
  <c r="AL87" i="35" s="1"/>
  <c r="H87" i="35"/>
  <c r="L87" i="35"/>
  <c r="N87" i="35"/>
  <c r="D87" i="35" l="1"/>
  <c r="U86" i="35"/>
  <c r="E87" i="35"/>
  <c r="G86" i="35" l="1"/>
  <c r="O86" i="35" l="1"/>
  <c r="C86" i="35"/>
  <c r="R86" i="35"/>
  <c r="AM86" i="35" s="1"/>
  <c r="K86" i="35"/>
  <c r="F86" i="35"/>
  <c r="S86" i="35"/>
  <c r="T86" i="35"/>
  <c r="M86" i="35"/>
  <c r="I86" i="35"/>
  <c r="Q86" i="35" l="1"/>
  <c r="AL86" i="35" s="1"/>
  <c r="N86" i="35"/>
  <c r="H86" i="35"/>
  <c r="J86" i="35"/>
  <c r="B86" i="35"/>
  <c r="L86" i="35"/>
  <c r="E86" i="35" l="1"/>
  <c r="U85" i="35"/>
  <c r="D86" i="35"/>
  <c r="G85" i="35" l="1"/>
  <c r="O85" i="35" l="1"/>
  <c r="C85" i="35"/>
  <c r="I85" i="35"/>
  <c r="T85" i="35"/>
  <c r="K85" i="35"/>
  <c r="R85" i="35"/>
  <c r="AM85" i="35" s="1"/>
  <c r="F85" i="35"/>
  <c r="S85" i="35"/>
  <c r="M85" i="35"/>
  <c r="H85" i="35" l="1"/>
  <c r="B85" i="35"/>
  <c r="Q85" i="35"/>
  <c r="AL85" i="35" s="1"/>
  <c r="J85" i="35"/>
  <c r="L85" i="35"/>
  <c r="N85" i="35"/>
  <c r="E85" i="35" l="1"/>
  <c r="U84" i="35"/>
  <c r="D85" i="35"/>
  <c r="G84" i="35" l="1"/>
  <c r="M84" i="35" l="1"/>
  <c r="T84" i="35"/>
  <c r="F84" i="35"/>
  <c r="O84" i="35"/>
  <c r="S84" i="35"/>
  <c r="C84" i="35"/>
  <c r="I84" i="35"/>
  <c r="K84" i="35"/>
  <c r="R84" i="35"/>
  <c r="AM84" i="35" s="1"/>
  <c r="H84" i="35" l="1"/>
  <c r="L84" i="35"/>
  <c r="J84" i="35"/>
  <c r="N84" i="35"/>
  <c r="B84" i="35"/>
  <c r="Q84" i="35"/>
  <c r="AL84" i="35" s="1"/>
  <c r="D84" i="35" l="1"/>
  <c r="U83" i="35"/>
  <c r="E84" i="35"/>
  <c r="G83" i="35" l="1"/>
  <c r="S83" i="35" l="1"/>
  <c r="I83" i="35"/>
  <c r="R83" i="35"/>
  <c r="AM83" i="35" s="1"/>
  <c r="O83" i="35"/>
  <c r="T83" i="35"/>
  <c r="F83" i="35"/>
  <c r="C83" i="35"/>
  <c r="K83" i="35"/>
  <c r="M83" i="35"/>
  <c r="H83" i="35" l="1"/>
  <c r="B83" i="35"/>
  <c r="J83" i="35"/>
  <c r="N83" i="35"/>
  <c r="L83" i="35"/>
  <c r="Q83" i="35"/>
  <c r="AL83" i="35" s="1"/>
  <c r="E83" i="35" l="1"/>
  <c r="U82" i="35"/>
  <c r="D83" i="35"/>
  <c r="G82" i="35" l="1"/>
  <c r="R82" i="35" l="1"/>
  <c r="AM82" i="35" s="1"/>
  <c r="O82" i="35"/>
  <c r="S82" i="35"/>
  <c r="M82" i="35"/>
  <c r="F82" i="35"/>
  <c r="K82" i="35"/>
  <c r="T82" i="35"/>
  <c r="C82" i="35"/>
  <c r="I82" i="35"/>
  <c r="L82" i="35" l="1"/>
  <c r="Q82" i="35"/>
  <c r="AL82" i="35" s="1"/>
  <c r="B82" i="35"/>
  <c r="N82" i="35"/>
  <c r="H82" i="35"/>
  <c r="J82" i="35"/>
  <c r="E82" i="35" l="1"/>
  <c r="D82" i="35"/>
  <c r="U81" i="35"/>
  <c r="G81" i="35" l="1"/>
  <c r="T81" i="35" l="1"/>
  <c r="S81" i="35"/>
  <c r="K81" i="35"/>
  <c r="O81" i="35"/>
  <c r="I81" i="35"/>
  <c r="F81" i="35"/>
  <c r="C81" i="35"/>
  <c r="R81" i="35"/>
  <c r="AM81" i="35" s="1"/>
  <c r="M81" i="35"/>
  <c r="Q81" i="35" l="1"/>
  <c r="AL81" i="35" s="1"/>
  <c r="H81" i="35"/>
  <c r="L81" i="35"/>
  <c r="J81" i="35"/>
  <c r="N81" i="35"/>
  <c r="B81" i="35"/>
  <c r="E81" i="35" l="1"/>
  <c r="D81" i="35"/>
  <c r="Q29" i="38" l="1"/>
  <c r="Q80" i="34"/>
  <c r="AL80" i="34" s="1"/>
  <c r="Q80" i="38" l="1"/>
  <c r="AI29" i="38"/>
  <c r="AI80" i="38" s="1"/>
  <c r="N29" i="38"/>
  <c r="N80" i="38" s="1"/>
  <c r="N80" i="34"/>
  <c r="Q28" i="38"/>
  <c r="Q79" i="38" s="1"/>
  <c r="Q79" i="34"/>
  <c r="AL79" i="34" s="1"/>
  <c r="N79" i="34"/>
  <c r="AG29" i="38" l="1"/>
  <c r="AG80" i="38" s="1"/>
  <c r="L29" i="38"/>
  <c r="L80" i="38" s="1"/>
  <c r="L80" i="34"/>
  <c r="Y29" i="38"/>
  <c r="D29" i="38"/>
  <c r="D80" i="34"/>
  <c r="AF29" i="38"/>
  <c r="K29" i="38"/>
  <c r="K80" i="38" s="1"/>
  <c r="K80" i="34"/>
  <c r="AN29" i="38"/>
  <c r="S29" i="38"/>
  <c r="S80" i="34"/>
  <c r="X28" i="38"/>
  <c r="C28" i="38"/>
  <c r="AD29" i="38"/>
  <c r="AD80" i="38" s="1"/>
  <c r="I29" i="38"/>
  <c r="I80" i="34"/>
  <c r="AC29" i="38"/>
  <c r="H29" i="38"/>
  <c r="H80" i="38" s="1"/>
  <c r="H80" i="34"/>
  <c r="AI28" i="38"/>
  <c r="AI79" i="38" s="1"/>
  <c r="N28" i="38"/>
  <c r="AH28" i="38"/>
  <c r="M28" i="38"/>
  <c r="Z29" i="38"/>
  <c r="Z80" i="38" s="1"/>
  <c r="E29" i="38"/>
  <c r="E80" i="34"/>
  <c r="AO29" i="38"/>
  <c r="AO80" i="38" s="1"/>
  <c r="T29" i="38"/>
  <c r="T80" i="34"/>
  <c r="AB28" i="38"/>
  <c r="G28" i="38"/>
  <c r="S79" i="34"/>
  <c r="M78" i="34"/>
  <c r="C78" i="34"/>
  <c r="E79" i="34"/>
  <c r="R28" i="38" l="1"/>
  <c r="AP29" i="38"/>
  <c r="U29" i="38"/>
  <c r="U80" i="34"/>
  <c r="Y28" i="38"/>
  <c r="D28" i="38"/>
  <c r="D79" i="38" s="1"/>
  <c r="AG28" i="38"/>
  <c r="AG79" i="38" s="1"/>
  <c r="L28" i="38"/>
  <c r="L79" i="38" s="1"/>
  <c r="AE29" i="38"/>
  <c r="AE80" i="38" s="1"/>
  <c r="J29" i="38"/>
  <c r="J80" i="34"/>
  <c r="AD28" i="38"/>
  <c r="AD79" i="38" s="1"/>
  <c r="I28" i="38"/>
  <c r="I79" i="38" s="1"/>
  <c r="AC28" i="38"/>
  <c r="AC79" i="38" s="1"/>
  <c r="H28" i="38"/>
  <c r="H79" i="38" s="1"/>
  <c r="T80" i="38"/>
  <c r="N79" i="38"/>
  <c r="I80" i="38"/>
  <c r="AN80" i="38"/>
  <c r="AF80" i="38"/>
  <c r="Y80" i="38"/>
  <c r="C79" i="34"/>
  <c r="X29" i="38"/>
  <c r="C29" i="38"/>
  <c r="C80" i="38" s="1"/>
  <c r="C80" i="34"/>
  <c r="AF28" i="38"/>
  <c r="AF79" i="38" s="1"/>
  <c r="K28" i="38"/>
  <c r="K79" i="38" s="1"/>
  <c r="S80" i="38"/>
  <c r="D80" i="38"/>
  <c r="R79" i="34"/>
  <c r="AM79" i="34" s="1"/>
  <c r="R29" i="38"/>
  <c r="R80" i="38" s="1"/>
  <c r="R80" i="34"/>
  <c r="AM80" i="34" s="1"/>
  <c r="AJ29" i="38"/>
  <c r="AJ80" i="38" s="1"/>
  <c r="O29" i="38"/>
  <c r="O80" i="34"/>
  <c r="AH27" i="38"/>
  <c r="AH78" i="38" s="1"/>
  <c r="M27" i="38"/>
  <c r="M78" i="38" s="1"/>
  <c r="AC80" i="38"/>
  <c r="K79" i="34"/>
  <c r="D79" i="34"/>
  <c r="L79" i="34"/>
  <c r="X27" i="38"/>
  <c r="X78" i="38" s="1"/>
  <c r="C27" i="38"/>
  <c r="AA28" i="38"/>
  <c r="F28" i="38"/>
  <c r="Z28" i="38"/>
  <c r="Z79" i="38" s="1"/>
  <c r="E28" i="38"/>
  <c r="E79" i="38" s="1"/>
  <c r="F79" i="34"/>
  <c r="AA29" i="38"/>
  <c r="AA80" i="38" s="1"/>
  <c r="F29" i="38"/>
  <c r="F80" i="38" s="1"/>
  <c r="F80" i="34"/>
  <c r="AO28" i="38"/>
  <c r="AO79" i="38" s="1"/>
  <c r="T28" i="38"/>
  <c r="T79" i="38" s="1"/>
  <c r="G79" i="34"/>
  <c r="AB29" i="38"/>
  <c r="G29" i="38"/>
  <c r="G80" i="38" s="1"/>
  <c r="G80" i="34"/>
  <c r="M79" i="34"/>
  <c r="AH29" i="38"/>
  <c r="AH80" i="38" s="1"/>
  <c r="M29" i="38"/>
  <c r="M80" i="34"/>
  <c r="AN28" i="38"/>
  <c r="AN79" i="38" s="1"/>
  <c r="S28" i="38"/>
  <c r="S79" i="38" s="1"/>
  <c r="T79" i="34"/>
  <c r="E80" i="38"/>
  <c r="H79" i="34"/>
  <c r="I79" i="34"/>
  <c r="K78" i="34"/>
  <c r="M77" i="34"/>
  <c r="O79" i="34"/>
  <c r="E78" i="34"/>
  <c r="R78" i="34"/>
  <c r="AM78" i="34" s="1"/>
  <c r="J79" i="34"/>
  <c r="I78" i="34"/>
  <c r="C79" i="38" l="1"/>
  <c r="AH79" i="38"/>
  <c r="AE27" i="38"/>
  <c r="J27" i="38"/>
  <c r="AC27" i="38"/>
  <c r="AC78" i="38" s="1"/>
  <c r="H27" i="38"/>
  <c r="H78" i="38" s="1"/>
  <c r="J78" i="34"/>
  <c r="AE28" i="38"/>
  <c r="AE79" i="38" s="1"/>
  <c r="J28" i="38"/>
  <c r="J79" i="38" s="1"/>
  <c r="AI26" i="38"/>
  <c r="N26" i="38"/>
  <c r="AG27" i="38"/>
  <c r="AG78" i="38" s="1"/>
  <c r="L27" i="38"/>
  <c r="L78" i="38" s="1"/>
  <c r="AF27" i="38"/>
  <c r="K27" i="38"/>
  <c r="AA79" i="38"/>
  <c r="X79" i="38"/>
  <c r="X80" i="38"/>
  <c r="Y79" i="38"/>
  <c r="L78" i="34"/>
  <c r="U80" i="38"/>
  <c r="Z27" i="38"/>
  <c r="Z78" i="38" s="1"/>
  <c r="E27" i="38"/>
  <c r="AP80" i="38"/>
  <c r="Y27" i="38"/>
  <c r="Y78" i="38" s="1"/>
  <c r="D27" i="38"/>
  <c r="D78" i="38" s="1"/>
  <c r="R27" i="38"/>
  <c r="AJ27" i="38"/>
  <c r="O27" i="38"/>
  <c r="O78" i="34"/>
  <c r="AJ28" i="38"/>
  <c r="O28" i="38"/>
  <c r="O79" i="38" s="1"/>
  <c r="Q27" i="38"/>
  <c r="Q78" i="38" s="1"/>
  <c r="Q78" i="34"/>
  <c r="AL78" i="34" s="1"/>
  <c r="AB80" i="38"/>
  <c r="AB79" i="38"/>
  <c r="C78" i="38"/>
  <c r="H78" i="34"/>
  <c r="D78" i="34"/>
  <c r="AH26" i="38"/>
  <c r="AH77" i="38" s="1"/>
  <c r="M26" i="38"/>
  <c r="M79" i="38"/>
  <c r="M80" i="38"/>
  <c r="AD27" i="38"/>
  <c r="AD78" i="38" s="1"/>
  <c r="I27" i="38"/>
  <c r="I78" i="38" s="1"/>
  <c r="W29" i="38"/>
  <c r="B29" i="38"/>
  <c r="B80" i="38" s="1"/>
  <c r="B80" i="34"/>
  <c r="F79" i="38"/>
  <c r="O80" i="38"/>
  <c r="G79" i="38"/>
  <c r="J80" i="38"/>
  <c r="R79" i="38"/>
  <c r="H77" i="34"/>
  <c r="D77" i="34"/>
  <c r="B79" i="34"/>
  <c r="O78" i="38" l="1"/>
  <c r="AH25" i="38"/>
  <c r="M25" i="38"/>
  <c r="M76" i="38" s="1"/>
  <c r="AA27" i="38"/>
  <c r="AA78" i="38" s="1"/>
  <c r="F27" i="38"/>
  <c r="F78" i="34"/>
  <c r="M76" i="34"/>
  <c r="S77" i="34"/>
  <c r="AN27" i="38"/>
  <c r="AN78" i="38" s="1"/>
  <c r="S27" i="38"/>
  <c r="S78" i="34"/>
  <c r="AB27" i="38"/>
  <c r="AB78" i="38" s="1"/>
  <c r="G27" i="38"/>
  <c r="G78" i="34"/>
  <c r="H80" i="35"/>
  <c r="AO26" i="38"/>
  <c r="T26" i="38"/>
  <c r="AG26" i="38"/>
  <c r="AG77" i="38" s="1"/>
  <c r="L26" i="38"/>
  <c r="Y26" i="38"/>
  <c r="Y77" i="38" s="1"/>
  <c r="D26" i="38"/>
  <c r="AD26" i="38"/>
  <c r="AD77" i="38" s="1"/>
  <c r="I26" i="38"/>
  <c r="I77" i="38" s="1"/>
  <c r="K78" i="38"/>
  <c r="J78" i="38"/>
  <c r="AF25" i="38"/>
  <c r="K25" i="38"/>
  <c r="AP27" i="38"/>
  <c r="U27" i="38"/>
  <c r="K76" i="34"/>
  <c r="AF26" i="38"/>
  <c r="AF77" i="38" s="1"/>
  <c r="K26" i="38"/>
  <c r="K77" i="38" s="1"/>
  <c r="W28" i="38"/>
  <c r="W79" i="38" s="1"/>
  <c r="B28" i="38"/>
  <c r="AJ25" i="38"/>
  <c r="O25" i="38"/>
  <c r="N80" i="35"/>
  <c r="AE26" i="38"/>
  <c r="AE77" i="38" s="1"/>
  <c r="J26" i="38"/>
  <c r="J77" i="38" s="1"/>
  <c r="S76" i="34"/>
  <c r="AN26" i="38"/>
  <c r="S26" i="38"/>
  <c r="R78" i="38"/>
  <c r="M77" i="38"/>
  <c r="AF78" i="38"/>
  <c r="L77" i="34"/>
  <c r="AE78" i="38"/>
  <c r="U78" i="34"/>
  <c r="AP28" i="38"/>
  <c r="U28" i="38"/>
  <c r="U79" i="38" s="1"/>
  <c r="U79" i="34"/>
  <c r="AN25" i="38"/>
  <c r="S25" i="38"/>
  <c r="N77" i="34"/>
  <c r="AI27" i="38"/>
  <c r="AI78" i="38" s="1"/>
  <c r="N27" i="38"/>
  <c r="N78" i="34"/>
  <c r="T77" i="34"/>
  <c r="AO27" i="38"/>
  <c r="AO78" i="38" s="1"/>
  <c r="T27" i="38"/>
  <c r="T78" i="38" s="1"/>
  <c r="T78" i="34"/>
  <c r="Q80" i="35"/>
  <c r="AL80" i="35" s="1"/>
  <c r="O76" i="34"/>
  <c r="AJ26" i="38"/>
  <c r="AJ77" i="38" s="1"/>
  <c r="O26" i="38"/>
  <c r="AC26" i="38"/>
  <c r="AC77" i="38" s="1"/>
  <c r="H26" i="38"/>
  <c r="W80" i="38"/>
  <c r="I77" i="34"/>
  <c r="AJ79" i="38"/>
  <c r="AJ78" i="38"/>
  <c r="O77" i="34"/>
  <c r="E78" i="38"/>
  <c r="K77" i="34"/>
  <c r="J77" i="34"/>
  <c r="T76" i="34"/>
  <c r="N79" i="35"/>
  <c r="J76" i="34"/>
  <c r="U77" i="34"/>
  <c r="Q79" i="35"/>
  <c r="AL79" i="35" s="1"/>
  <c r="E76" i="34" l="1"/>
  <c r="Z26" i="38"/>
  <c r="Z77" i="38" s="1"/>
  <c r="E26" i="38"/>
  <c r="E77" i="38" s="1"/>
  <c r="E77" i="34"/>
  <c r="G76" i="34"/>
  <c r="AB26" i="38"/>
  <c r="G26" i="38"/>
  <c r="G77" i="38" s="1"/>
  <c r="G78" i="38"/>
  <c r="AH76" i="38"/>
  <c r="Q76" i="34"/>
  <c r="AL76" i="34" s="1"/>
  <c r="Q26" i="38"/>
  <c r="Q77" i="38" s="1"/>
  <c r="Q77" i="34"/>
  <c r="AL77" i="34" s="1"/>
  <c r="Z25" i="38"/>
  <c r="E25" i="38"/>
  <c r="R26" i="38"/>
  <c r="R77" i="34"/>
  <c r="AM77" i="34" s="1"/>
  <c r="AF24" i="38"/>
  <c r="AF75" i="38" s="1"/>
  <c r="K24" i="38"/>
  <c r="K75" i="38" s="1"/>
  <c r="Q25" i="38"/>
  <c r="AG25" i="38"/>
  <c r="AG76" i="38" s="1"/>
  <c r="L25" i="38"/>
  <c r="B79" i="38"/>
  <c r="K75" i="34"/>
  <c r="L77" i="38"/>
  <c r="L76" i="38"/>
  <c r="AO77" i="38"/>
  <c r="AB25" i="38"/>
  <c r="G25" i="38"/>
  <c r="B77" i="34"/>
  <c r="W27" i="38"/>
  <c r="W78" i="38" s="1"/>
  <c r="B27" i="38"/>
  <c r="B78" i="38" s="1"/>
  <c r="D77" i="38"/>
  <c r="S78" i="38"/>
  <c r="S77" i="38"/>
  <c r="AI25" i="38"/>
  <c r="AI76" i="38" s="1"/>
  <c r="N25" i="38"/>
  <c r="N76" i="38" s="1"/>
  <c r="N76" i="34"/>
  <c r="U76" i="34"/>
  <c r="AP26" i="38"/>
  <c r="U26" i="38"/>
  <c r="U77" i="38" s="1"/>
  <c r="B76" i="34"/>
  <c r="W26" i="38"/>
  <c r="B26" i="38"/>
  <c r="AA25" i="38"/>
  <c r="F25" i="38"/>
  <c r="W25" i="38"/>
  <c r="B25" i="38"/>
  <c r="AO25" i="38"/>
  <c r="T25" i="38"/>
  <c r="T76" i="38" s="1"/>
  <c r="H77" i="38"/>
  <c r="S76" i="38"/>
  <c r="AN77" i="38"/>
  <c r="AN76" i="38"/>
  <c r="AJ76" i="38"/>
  <c r="B78" i="34"/>
  <c r="U78" i="38"/>
  <c r="AI77" i="38"/>
  <c r="K76" i="38"/>
  <c r="L76" i="34"/>
  <c r="X25" i="38"/>
  <c r="C25" i="38"/>
  <c r="C76" i="34"/>
  <c r="X26" i="38"/>
  <c r="C26" i="38"/>
  <c r="C77" i="38" s="1"/>
  <c r="C77" i="34"/>
  <c r="O77" i="38"/>
  <c r="O76" i="38"/>
  <c r="F78" i="38"/>
  <c r="AP25" i="38"/>
  <c r="U25" i="38"/>
  <c r="AJ24" i="38"/>
  <c r="AJ75" i="38" s="1"/>
  <c r="O24" i="38"/>
  <c r="O75" i="38" s="1"/>
  <c r="F76" i="34"/>
  <c r="AA26" i="38"/>
  <c r="AA77" i="38" s="1"/>
  <c r="F26" i="38"/>
  <c r="AE25" i="38"/>
  <c r="AE76" i="38" s="1"/>
  <c r="J25" i="38"/>
  <c r="J76" i="38" s="1"/>
  <c r="L80" i="35"/>
  <c r="N77" i="38"/>
  <c r="N78" i="38"/>
  <c r="AP78" i="38"/>
  <c r="AP79" i="38"/>
  <c r="O75" i="34"/>
  <c r="AF76" i="38"/>
  <c r="T77" i="38"/>
  <c r="H79" i="35"/>
  <c r="G77" i="34"/>
  <c r="F77" i="34"/>
  <c r="H78" i="35"/>
  <c r="R76" i="34"/>
  <c r="AM76" i="34" s="1"/>
  <c r="E75" i="34"/>
  <c r="B77" i="38" l="1"/>
  <c r="F76" i="38"/>
  <c r="B76" i="38"/>
  <c r="Z76" i="38"/>
  <c r="Q76" i="38"/>
  <c r="F77" i="38"/>
  <c r="AA76" i="38"/>
  <c r="I80" i="35"/>
  <c r="AA24" i="38"/>
  <c r="AA75" i="38" s="1"/>
  <c r="F24" i="38"/>
  <c r="H75" i="34"/>
  <c r="AC25" i="38"/>
  <c r="H25" i="38"/>
  <c r="H76" i="34"/>
  <c r="S79" i="35"/>
  <c r="S80" i="35"/>
  <c r="R80" i="35"/>
  <c r="AM80" i="35" s="1"/>
  <c r="H74" i="34"/>
  <c r="AC24" i="38"/>
  <c r="H24" i="38"/>
  <c r="AJ23" i="38"/>
  <c r="AJ74" i="38" s="1"/>
  <c r="O23" i="38"/>
  <c r="O74" i="38" s="1"/>
  <c r="AG24" i="38"/>
  <c r="AG75" i="38" s="1"/>
  <c r="L24" i="38"/>
  <c r="L75" i="38" s="1"/>
  <c r="T80" i="35"/>
  <c r="Y25" i="38"/>
  <c r="Y76" i="38" s="1"/>
  <c r="D25" i="38"/>
  <c r="D76" i="38" s="1"/>
  <c r="D76" i="34"/>
  <c r="J80" i="35"/>
  <c r="E80" i="35"/>
  <c r="AB24" i="38"/>
  <c r="AB75" i="38" s="1"/>
  <c r="G24" i="38"/>
  <c r="G75" i="38" s="1"/>
  <c r="U76" i="38"/>
  <c r="X77" i="38"/>
  <c r="X76" i="38"/>
  <c r="F75" i="34"/>
  <c r="L75" i="34"/>
  <c r="G76" i="38"/>
  <c r="F80" i="35"/>
  <c r="AC23" i="38"/>
  <c r="H23" i="38"/>
  <c r="AN23" i="38"/>
  <c r="S23" i="38"/>
  <c r="D80" i="35"/>
  <c r="K80" i="35"/>
  <c r="S74" i="34"/>
  <c r="AN24" i="38"/>
  <c r="AN75" i="38" s="1"/>
  <c r="S24" i="38"/>
  <c r="S75" i="38" s="1"/>
  <c r="S75" i="34"/>
  <c r="AO24" i="38"/>
  <c r="AO75" i="38" s="1"/>
  <c r="T24" i="38"/>
  <c r="T75" i="38" s="1"/>
  <c r="R25" i="38"/>
  <c r="R76" i="38" s="1"/>
  <c r="AF23" i="38"/>
  <c r="AF74" i="38" s="1"/>
  <c r="K23" i="38"/>
  <c r="AD25" i="38"/>
  <c r="AD76" i="38" s="1"/>
  <c r="I25" i="38"/>
  <c r="I76" i="38" s="1"/>
  <c r="I76" i="34"/>
  <c r="L79" i="35"/>
  <c r="N78" i="35"/>
  <c r="AO76" i="38"/>
  <c r="AP77" i="38"/>
  <c r="AP76" i="38"/>
  <c r="G75" i="34"/>
  <c r="K74" i="34"/>
  <c r="E76" i="38"/>
  <c r="AB77" i="38"/>
  <c r="AB76" i="38"/>
  <c r="Z24" i="38"/>
  <c r="Z75" i="38" s="1"/>
  <c r="E24" i="38"/>
  <c r="E75" i="38" s="1"/>
  <c r="AI24" i="38"/>
  <c r="AI75" i="38" s="1"/>
  <c r="N24" i="38"/>
  <c r="O80" i="35"/>
  <c r="R77" i="38"/>
  <c r="Q24" i="38"/>
  <c r="G80" i="35"/>
  <c r="M80" i="35"/>
  <c r="C80" i="35"/>
  <c r="O74" i="34"/>
  <c r="C76" i="38"/>
  <c r="T75" i="34"/>
  <c r="W77" i="38"/>
  <c r="W76" i="38"/>
  <c r="N75" i="34"/>
  <c r="Q75" i="34"/>
  <c r="AL75" i="34" s="1"/>
  <c r="F79" i="35"/>
  <c r="G79" i="35"/>
  <c r="C79" i="35"/>
  <c r="S73" i="34"/>
  <c r="H73" i="34"/>
  <c r="T79" i="35"/>
  <c r="R75" i="34"/>
  <c r="AM75" i="34" s="1"/>
  <c r="AC74" i="38" l="1"/>
  <c r="H74" i="38"/>
  <c r="AH24" i="38"/>
  <c r="M24" i="38"/>
  <c r="M75" i="34"/>
  <c r="X24" i="38"/>
  <c r="X75" i="38" s="1"/>
  <c r="C24" i="38"/>
  <c r="C75" i="38" s="1"/>
  <c r="C75" i="34"/>
  <c r="K74" i="38"/>
  <c r="D74" i="34"/>
  <c r="Y24" i="38"/>
  <c r="D24" i="38"/>
  <c r="AP24" i="38"/>
  <c r="AP75" i="38" s="1"/>
  <c r="U24" i="38"/>
  <c r="U75" i="38" s="1"/>
  <c r="U75" i="34"/>
  <c r="B80" i="35"/>
  <c r="AF22" i="38"/>
  <c r="AF73" i="38" s="1"/>
  <c r="K22" i="38"/>
  <c r="K73" i="38" s="1"/>
  <c r="I74" i="34"/>
  <c r="AD24" i="38"/>
  <c r="AD75" i="38" s="1"/>
  <c r="I24" i="38"/>
  <c r="I75" i="38" s="1"/>
  <c r="N75" i="38"/>
  <c r="I75" i="34"/>
  <c r="AN74" i="38"/>
  <c r="E79" i="35"/>
  <c r="D73" i="34"/>
  <c r="Y23" i="38"/>
  <c r="D23" i="38"/>
  <c r="AG22" i="38"/>
  <c r="L22" i="38"/>
  <c r="F75" i="38"/>
  <c r="AA23" i="38"/>
  <c r="AA74" i="38" s="1"/>
  <c r="F23" i="38"/>
  <c r="F74" i="38" s="1"/>
  <c r="AN22" i="38"/>
  <c r="AN73" i="38" s="1"/>
  <c r="S22" i="38"/>
  <c r="S73" i="38" s="1"/>
  <c r="R73" i="34"/>
  <c r="AM73" i="34" s="1"/>
  <c r="R23" i="38"/>
  <c r="AD23" i="38"/>
  <c r="I23" i="38"/>
  <c r="AJ22" i="38"/>
  <c r="AJ73" i="38" s="1"/>
  <c r="O22" i="38"/>
  <c r="O73" i="38" s="1"/>
  <c r="Q75" i="38"/>
  <c r="K79" i="35"/>
  <c r="D79" i="35"/>
  <c r="J79" i="35"/>
  <c r="D75" i="34"/>
  <c r="O73" i="34"/>
  <c r="N77" i="35"/>
  <c r="H75" i="38"/>
  <c r="H76" i="38"/>
  <c r="AE24" i="38"/>
  <c r="AE75" i="38" s="1"/>
  <c r="J24" i="38"/>
  <c r="J75" i="34"/>
  <c r="I79" i="35"/>
  <c r="R74" i="34"/>
  <c r="AM74" i="34" s="1"/>
  <c r="R24" i="38"/>
  <c r="R75" i="38" s="1"/>
  <c r="L73" i="34"/>
  <c r="AG23" i="38"/>
  <c r="L23" i="38"/>
  <c r="L74" i="38" s="1"/>
  <c r="R22" i="38"/>
  <c r="AC22" i="38"/>
  <c r="AC73" i="38" s="1"/>
  <c r="H22" i="38"/>
  <c r="Y22" i="38"/>
  <c r="Y73" i="38" s="1"/>
  <c r="D22" i="38"/>
  <c r="M79" i="35"/>
  <c r="O79" i="35"/>
  <c r="K73" i="34"/>
  <c r="L78" i="35"/>
  <c r="S74" i="38"/>
  <c r="L74" i="34"/>
  <c r="R79" i="35"/>
  <c r="AM79" i="35" s="1"/>
  <c r="AC76" i="38"/>
  <c r="AC75" i="38"/>
  <c r="F74" i="34"/>
  <c r="K78" i="35"/>
  <c r="T78" i="35"/>
  <c r="O78" i="35"/>
  <c r="L72" i="34"/>
  <c r="S72" i="34"/>
  <c r="C74" i="34"/>
  <c r="O72" i="34"/>
  <c r="I78" i="35"/>
  <c r="I74" i="38" l="1"/>
  <c r="D73" i="38"/>
  <c r="Y21" i="38"/>
  <c r="Y72" i="38" s="1"/>
  <c r="D21" i="38"/>
  <c r="D72" i="38" s="1"/>
  <c r="AD22" i="38"/>
  <c r="AD73" i="38" s="1"/>
  <c r="I22" i="38"/>
  <c r="I73" i="38" s="1"/>
  <c r="R73" i="38"/>
  <c r="W23" i="38"/>
  <c r="B23" i="38"/>
  <c r="G72" i="34"/>
  <c r="AB22" i="38"/>
  <c r="G22" i="38"/>
  <c r="C72" i="34"/>
  <c r="X22" i="38"/>
  <c r="C22" i="38"/>
  <c r="AB21" i="38"/>
  <c r="G21" i="38"/>
  <c r="Q73" i="34"/>
  <c r="AL73" i="34" s="1"/>
  <c r="Q23" i="38"/>
  <c r="Q74" i="38" s="1"/>
  <c r="Q74" i="34"/>
  <c r="AL74" i="34" s="1"/>
  <c r="S78" i="35"/>
  <c r="X21" i="38"/>
  <c r="X72" i="38" s="1"/>
  <c r="C21" i="38"/>
  <c r="M73" i="34"/>
  <c r="AH23" i="38"/>
  <c r="M23" i="38"/>
  <c r="M74" i="38" s="1"/>
  <c r="R21" i="38"/>
  <c r="R72" i="38" s="1"/>
  <c r="F78" i="35"/>
  <c r="AG74" i="38"/>
  <c r="AG73" i="38"/>
  <c r="J75" i="38"/>
  <c r="I73" i="34"/>
  <c r="L77" i="35"/>
  <c r="D75" i="38"/>
  <c r="D74" i="38"/>
  <c r="M75" i="38"/>
  <c r="AN21" i="38"/>
  <c r="AN72" i="38" s="1"/>
  <c r="S21" i="38"/>
  <c r="AE23" i="38"/>
  <c r="AE74" i="38" s="1"/>
  <c r="J23" i="38"/>
  <c r="J74" i="38" s="1"/>
  <c r="D72" i="34"/>
  <c r="Y75" i="38"/>
  <c r="Y74" i="38"/>
  <c r="Q22" i="38"/>
  <c r="AJ21" i="38"/>
  <c r="AJ72" i="38" s="1"/>
  <c r="O21" i="38"/>
  <c r="O72" i="38" s="1"/>
  <c r="C73" i="34"/>
  <c r="X23" i="38"/>
  <c r="X74" i="38" s="1"/>
  <c r="C23" i="38"/>
  <c r="T73" i="34"/>
  <c r="AO23" i="38"/>
  <c r="AO74" i="38" s="1"/>
  <c r="T23" i="38"/>
  <c r="T74" i="38" s="1"/>
  <c r="T74" i="34"/>
  <c r="R78" i="35"/>
  <c r="AM78" i="35" s="1"/>
  <c r="H73" i="38"/>
  <c r="R72" i="34"/>
  <c r="AM72" i="34" s="1"/>
  <c r="R74" i="38"/>
  <c r="J74" i="34"/>
  <c r="L73" i="38"/>
  <c r="D78" i="35"/>
  <c r="M74" i="34"/>
  <c r="Z23" i="38"/>
  <c r="Z74" i="38" s="1"/>
  <c r="E23" i="38"/>
  <c r="E74" i="34"/>
  <c r="Q78" i="35"/>
  <c r="AL78" i="35" s="1"/>
  <c r="AG21" i="38"/>
  <c r="AG72" i="38" s="1"/>
  <c r="L21" i="38"/>
  <c r="L72" i="38" s="1"/>
  <c r="C78" i="35"/>
  <c r="AH74" i="38"/>
  <c r="AH75" i="38"/>
  <c r="AI23" i="38"/>
  <c r="AI74" i="38" s="1"/>
  <c r="N23" i="38"/>
  <c r="N74" i="34"/>
  <c r="AO22" i="38"/>
  <c r="T22" i="38"/>
  <c r="AP23" i="38"/>
  <c r="AP74" i="38" s="1"/>
  <c r="U23" i="38"/>
  <c r="B74" i="34"/>
  <c r="W24" i="38"/>
  <c r="B24" i="38"/>
  <c r="B75" i="34"/>
  <c r="AH22" i="38"/>
  <c r="M22" i="38"/>
  <c r="G73" i="34"/>
  <c r="AB23" i="38"/>
  <c r="AB74" i="38" s="1"/>
  <c r="G23" i="38"/>
  <c r="G74" i="34"/>
  <c r="M78" i="35"/>
  <c r="AD74" i="38"/>
  <c r="G78" i="35"/>
  <c r="J78" i="35"/>
  <c r="B79" i="35"/>
  <c r="U74" i="34"/>
  <c r="E78" i="35"/>
  <c r="U73" i="34"/>
  <c r="Q72" i="34"/>
  <c r="AL72" i="34" s="1"/>
  <c r="E73" i="34"/>
  <c r="B73" i="34"/>
  <c r="Q77" i="35"/>
  <c r="AL77" i="35" s="1"/>
  <c r="S77" i="35"/>
  <c r="K77" i="35"/>
  <c r="M72" i="34"/>
  <c r="N73" i="34"/>
  <c r="R77" i="35"/>
  <c r="AM77" i="35" s="1"/>
  <c r="AH73" i="38" l="1"/>
  <c r="AO73" i="38"/>
  <c r="AB73" i="38"/>
  <c r="C72" i="38"/>
  <c r="Q73" i="38"/>
  <c r="T73" i="38"/>
  <c r="G74" i="38"/>
  <c r="G73" i="38"/>
  <c r="W74" i="38"/>
  <c r="W75" i="38"/>
  <c r="B78" i="35"/>
  <c r="S72" i="38"/>
  <c r="AA21" i="38"/>
  <c r="F21" i="38"/>
  <c r="M76" i="35"/>
  <c r="AB20" i="38"/>
  <c r="AB71" i="38" s="1"/>
  <c r="G20" i="38"/>
  <c r="G71" i="38" s="1"/>
  <c r="M77" i="35"/>
  <c r="E77" i="35"/>
  <c r="G77" i="35"/>
  <c r="C74" i="38"/>
  <c r="C73" i="38"/>
  <c r="L76" i="35"/>
  <c r="G72" i="38"/>
  <c r="X73" i="38"/>
  <c r="F77" i="35"/>
  <c r="J77" i="35"/>
  <c r="AE21" i="38"/>
  <c r="J21" i="38"/>
  <c r="Q21" i="38"/>
  <c r="Q72" i="38" s="1"/>
  <c r="AC21" i="38"/>
  <c r="AC72" i="38" s="1"/>
  <c r="H21" i="38"/>
  <c r="H72" i="34"/>
  <c r="B72" i="34"/>
  <c r="W22" i="38"/>
  <c r="B22" i="38"/>
  <c r="B73" i="38" s="1"/>
  <c r="Z22" i="38"/>
  <c r="Z73" i="38" s="1"/>
  <c r="E22" i="38"/>
  <c r="J72" i="34"/>
  <c r="AE22" i="38"/>
  <c r="AE73" i="38" s="1"/>
  <c r="J22" i="38"/>
  <c r="J73" i="38" s="1"/>
  <c r="U74" i="38"/>
  <c r="N74" i="38"/>
  <c r="T77" i="35"/>
  <c r="E74" i="38"/>
  <c r="J73" i="34"/>
  <c r="M73" i="38"/>
  <c r="AB72" i="38"/>
  <c r="F72" i="34"/>
  <c r="AA22" i="38"/>
  <c r="AA73" i="38" s="1"/>
  <c r="F22" i="38"/>
  <c r="F73" i="34"/>
  <c r="H77" i="35"/>
  <c r="AI22" i="38"/>
  <c r="AI73" i="38" s="1"/>
  <c r="N22" i="38"/>
  <c r="AH21" i="38"/>
  <c r="AH72" i="38" s="1"/>
  <c r="M21" i="38"/>
  <c r="W21" i="38"/>
  <c r="B21" i="38"/>
  <c r="X20" i="38"/>
  <c r="C20" i="38"/>
  <c r="C71" i="38" s="1"/>
  <c r="AF21" i="38"/>
  <c r="AF72" i="38" s="1"/>
  <c r="K21" i="38"/>
  <c r="K72" i="34"/>
  <c r="AP22" i="38"/>
  <c r="U22" i="38"/>
  <c r="B75" i="38"/>
  <c r="B74" i="38"/>
  <c r="C77" i="35"/>
  <c r="D77" i="35"/>
  <c r="O77" i="35"/>
  <c r="I77" i="35"/>
  <c r="C71" i="34"/>
  <c r="G71" i="34"/>
  <c r="W73" i="38"/>
  <c r="M71" i="34"/>
  <c r="R76" i="35"/>
  <c r="AM76" i="35" s="1"/>
  <c r="Q76" i="35"/>
  <c r="AL76" i="35" s="1"/>
  <c r="H76" i="35"/>
  <c r="E76" i="35"/>
  <c r="K76" i="35"/>
  <c r="D76" i="35"/>
  <c r="J71" i="34"/>
  <c r="H71" i="34"/>
  <c r="B71" i="34"/>
  <c r="Q71" i="34"/>
  <c r="AL71" i="34" s="1"/>
  <c r="F76" i="35"/>
  <c r="B72" i="38" l="1"/>
  <c r="AI20" i="38"/>
  <c r="N20" i="38"/>
  <c r="AG19" i="38"/>
  <c r="L19" i="38"/>
  <c r="AD20" i="38"/>
  <c r="I20" i="38"/>
  <c r="Z20" i="38"/>
  <c r="E20" i="38"/>
  <c r="AC19" i="38"/>
  <c r="H19" i="38"/>
  <c r="AJ20" i="38"/>
  <c r="AJ71" i="38" s="1"/>
  <c r="O20" i="38"/>
  <c r="O71" i="34"/>
  <c r="N71" i="34"/>
  <c r="AI21" i="38"/>
  <c r="AI72" i="38" s="1"/>
  <c r="N21" i="38"/>
  <c r="N72" i="38" s="1"/>
  <c r="K72" i="38"/>
  <c r="X71" i="38"/>
  <c r="U73" i="38"/>
  <c r="AE72" i="38"/>
  <c r="E71" i="34"/>
  <c r="Z21" i="38"/>
  <c r="E21" i="38"/>
  <c r="AP73" i="38"/>
  <c r="C76" i="35"/>
  <c r="W20" i="38"/>
  <c r="W71" i="38" s="1"/>
  <c r="B20" i="38"/>
  <c r="AP21" i="38"/>
  <c r="AP72" i="38" s="1"/>
  <c r="U21" i="38"/>
  <c r="AO21" i="38"/>
  <c r="AO72" i="38" s="1"/>
  <c r="T21" i="38"/>
  <c r="T72" i="38" s="1"/>
  <c r="T72" i="34"/>
  <c r="U72" i="34"/>
  <c r="M72" i="38"/>
  <c r="E72" i="34"/>
  <c r="S76" i="35"/>
  <c r="J76" i="35"/>
  <c r="N76" i="35"/>
  <c r="H70" i="34"/>
  <c r="AC20" i="38"/>
  <c r="AC71" i="38" s="1"/>
  <c r="H20" i="38"/>
  <c r="Q20" i="38"/>
  <c r="Y20" i="38"/>
  <c r="Y71" i="38" s="1"/>
  <c r="D20" i="38"/>
  <c r="D71" i="38" s="1"/>
  <c r="D71" i="34"/>
  <c r="AE20" i="38"/>
  <c r="J20" i="38"/>
  <c r="AN20" i="38"/>
  <c r="AN71" i="38" s="1"/>
  <c r="S20" i="38"/>
  <c r="S71" i="38" s="1"/>
  <c r="S71" i="34"/>
  <c r="G75" i="35"/>
  <c r="I71" i="34"/>
  <c r="AD21" i="38"/>
  <c r="AD72" i="38" s="1"/>
  <c r="I21" i="38"/>
  <c r="I72" i="34"/>
  <c r="AH20" i="38"/>
  <c r="AH71" i="38" s="1"/>
  <c r="M20" i="38"/>
  <c r="M71" i="38" s="1"/>
  <c r="I76" i="35"/>
  <c r="W72" i="38"/>
  <c r="N72" i="34"/>
  <c r="F73" i="38"/>
  <c r="F72" i="38"/>
  <c r="E73" i="38"/>
  <c r="N73" i="38"/>
  <c r="H71" i="38"/>
  <c r="H72" i="38"/>
  <c r="T76" i="35"/>
  <c r="J72" i="38"/>
  <c r="O76" i="35"/>
  <c r="G76" i="35"/>
  <c r="AA72" i="38"/>
  <c r="B77" i="35"/>
  <c r="J70" i="34"/>
  <c r="N70" i="34"/>
  <c r="I75" i="35"/>
  <c r="D70" i="34"/>
  <c r="B76" i="35"/>
  <c r="K75" i="35"/>
  <c r="N75" i="35"/>
  <c r="R75" i="35"/>
  <c r="AM75" i="35" s="1"/>
  <c r="E71" i="38" l="1"/>
  <c r="AC70" i="38"/>
  <c r="AI71" i="38"/>
  <c r="E72" i="38"/>
  <c r="AH19" i="38"/>
  <c r="M19" i="38"/>
  <c r="M70" i="38" s="1"/>
  <c r="AB19" i="38"/>
  <c r="AB70" i="38" s="1"/>
  <c r="G19" i="38"/>
  <c r="G70" i="34"/>
  <c r="M70" i="34"/>
  <c r="Z72" i="38"/>
  <c r="Z71" i="38"/>
  <c r="Z19" i="38"/>
  <c r="Z70" i="38" s="1"/>
  <c r="E19" i="38"/>
  <c r="B71" i="38"/>
  <c r="O71" i="38"/>
  <c r="E70" i="34"/>
  <c r="AN19" i="38"/>
  <c r="S19" i="38"/>
  <c r="M75" i="35"/>
  <c r="AF20" i="38"/>
  <c r="AF71" i="38" s="1"/>
  <c r="K20" i="38"/>
  <c r="K71" i="38" s="1"/>
  <c r="K71" i="34"/>
  <c r="E75" i="35"/>
  <c r="N71" i="38"/>
  <c r="AO20" i="38"/>
  <c r="T20" i="38"/>
  <c r="L75" i="35"/>
  <c r="AC18" i="38"/>
  <c r="H18" i="38"/>
  <c r="H69" i="38" s="1"/>
  <c r="F75" i="35"/>
  <c r="D75" i="35"/>
  <c r="W19" i="38"/>
  <c r="W70" i="38" s="1"/>
  <c r="B19" i="38"/>
  <c r="B70" i="38" s="1"/>
  <c r="R70" i="34"/>
  <c r="AM70" i="34" s="1"/>
  <c r="R20" i="38"/>
  <c r="R71" i="34"/>
  <c r="AM71" i="34" s="1"/>
  <c r="AF18" i="38"/>
  <c r="K18" i="38"/>
  <c r="R19" i="38"/>
  <c r="I72" i="38"/>
  <c r="I71" i="38"/>
  <c r="S70" i="34"/>
  <c r="T75" i="35"/>
  <c r="H70" i="38"/>
  <c r="Q75" i="35"/>
  <c r="AL75" i="35" s="1"/>
  <c r="C75" i="35"/>
  <c r="AE71" i="38"/>
  <c r="H69" i="34"/>
  <c r="L70" i="34"/>
  <c r="AG20" i="38"/>
  <c r="AG71" i="38" s="1"/>
  <c r="L20" i="38"/>
  <c r="L71" i="38" s="1"/>
  <c r="L71" i="34"/>
  <c r="H75" i="35"/>
  <c r="AI19" i="38"/>
  <c r="N19" i="38"/>
  <c r="N70" i="38" s="1"/>
  <c r="AA20" i="38"/>
  <c r="AA71" i="38" s="1"/>
  <c r="F20" i="38"/>
  <c r="F71" i="38" s="1"/>
  <c r="F71" i="34"/>
  <c r="Y19" i="38"/>
  <c r="Y70" i="38" s="1"/>
  <c r="D19" i="38"/>
  <c r="D70" i="38" s="1"/>
  <c r="AE19" i="38"/>
  <c r="AE70" i="38" s="1"/>
  <c r="J19" i="38"/>
  <c r="J70" i="38" s="1"/>
  <c r="J71" i="38"/>
  <c r="Q71" i="38"/>
  <c r="J75" i="35"/>
  <c r="T71" i="34"/>
  <c r="B70" i="34"/>
  <c r="U72" i="38"/>
  <c r="E70" i="38"/>
  <c r="AD71" i="38"/>
  <c r="S75" i="35"/>
  <c r="O75" i="35"/>
  <c r="N69" i="34"/>
  <c r="G69" i="34"/>
  <c r="T74" i="35"/>
  <c r="E69" i="34"/>
  <c r="D69" i="34"/>
  <c r="O74" i="35"/>
  <c r="B75" i="35"/>
  <c r="T70" i="34"/>
  <c r="N74" i="35"/>
  <c r="Q74" i="35"/>
  <c r="AL74" i="35" s="1"/>
  <c r="D74" i="35"/>
  <c r="L74" i="35"/>
  <c r="S69" i="34"/>
  <c r="C74" i="35"/>
  <c r="J69" i="34"/>
  <c r="G74" i="35" l="1"/>
  <c r="AA19" i="38"/>
  <c r="F19" i="38"/>
  <c r="F70" i="38" s="1"/>
  <c r="AG70" i="38"/>
  <c r="O68" i="34"/>
  <c r="AJ18" i="38"/>
  <c r="O18" i="38"/>
  <c r="W18" i="38"/>
  <c r="B18" i="38"/>
  <c r="B69" i="38" s="1"/>
  <c r="AP18" i="38"/>
  <c r="U18" i="38"/>
  <c r="Q17" i="38"/>
  <c r="AG18" i="38"/>
  <c r="AG69" i="38" s="1"/>
  <c r="L18" i="38"/>
  <c r="L69" i="34"/>
  <c r="F70" i="34"/>
  <c r="AI70" i="38"/>
  <c r="R74" i="35"/>
  <c r="AM74" i="35" s="1"/>
  <c r="R70" i="38"/>
  <c r="R71" i="38"/>
  <c r="B69" i="34"/>
  <c r="AO71" i="38"/>
  <c r="AE18" i="38"/>
  <c r="AE69" i="38" s="1"/>
  <c r="J18" i="38"/>
  <c r="J69" i="38" s="1"/>
  <c r="AH18" i="38"/>
  <c r="AH69" i="38" s="1"/>
  <c r="M18" i="38"/>
  <c r="Q69" i="34"/>
  <c r="AL69" i="34" s="1"/>
  <c r="Q19" i="38"/>
  <c r="Q70" i="38" s="1"/>
  <c r="Q70" i="34"/>
  <c r="AL70" i="34" s="1"/>
  <c r="AC69" i="38"/>
  <c r="AD18" i="38"/>
  <c r="I18" i="38"/>
  <c r="AC17" i="38"/>
  <c r="AC68" i="38" s="1"/>
  <c r="H17" i="38"/>
  <c r="H68" i="38" s="1"/>
  <c r="Q68" i="34"/>
  <c r="AL68" i="34" s="1"/>
  <c r="Q18" i="38"/>
  <c r="Q69" i="38" s="1"/>
  <c r="AO17" i="38"/>
  <c r="T17" i="38"/>
  <c r="O69" i="34"/>
  <c r="AJ19" i="38"/>
  <c r="AJ70" i="38" s="1"/>
  <c r="O19" i="38"/>
  <c r="O70" i="34"/>
  <c r="Y18" i="38"/>
  <c r="Y69" i="38" s="1"/>
  <c r="D18" i="38"/>
  <c r="D69" i="38" s="1"/>
  <c r="Z18" i="38"/>
  <c r="Z69" i="38" s="1"/>
  <c r="E18" i="38"/>
  <c r="E69" i="38" s="1"/>
  <c r="I69" i="34"/>
  <c r="AD19" i="38"/>
  <c r="AD70" i="38" s="1"/>
  <c r="I19" i="38"/>
  <c r="I70" i="38" s="1"/>
  <c r="I70" i="34"/>
  <c r="AI18" i="38"/>
  <c r="AI69" i="38" s="1"/>
  <c r="N18" i="38"/>
  <c r="N69" i="38" s="1"/>
  <c r="I74" i="35"/>
  <c r="H68" i="34"/>
  <c r="J74" i="35"/>
  <c r="S70" i="38"/>
  <c r="L70" i="38"/>
  <c r="G70" i="38"/>
  <c r="AH70" i="38"/>
  <c r="K69" i="34"/>
  <c r="AF19" i="38"/>
  <c r="AF70" i="38" s="1"/>
  <c r="K19" i="38"/>
  <c r="K70" i="38" s="1"/>
  <c r="X19" i="38"/>
  <c r="X70" i="38" s="1"/>
  <c r="C19" i="38"/>
  <c r="C70" i="34"/>
  <c r="K74" i="35"/>
  <c r="M74" i="35"/>
  <c r="AN18" i="38"/>
  <c r="AN69" i="38" s="1"/>
  <c r="S18" i="38"/>
  <c r="AJ17" i="38"/>
  <c r="O17" i="38"/>
  <c r="T68" i="34"/>
  <c r="AO18" i="38"/>
  <c r="T18" i="38"/>
  <c r="U69" i="34"/>
  <c r="AP19" i="38"/>
  <c r="U19" i="38"/>
  <c r="N73" i="35"/>
  <c r="T69" i="34"/>
  <c r="AO19" i="38"/>
  <c r="T19" i="38"/>
  <c r="U70" i="34"/>
  <c r="AP20" i="38"/>
  <c r="AP71" i="38" s="1"/>
  <c r="U20" i="38"/>
  <c r="U71" i="34"/>
  <c r="AB18" i="38"/>
  <c r="AB69" i="38" s="1"/>
  <c r="G18" i="38"/>
  <c r="S74" i="35"/>
  <c r="H74" i="35"/>
  <c r="F74" i="35"/>
  <c r="T71" i="38"/>
  <c r="E74" i="35"/>
  <c r="K70" i="34"/>
  <c r="AN70" i="38"/>
  <c r="M69" i="34"/>
  <c r="T73" i="35"/>
  <c r="J73" i="35"/>
  <c r="Q73" i="35"/>
  <c r="AL73" i="35" s="1"/>
  <c r="B74" i="35"/>
  <c r="G68" i="34"/>
  <c r="Q67" i="34"/>
  <c r="AL67" i="34" s="1"/>
  <c r="C73" i="35"/>
  <c r="M73" i="35"/>
  <c r="T68" i="38" l="1"/>
  <c r="G72" i="35"/>
  <c r="AF69" i="38"/>
  <c r="T69" i="38"/>
  <c r="AO69" i="38"/>
  <c r="I69" i="38"/>
  <c r="U69" i="38"/>
  <c r="AJ69" i="38"/>
  <c r="AO68" i="38"/>
  <c r="T66" i="34"/>
  <c r="AO16" i="38"/>
  <c r="AO67" i="38" s="1"/>
  <c r="T16" i="38"/>
  <c r="T67" i="38" s="1"/>
  <c r="H73" i="35"/>
  <c r="AE16" i="38"/>
  <c r="J16" i="38"/>
  <c r="Q16" i="38"/>
  <c r="Q67" i="38" s="1"/>
  <c r="X16" i="38"/>
  <c r="C16" i="38"/>
  <c r="AF16" i="38"/>
  <c r="K16" i="38"/>
  <c r="L67" i="34"/>
  <c r="AG17" i="38"/>
  <c r="L17" i="38"/>
  <c r="L68" i="38" s="1"/>
  <c r="J67" i="34"/>
  <c r="AE17" i="38"/>
  <c r="AE68" i="38" s="1"/>
  <c r="J17" i="38"/>
  <c r="J68" i="38" s="1"/>
  <c r="W17" i="38"/>
  <c r="W68" i="38" s="1"/>
  <c r="B17" i="38"/>
  <c r="B68" i="38" s="1"/>
  <c r="T70" i="38"/>
  <c r="C70" i="38"/>
  <c r="Q68" i="38"/>
  <c r="I73" i="35"/>
  <c r="O68" i="38"/>
  <c r="R73" i="35"/>
  <c r="AM73" i="35" s="1"/>
  <c r="AA17" i="38"/>
  <c r="F17" i="38"/>
  <c r="X18" i="38"/>
  <c r="X69" i="38" s="1"/>
  <c r="C18" i="38"/>
  <c r="C69" i="38" s="1"/>
  <c r="R16" i="38"/>
  <c r="D73" i="35"/>
  <c r="AD69" i="38"/>
  <c r="L69" i="38"/>
  <c r="AG16" i="38"/>
  <c r="L16" i="38"/>
  <c r="G67" i="34"/>
  <c r="AB17" i="38"/>
  <c r="AB68" i="38" s="1"/>
  <c r="G17" i="38"/>
  <c r="G68" i="38" s="1"/>
  <c r="U70" i="38"/>
  <c r="U71" i="38"/>
  <c r="AJ68" i="38"/>
  <c r="K73" i="35"/>
  <c r="C69" i="34"/>
  <c r="S69" i="38"/>
  <c r="K69" i="38"/>
  <c r="T67" i="34"/>
  <c r="M69" i="38"/>
  <c r="W69" i="38"/>
  <c r="AA70" i="38"/>
  <c r="G73" i="35"/>
  <c r="AB16" i="38"/>
  <c r="G16" i="38"/>
  <c r="AC16" i="38"/>
  <c r="AC67" i="38" s="1"/>
  <c r="H16" i="38"/>
  <c r="H67" i="38" s="1"/>
  <c r="AJ16" i="38"/>
  <c r="AJ67" i="38" s="1"/>
  <c r="O16" i="38"/>
  <c r="O69" i="38"/>
  <c r="O70" i="38"/>
  <c r="R18" i="38"/>
  <c r="R69" i="34"/>
  <c r="AM69" i="34" s="1"/>
  <c r="K67" i="34"/>
  <c r="AF17" i="38"/>
  <c r="K17" i="38"/>
  <c r="K68" i="34"/>
  <c r="AO15" i="38"/>
  <c r="T15" i="38"/>
  <c r="M72" i="35"/>
  <c r="F68" i="34"/>
  <c r="AA18" i="38"/>
  <c r="F18" i="38"/>
  <c r="F69" i="38" s="1"/>
  <c r="O73" i="35"/>
  <c r="AP70" i="38"/>
  <c r="AP69" i="38"/>
  <c r="O67" i="34"/>
  <c r="E73" i="35"/>
  <c r="G69" i="38"/>
  <c r="H67" i="34"/>
  <c r="S73" i="35"/>
  <c r="J68" i="34"/>
  <c r="AO70" i="38"/>
  <c r="L68" i="34"/>
  <c r="L73" i="35"/>
  <c r="B68" i="34"/>
  <c r="F73" i="35"/>
  <c r="F69" i="34"/>
  <c r="R66" i="34"/>
  <c r="AM66" i="34" s="1"/>
  <c r="B67" i="34"/>
  <c r="H66" i="34"/>
  <c r="L72" i="35"/>
  <c r="B73" i="35"/>
  <c r="Q66" i="34"/>
  <c r="AL66" i="34" s="1"/>
  <c r="Q72" i="35"/>
  <c r="AL72" i="35" s="1"/>
  <c r="T66" i="38" l="1"/>
  <c r="AB67" i="38"/>
  <c r="AA68" i="38"/>
  <c r="AO66" i="38"/>
  <c r="L67" i="38"/>
  <c r="F68" i="38"/>
  <c r="M67" i="34"/>
  <c r="AH17" i="38"/>
  <c r="AH68" i="38" s="1"/>
  <c r="M17" i="38"/>
  <c r="M68" i="34"/>
  <c r="N71" i="35"/>
  <c r="N72" i="35"/>
  <c r="N66" i="34"/>
  <c r="AI16" i="38"/>
  <c r="N16" i="38"/>
  <c r="E67" i="34"/>
  <c r="Z17" i="38"/>
  <c r="Z68" i="38" s="1"/>
  <c r="E17" i="38"/>
  <c r="E68" i="34"/>
  <c r="AN16" i="38"/>
  <c r="S16" i="38"/>
  <c r="AI15" i="38"/>
  <c r="AI66" i="38" s="1"/>
  <c r="N15" i="38"/>
  <c r="Y15" i="38"/>
  <c r="D15" i="38"/>
  <c r="AA16" i="38"/>
  <c r="AA67" i="38" s="1"/>
  <c r="F16" i="38"/>
  <c r="F67" i="38" s="1"/>
  <c r="AC15" i="38"/>
  <c r="H15" i="38"/>
  <c r="R15" i="38"/>
  <c r="R66" i="38" s="1"/>
  <c r="J72" i="35"/>
  <c r="AA69" i="38"/>
  <c r="G67" i="38"/>
  <c r="H72" i="35"/>
  <c r="X15" i="38"/>
  <c r="X66" i="38" s="1"/>
  <c r="C15" i="38"/>
  <c r="C66" i="38" s="1"/>
  <c r="AP16" i="38"/>
  <c r="U16" i="38"/>
  <c r="R67" i="34"/>
  <c r="AM67" i="34" s="1"/>
  <c r="R17" i="38"/>
  <c r="R68" i="38" s="1"/>
  <c r="AE67" i="38"/>
  <c r="D66" i="34"/>
  <c r="Y16" i="38"/>
  <c r="D16" i="38"/>
  <c r="AD15" i="38"/>
  <c r="I15" i="38"/>
  <c r="U67" i="34"/>
  <c r="AP17" i="38"/>
  <c r="AP68" i="38" s="1"/>
  <c r="U17" i="38"/>
  <c r="U68" i="34"/>
  <c r="AF15" i="38"/>
  <c r="AF66" i="38" s="1"/>
  <c r="K15" i="38"/>
  <c r="Z16" i="38"/>
  <c r="E16" i="38"/>
  <c r="S72" i="35"/>
  <c r="K67" i="38"/>
  <c r="K68" i="38"/>
  <c r="R69" i="38"/>
  <c r="O67" i="38"/>
  <c r="F67" i="34"/>
  <c r="R72" i="35"/>
  <c r="AM72" i="35" s="1"/>
  <c r="C66" i="34"/>
  <c r="K72" i="35"/>
  <c r="F72" i="35"/>
  <c r="N67" i="34"/>
  <c r="AI17" i="38"/>
  <c r="AI68" i="38" s="1"/>
  <c r="N17" i="38"/>
  <c r="N68" i="38" s="1"/>
  <c r="N68" i="34"/>
  <c r="C67" i="34"/>
  <c r="X17" i="38"/>
  <c r="X68" i="38" s="1"/>
  <c r="C17" i="38"/>
  <c r="C68" i="38" s="1"/>
  <c r="AD17" i="38"/>
  <c r="AD68" i="38" s="1"/>
  <c r="I17" i="38"/>
  <c r="I68" i="34"/>
  <c r="W16" i="38"/>
  <c r="B16" i="38"/>
  <c r="O72" i="35"/>
  <c r="Q15" i="38"/>
  <c r="Q66" i="38" s="1"/>
  <c r="S67" i="34"/>
  <c r="AN17" i="38"/>
  <c r="AN68" i="38" s="1"/>
  <c r="S17" i="38"/>
  <c r="S68" i="34"/>
  <c r="D67" i="34"/>
  <c r="Y17" i="38"/>
  <c r="D17" i="38"/>
  <c r="D68" i="34"/>
  <c r="AH16" i="38"/>
  <c r="M16" i="38"/>
  <c r="T72" i="35"/>
  <c r="AF67" i="38"/>
  <c r="AF68" i="38"/>
  <c r="R68" i="34"/>
  <c r="AM68" i="34" s="1"/>
  <c r="E72" i="35"/>
  <c r="C72" i="35"/>
  <c r="C68" i="34"/>
  <c r="D72" i="35"/>
  <c r="AG68" i="38"/>
  <c r="AG67" i="38"/>
  <c r="K66" i="34"/>
  <c r="J67" i="38"/>
  <c r="I72" i="35"/>
  <c r="S66" i="34"/>
  <c r="N65" i="34"/>
  <c r="C65" i="34"/>
  <c r="I67" i="34"/>
  <c r="I71" i="35"/>
  <c r="L71" i="35"/>
  <c r="K65" i="34"/>
  <c r="E71" i="35"/>
  <c r="T71" i="35"/>
  <c r="B66" i="34"/>
  <c r="F66" i="34"/>
  <c r="O71" i="35"/>
  <c r="R67" i="38" l="1"/>
  <c r="AH67" i="38"/>
  <c r="N69" i="35"/>
  <c r="Z67" i="38"/>
  <c r="X67" i="38"/>
  <c r="AB15" i="38"/>
  <c r="AB66" i="38" s="1"/>
  <c r="G15" i="38"/>
  <c r="G66" i="34"/>
  <c r="AD14" i="38"/>
  <c r="I14" i="38"/>
  <c r="I65" i="38" s="1"/>
  <c r="Y68" i="38"/>
  <c r="Y67" i="38"/>
  <c r="Q71" i="35"/>
  <c r="AL71" i="35" s="1"/>
  <c r="H66" i="38"/>
  <c r="J71" i="35"/>
  <c r="Y14" i="38"/>
  <c r="Y65" i="38" s="1"/>
  <c r="D14" i="38"/>
  <c r="W15" i="38"/>
  <c r="W66" i="38" s="1"/>
  <c r="B15" i="38"/>
  <c r="B66" i="38" s="1"/>
  <c r="D70" i="35"/>
  <c r="AJ15" i="38"/>
  <c r="AJ66" i="38" s="1"/>
  <c r="O15" i="38"/>
  <c r="O66" i="34"/>
  <c r="Q14" i="38"/>
  <c r="Q65" i="38" s="1"/>
  <c r="AP15" i="38"/>
  <c r="U15" i="38"/>
  <c r="U66" i="38" s="1"/>
  <c r="R14" i="38"/>
  <c r="R65" i="38" s="1"/>
  <c r="E65" i="34"/>
  <c r="Z15" i="38"/>
  <c r="Z66" i="38" s="1"/>
  <c r="E15" i="38"/>
  <c r="N70" i="35"/>
  <c r="F71" i="35"/>
  <c r="E66" i="34"/>
  <c r="D71" i="35"/>
  <c r="AP67" i="38"/>
  <c r="AC66" i="38"/>
  <c r="Y66" i="38"/>
  <c r="M67" i="38"/>
  <c r="M68" i="38"/>
  <c r="G71" i="35"/>
  <c r="AC14" i="38"/>
  <c r="H14" i="38"/>
  <c r="I66" i="34"/>
  <c r="AD16" i="38"/>
  <c r="AD67" i="38" s="1"/>
  <c r="I16" i="38"/>
  <c r="I66" i="38" s="1"/>
  <c r="M65" i="34"/>
  <c r="AH15" i="38"/>
  <c r="AH66" i="38" s="1"/>
  <c r="M15" i="38"/>
  <c r="D65" i="38"/>
  <c r="AN67" i="38"/>
  <c r="Z14" i="38"/>
  <c r="E14" i="38"/>
  <c r="AG14" i="38"/>
  <c r="L14" i="38"/>
  <c r="L65" i="34"/>
  <c r="AG15" i="38"/>
  <c r="AG66" i="38" s="1"/>
  <c r="L15" i="38"/>
  <c r="L66" i="34"/>
  <c r="AI14" i="38"/>
  <c r="N14" i="38"/>
  <c r="S65" i="34"/>
  <c r="AN15" i="38"/>
  <c r="AN66" i="38" s="1"/>
  <c r="S15" i="38"/>
  <c r="S66" i="38" s="1"/>
  <c r="M66" i="38"/>
  <c r="B67" i="38"/>
  <c r="I68" i="38"/>
  <c r="K66" i="38"/>
  <c r="B72" i="35"/>
  <c r="I65" i="34"/>
  <c r="R71" i="35"/>
  <c r="AM71" i="35" s="1"/>
  <c r="C67" i="38"/>
  <c r="U66" i="34"/>
  <c r="H65" i="34"/>
  <c r="K71" i="35"/>
  <c r="D65" i="34"/>
  <c r="H71" i="35"/>
  <c r="N67" i="38"/>
  <c r="N66" i="38"/>
  <c r="AE15" i="38"/>
  <c r="AE66" i="38" s="1"/>
  <c r="J15" i="38"/>
  <c r="J66" i="34"/>
  <c r="X14" i="38"/>
  <c r="X65" i="38" s="1"/>
  <c r="C14" i="38"/>
  <c r="C65" i="38" s="1"/>
  <c r="M66" i="34"/>
  <c r="F65" i="34"/>
  <c r="AA15" i="38"/>
  <c r="AA66" i="38" s="1"/>
  <c r="F15" i="38"/>
  <c r="F66" i="38" s="1"/>
  <c r="AA14" i="38"/>
  <c r="F14" i="38"/>
  <c r="AH14" i="38"/>
  <c r="M14" i="38"/>
  <c r="M71" i="35"/>
  <c r="AN14" i="38"/>
  <c r="S14" i="38"/>
  <c r="AF14" i="38"/>
  <c r="K14" i="38"/>
  <c r="K65" i="38" s="1"/>
  <c r="D68" i="38"/>
  <c r="D67" i="38"/>
  <c r="S67" i="38"/>
  <c r="S68" i="38"/>
  <c r="Q65" i="34"/>
  <c r="AL65" i="34" s="1"/>
  <c r="U68" i="38"/>
  <c r="U67" i="38"/>
  <c r="C71" i="35"/>
  <c r="D66" i="38"/>
  <c r="W67" i="38"/>
  <c r="R65" i="34"/>
  <c r="AM65" i="34" s="1"/>
  <c r="S71" i="35"/>
  <c r="E68" i="38"/>
  <c r="E67" i="38"/>
  <c r="AI67" i="38"/>
  <c r="F70" i="35"/>
  <c r="E70" i="35"/>
  <c r="G65" i="34"/>
  <c r="G70" i="35"/>
  <c r="L70" i="35"/>
  <c r="J70" i="35"/>
  <c r="O70" i="35"/>
  <c r="B71" i="35"/>
  <c r="S70" i="35"/>
  <c r="I67" i="38" l="1"/>
  <c r="AN65" i="38"/>
  <c r="AG65" i="38"/>
  <c r="AA65" i="38"/>
  <c r="AH65" i="38"/>
  <c r="AD66" i="38"/>
  <c r="W14" i="38"/>
  <c r="W65" i="38" s="1"/>
  <c r="B14" i="38"/>
  <c r="L66" i="38"/>
  <c r="L65" i="38"/>
  <c r="AJ14" i="38"/>
  <c r="AJ65" i="38" s="1"/>
  <c r="O14" i="38"/>
  <c r="O65" i="38" s="1"/>
  <c r="AB14" i="38"/>
  <c r="AB65" i="38" s="1"/>
  <c r="G14" i="38"/>
  <c r="G65" i="38" s="1"/>
  <c r="AF65" i="38"/>
  <c r="M65" i="38"/>
  <c r="J66" i="38"/>
  <c r="E66" i="38"/>
  <c r="E65" i="38"/>
  <c r="T70" i="35"/>
  <c r="Q70" i="35"/>
  <c r="AL70" i="35" s="1"/>
  <c r="AE14" i="38"/>
  <c r="J14" i="38"/>
  <c r="J65" i="38" s="1"/>
  <c r="B65" i="34"/>
  <c r="H65" i="38"/>
  <c r="J65" i="34"/>
  <c r="S65" i="38"/>
  <c r="AI65" i="38"/>
  <c r="AC65" i="38"/>
  <c r="AP66" i="38"/>
  <c r="R70" i="35"/>
  <c r="AM70" i="35" s="1"/>
  <c r="AD65" i="38"/>
  <c r="AO14" i="38"/>
  <c r="T14" i="38"/>
  <c r="T65" i="34"/>
  <c r="N65" i="38"/>
  <c r="Z65" i="38"/>
  <c r="O66" i="38"/>
  <c r="B70" i="35"/>
  <c r="M70" i="35"/>
  <c r="F65" i="38"/>
  <c r="I70" i="35"/>
  <c r="C70" i="35"/>
  <c r="H70" i="35"/>
  <c r="K70" i="35"/>
  <c r="O65" i="34"/>
  <c r="G66" i="38"/>
  <c r="L69" i="35"/>
  <c r="E69" i="35"/>
  <c r="F69" i="35"/>
  <c r="G69" i="35"/>
  <c r="T64" i="34"/>
  <c r="J69" i="35"/>
  <c r="H69" i="35"/>
  <c r="G64" i="34"/>
  <c r="B69" i="35"/>
  <c r="S69" i="35"/>
  <c r="I69" i="35"/>
  <c r="AJ13" i="38" l="1"/>
  <c r="O13" i="38"/>
  <c r="O64" i="38" s="1"/>
  <c r="X13" i="38"/>
  <c r="X64" i="38" s="1"/>
  <c r="C13" i="38"/>
  <c r="C64" i="38" s="1"/>
  <c r="C64" i="34"/>
  <c r="AC13" i="38"/>
  <c r="AC64" i="38" s="1"/>
  <c r="H13" i="38"/>
  <c r="H64" i="38" s="1"/>
  <c r="H64" i="34"/>
  <c r="AE13" i="38"/>
  <c r="AE64" i="38" s="1"/>
  <c r="J13" i="38"/>
  <c r="J64" i="38" s="1"/>
  <c r="AB13" i="38"/>
  <c r="AB64" i="38" s="1"/>
  <c r="G13" i="38"/>
  <c r="G64" i="38" s="1"/>
  <c r="W13" i="38"/>
  <c r="B13" i="38"/>
  <c r="B64" i="38" s="1"/>
  <c r="U63" i="34"/>
  <c r="AP13" i="38"/>
  <c r="U13" i="38"/>
  <c r="Q13" i="38"/>
  <c r="Q64" i="34"/>
  <c r="AL64" i="34" s="1"/>
  <c r="J64" i="34"/>
  <c r="B64" i="34"/>
  <c r="O64" i="34"/>
  <c r="AO13" i="38"/>
  <c r="AO64" i="38" s="1"/>
  <c r="T13" i="38"/>
  <c r="T64" i="38" s="1"/>
  <c r="D69" i="35"/>
  <c r="AP12" i="38"/>
  <c r="U12" i="38"/>
  <c r="AF13" i="38"/>
  <c r="AF64" i="38" s="1"/>
  <c r="K13" i="38"/>
  <c r="K64" i="38" s="1"/>
  <c r="K64" i="34"/>
  <c r="C69" i="35"/>
  <c r="T65" i="38"/>
  <c r="T69" i="35"/>
  <c r="Q69" i="35"/>
  <c r="AL69" i="35" s="1"/>
  <c r="R69" i="35"/>
  <c r="AM69" i="35" s="1"/>
  <c r="B65" i="38"/>
  <c r="M69" i="35"/>
  <c r="AG12" i="38"/>
  <c r="L12" i="38"/>
  <c r="AH13" i="38"/>
  <c r="AH64" i="38" s="1"/>
  <c r="M13" i="38"/>
  <c r="M64" i="34"/>
  <c r="AN13" i="38"/>
  <c r="AN64" i="38" s="1"/>
  <c r="S13" i="38"/>
  <c r="S64" i="38" s="1"/>
  <c r="S64" i="34"/>
  <c r="U64" i="34"/>
  <c r="AP14" i="38"/>
  <c r="U14" i="38"/>
  <c r="U65" i="34"/>
  <c r="AI13" i="38"/>
  <c r="AI64" i="38" s="1"/>
  <c r="N13" i="38"/>
  <c r="N64" i="38" s="1"/>
  <c r="N64" i="34"/>
  <c r="L68" i="35"/>
  <c r="O69" i="35"/>
  <c r="AO65" i="38"/>
  <c r="K69" i="35"/>
  <c r="AE65" i="38"/>
  <c r="M63" i="34"/>
  <c r="O68" i="35"/>
  <c r="B68" i="35"/>
  <c r="T68" i="35"/>
  <c r="J68" i="35"/>
  <c r="C68" i="35"/>
  <c r="AP63" i="38" l="1"/>
  <c r="AP11" i="38"/>
  <c r="AP62" i="38" s="1"/>
  <c r="U11" i="38"/>
  <c r="U62" i="38" s="1"/>
  <c r="AA13" i="38"/>
  <c r="AA64" i="38" s="1"/>
  <c r="F13" i="38"/>
  <c r="F64" i="38" s="1"/>
  <c r="F64" i="34"/>
  <c r="Q64" i="38"/>
  <c r="AC12" i="38"/>
  <c r="AC63" i="38" s="1"/>
  <c r="H12" i="38"/>
  <c r="Y12" i="38"/>
  <c r="D12" i="38"/>
  <c r="R11" i="38"/>
  <c r="R63" i="34"/>
  <c r="AM63" i="34" s="1"/>
  <c r="R13" i="38"/>
  <c r="R64" i="38" s="1"/>
  <c r="R64" i="34"/>
  <c r="AM64" i="34" s="1"/>
  <c r="X12" i="38"/>
  <c r="X63" i="38" s="1"/>
  <c r="C12" i="38"/>
  <c r="C63" i="38" s="1"/>
  <c r="AI12" i="38"/>
  <c r="AI63" i="38" s="1"/>
  <c r="N12" i="38"/>
  <c r="Z13" i="38"/>
  <c r="Z64" i="38" s="1"/>
  <c r="E13" i="38"/>
  <c r="E64" i="34"/>
  <c r="U65" i="38"/>
  <c r="U64" i="38"/>
  <c r="S68" i="35"/>
  <c r="H68" i="35"/>
  <c r="F68" i="35"/>
  <c r="H63" i="34"/>
  <c r="C63" i="34"/>
  <c r="AJ64" i="38"/>
  <c r="W12" i="38"/>
  <c r="W63" i="38" s="1"/>
  <c r="B12" i="38"/>
  <c r="AN11" i="38"/>
  <c r="S11" i="38"/>
  <c r="E68" i="35"/>
  <c r="Q68" i="35"/>
  <c r="AL68" i="35" s="1"/>
  <c r="R62" i="34"/>
  <c r="AM62" i="34" s="1"/>
  <c r="R12" i="38"/>
  <c r="AG11" i="38"/>
  <c r="AG62" i="38" s="1"/>
  <c r="L11" i="38"/>
  <c r="L62" i="38" s="1"/>
  <c r="AD13" i="38"/>
  <c r="AD64" i="38" s="1"/>
  <c r="I13" i="38"/>
  <c r="I64" i="34"/>
  <c r="D63" i="34"/>
  <c r="Y13" i="38"/>
  <c r="Y64" i="38" s="1"/>
  <c r="D13" i="38"/>
  <c r="D64" i="38" s="1"/>
  <c r="D64" i="34"/>
  <c r="S62" i="34"/>
  <c r="AN12" i="38"/>
  <c r="AN63" i="38" s="1"/>
  <c r="S12" i="38"/>
  <c r="S63" i="38" s="1"/>
  <c r="N63" i="34"/>
  <c r="AP64" i="38"/>
  <c r="AP65" i="38"/>
  <c r="M64" i="38"/>
  <c r="U63" i="38"/>
  <c r="D68" i="35"/>
  <c r="R68" i="35"/>
  <c r="AM68" i="35" s="1"/>
  <c r="W64" i="38"/>
  <c r="N68" i="35"/>
  <c r="L63" i="34"/>
  <c r="AG13" i="38"/>
  <c r="L13" i="38"/>
  <c r="L64" i="34"/>
  <c r="U62" i="34"/>
  <c r="AH12" i="38"/>
  <c r="AH63" i="38" s="1"/>
  <c r="M12" i="38"/>
  <c r="M63" i="38" s="1"/>
  <c r="G68" i="35"/>
  <c r="S63" i="34"/>
  <c r="L62" i="34"/>
  <c r="I68" i="35"/>
  <c r="M68" i="35"/>
  <c r="B63" i="34"/>
  <c r="K68" i="35"/>
  <c r="G67" i="35"/>
  <c r="D67" i="35"/>
  <c r="Q67" i="35"/>
  <c r="AL67" i="35" s="1"/>
  <c r="B62" i="34"/>
  <c r="C62" i="34"/>
  <c r="S67" i="35"/>
  <c r="F67" i="35"/>
  <c r="U61" i="34"/>
  <c r="J67" i="35"/>
  <c r="E67" i="35"/>
  <c r="K67" i="35"/>
  <c r="X9" i="38" l="1"/>
  <c r="C9" i="38"/>
  <c r="AC10" i="38"/>
  <c r="H10" i="38"/>
  <c r="G61" i="34"/>
  <c r="AB11" i="38"/>
  <c r="G11" i="38"/>
  <c r="C60" i="34"/>
  <c r="X10" i="38"/>
  <c r="C10" i="38"/>
  <c r="C60" i="38" s="1"/>
  <c r="R10" i="38"/>
  <c r="R61" i="38" s="1"/>
  <c r="H61" i="34"/>
  <c r="AC11" i="38"/>
  <c r="H11" i="38"/>
  <c r="O61" i="34"/>
  <c r="AJ11" i="38"/>
  <c r="O11" i="38"/>
  <c r="Y10" i="38"/>
  <c r="D10" i="38"/>
  <c r="AB10" i="38"/>
  <c r="G10" i="38"/>
  <c r="AP10" i="38"/>
  <c r="AP61" i="38" s="1"/>
  <c r="U10" i="38"/>
  <c r="U61" i="38" s="1"/>
  <c r="AN10" i="38"/>
  <c r="AN61" i="38" s="1"/>
  <c r="S10" i="38"/>
  <c r="U80" i="35"/>
  <c r="F61" i="34"/>
  <c r="AA11" i="38"/>
  <c r="F11" i="38"/>
  <c r="AG64" i="38"/>
  <c r="AG63" i="38"/>
  <c r="T67" i="35"/>
  <c r="B63" i="38"/>
  <c r="E64" i="38"/>
  <c r="Y63" i="38"/>
  <c r="H62" i="34"/>
  <c r="J62" i="34"/>
  <c r="AE12" i="38"/>
  <c r="AE63" i="38" s="1"/>
  <c r="J12" i="38"/>
  <c r="J63" i="34"/>
  <c r="D61" i="34"/>
  <c r="Y11" i="38"/>
  <c r="Y62" i="38" s="1"/>
  <c r="D11" i="38"/>
  <c r="D62" i="38" s="1"/>
  <c r="S62" i="38"/>
  <c r="S61" i="38"/>
  <c r="D62" i="34"/>
  <c r="F62" i="34"/>
  <c r="AA12" i="38"/>
  <c r="AA63" i="38" s="1"/>
  <c r="F12" i="38"/>
  <c r="AF10" i="38"/>
  <c r="K10" i="38"/>
  <c r="AO12" i="38"/>
  <c r="AO63" i="38" s="1"/>
  <c r="T12" i="38"/>
  <c r="T63" i="34"/>
  <c r="C61" i="34"/>
  <c r="X11" i="38"/>
  <c r="X62" i="38" s="1"/>
  <c r="C11" i="38"/>
  <c r="AA10" i="38"/>
  <c r="F10" i="38"/>
  <c r="Z12" i="38"/>
  <c r="Z63" i="38" s="1"/>
  <c r="E12" i="38"/>
  <c r="K62" i="34"/>
  <c r="AF12" i="38"/>
  <c r="AF63" i="38" s="1"/>
  <c r="K12" i="38"/>
  <c r="K63" i="38" s="1"/>
  <c r="K63" i="34"/>
  <c r="AN62" i="38"/>
  <c r="E63" i="34"/>
  <c r="B67" i="35"/>
  <c r="R61" i="34"/>
  <c r="AM61" i="34" s="1"/>
  <c r="H63" i="38"/>
  <c r="I67" i="35"/>
  <c r="F63" i="34"/>
  <c r="G62" i="34"/>
  <c r="AB12" i="38"/>
  <c r="AB63" i="38" s="1"/>
  <c r="G12" i="38"/>
  <c r="G63" i="38" s="1"/>
  <c r="G63" i="34"/>
  <c r="O62" i="34"/>
  <c r="AJ12" i="38"/>
  <c r="AJ63" i="38" s="1"/>
  <c r="O12" i="38"/>
  <c r="O63" i="38" s="1"/>
  <c r="O63" i="34"/>
  <c r="AJ10" i="38"/>
  <c r="O10" i="38"/>
  <c r="AE11" i="38"/>
  <c r="J11" i="38"/>
  <c r="I64" i="38"/>
  <c r="Q12" i="38"/>
  <c r="Q63" i="38" s="1"/>
  <c r="Q63" i="34"/>
  <c r="AL63" i="34" s="1"/>
  <c r="AD12" i="38"/>
  <c r="AD63" i="38" s="1"/>
  <c r="I12" i="38"/>
  <c r="K61" i="34"/>
  <c r="AF11" i="38"/>
  <c r="K11" i="38"/>
  <c r="W11" i="38"/>
  <c r="W62" i="38" s="1"/>
  <c r="B11" i="38"/>
  <c r="L66" i="35"/>
  <c r="L67" i="35"/>
  <c r="O67" i="35"/>
  <c r="C67" i="35"/>
  <c r="L63" i="38"/>
  <c r="L64" i="38"/>
  <c r="N67" i="35"/>
  <c r="I63" i="34"/>
  <c r="R63" i="38"/>
  <c r="R62" i="38"/>
  <c r="S61" i="34"/>
  <c r="R67" i="35"/>
  <c r="AM67" i="35" s="1"/>
  <c r="N63" i="38"/>
  <c r="H67" i="35"/>
  <c r="D63" i="38"/>
  <c r="M67" i="35"/>
  <c r="B61" i="34"/>
  <c r="T62" i="34"/>
  <c r="O66" i="35"/>
  <c r="T66" i="35"/>
  <c r="F60" i="34"/>
  <c r="K60" i="34"/>
  <c r="G66" i="35"/>
  <c r="R60" i="34"/>
  <c r="AM60" i="34" s="1"/>
  <c r="E66" i="35"/>
  <c r="C66" i="35"/>
  <c r="H66" i="35"/>
  <c r="E62" i="34"/>
  <c r="M66" i="35"/>
  <c r="R66" i="35"/>
  <c r="AM66" i="35" s="1"/>
  <c r="AE62" i="38" l="1"/>
  <c r="H61" i="38"/>
  <c r="AJ61" i="38"/>
  <c r="H62" i="38"/>
  <c r="AF62" i="38"/>
  <c r="K62" i="38"/>
  <c r="K61" i="38"/>
  <c r="L65" i="35"/>
  <c r="N61" i="34"/>
  <c r="AI11" i="38"/>
  <c r="N11" i="38"/>
  <c r="N62" i="34"/>
  <c r="M60" i="34"/>
  <c r="AH10" i="38"/>
  <c r="M10" i="38"/>
  <c r="R9" i="38"/>
  <c r="R60" i="38" s="1"/>
  <c r="AO10" i="38"/>
  <c r="T10" i="38"/>
  <c r="AE9" i="38"/>
  <c r="J9" i="38"/>
  <c r="F66" i="35"/>
  <c r="I63" i="38"/>
  <c r="T63" i="38"/>
  <c r="AA62" i="38"/>
  <c r="AA61" i="38"/>
  <c r="B66" i="35"/>
  <c r="Y61" i="38"/>
  <c r="W10" i="38"/>
  <c r="B10" i="38"/>
  <c r="B61" i="38" s="1"/>
  <c r="C62" i="38"/>
  <c r="C61" i="38"/>
  <c r="AF61" i="38"/>
  <c r="G62" i="38"/>
  <c r="G61" i="38"/>
  <c r="J60" i="34"/>
  <c r="AE10" i="38"/>
  <c r="AE61" i="38" s="1"/>
  <c r="J10" i="38"/>
  <c r="I61" i="34"/>
  <c r="AD11" i="38"/>
  <c r="AD62" i="38" s="1"/>
  <c r="I11" i="38"/>
  <c r="I62" i="38" s="1"/>
  <c r="Q60" i="34"/>
  <c r="AL60" i="34" s="1"/>
  <c r="Q10" i="38"/>
  <c r="Q61" i="34"/>
  <c r="AL61" i="34" s="1"/>
  <c r="Q11" i="38"/>
  <c r="Q62" i="38" s="1"/>
  <c r="L60" i="34"/>
  <c r="AG10" i="38"/>
  <c r="AG61" i="38" s="1"/>
  <c r="L10" i="38"/>
  <c r="L61" i="34"/>
  <c r="N60" i="34"/>
  <c r="AI10" i="38"/>
  <c r="N10" i="38"/>
  <c r="I62" i="34"/>
  <c r="K66" i="35"/>
  <c r="J61" i="34"/>
  <c r="J66" i="35"/>
  <c r="Q66" i="35"/>
  <c r="AL66" i="35" s="1"/>
  <c r="B62" i="38"/>
  <c r="O62" i="38"/>
  <c r="O61" i="38"/>
  <c r="AC62" i="38"/>
  <c r="AC61" i="38"/>
  <c r="AB62" i="38"/>
  <c r="M61" i="34"/>
  <c r="AH11" i="38"/>
  <c r="AH62" i="38" s="1"/>
  <c r="M11" i="38"/>
  <c r="M62" i="38" s="1"/>
  <c r="M62" i="34"/>
  <c r="D66" i="35"/>
  <c r="AB61" i="38"/>
  <c r="E61" i="34"/>
  <c r="Z11" i="38"/>
  <c r="Z62" i="38" s="1"/>
  <c r="E11" i="38"/>
  <c r="AH9" i="38"/>
  <c r="M9" i="38"/>
  <c r="Q9" i="38"/>
  <c r="AI9" i="38"/>
  <c r="N9" i="38"/>
  <c r="AG9" i="38"/>
  <c r="L9" i="38"/>
  <c r="AF9" i="38"/>
  <c r="AF60" i="38" s="1"/>
  <c r="K9" i="38"/>
  <c r="AA9" i="38"/>
  <c r="AA60" i="38" s="1"/>
  <c r="F9" i="38"/>
  <c r="F60" i="38" s="1"/>
  <c r="Z10" i="38"/>
  <c r="E10" i="38"/>
  <c r="I60" i="34"/>
  <c r="AD10" i="38"/>
  <c r="I10" i="38"/>
  <c r="T61" i="34"/>
  <c r="AO11" i="38"/>
  <c r="AO62" i="38" s="1"/>
  <c r="T11" i="38"/>
  <c r="T62" i="38" s="1"/>
  <c r="AD9" i="38"/>
  <c r="I9" i="38"/>
  <c r="S66" i="35"/>
  <c r="Q62" i="34"/>
  <c r="AL62" i="34" s="1"/>
  <c r="N66" i="35"/>
  <c r="I66" i="35"/>
  <c r="F63" i="38"/>
  <c r="F62" i="38"/>
  <c r="J63" i="38"/>
  <c r="J62" i="38"/>
  <c r="E63" i="38"/>
  <c r="F61" i="38"/>
  <c r="U79" i="35"/>
  <c r="D61" i="38"/>
  <c r="AJ62" i="38"/>
  <c r="X61" i="38"/>
  <c r="X60" i="38"/>
  <c r="B65" i="35"/>
  <c r="F65" i="35"/>
  <c r="J65" i="35"/>
  <c r="T65" i="35"/>
  <c r="O65" i="35"/>
  <c r="M65" i="35"/>
  <c r="C65" i="35"/>
  <c r="G65" i="35"/>
  <c r="I61" i="38" l="1"/>
  <c r="AG60" i="38"/>
  <c r="AD61" i="38"/>
  <c r="AH60" i="38"/>
  <c r="AD60" i="38"/>
  <c r="AI60" i="38"/>
  <c r="AE60" i="38"/>
  <c r="J60" i="38"/>
  <c r="AP9" i="38"/>
  <c r="AP60" i="38" s="1"/>
  <c r="U9" i="38"/>
  <c r="U60" i="34"/>
  <c r="T61" i="38"/>
  <c r="D64" i="35"/>
  <c r="Z7" i="38"/>
  <c r="E7" i="38"/>
  <c r="AN9" i="38"/>
  <c r="AN60" i="38" s="1"/>
  <c r="S9" i="38"/>
  <c r="S60" i="34"/>
  <c r="E59" i="34"/>
  <c r="Z9" i="38"/>
  <c r="E9" i="38"/>
  <c r="E60" i="38" s="1"/>
  <c r="AH8" i="38"/>
  <c r="AH59" i="38" s="1"/>
  <c r="M8" i="38"/>
  <c r="M59" i="38" s="1"/>
  <c r="AE8" i="38"/>
  <c r="AE59" i="38" s="1"/>
  <c r="J8" i="38"/>
  <c r="E60" i="34"/>
  <c r="K60" i="38"/>
  <c r="M60" i="38"/>
  <c r="E61" i="38"/>
  <c r="K65" i="35"/>
  <c r="J61" i="38"/>
  <c r="AH61" i="38"/>
  <c r="N61" i="38"/>
  <c r="N62" i="38"/>
  <c r="U78" i="35"/>
  <c r="AD8" i="38"/>
  <c r="I8" i="38"/>
  <c r="I59" i="38" s="1"/>
  <c r="Q60" i="38"/>
  <c r="E58" i="34"/>
  <c r="Z8" i="38"/>
  <c r="E8" i="38"/>
  <c r="W9" i="38"/>
  <c r="W60" i="38" s="1"/>
  <c r="B9" i="38"/>
  <c r="B60" i="38" s="1"/>
  <c r="M59" i="34"/>
  <c r="R65" i="35"/>
  <c r="AM65" i="35" s="1"/>
  <c r="S65" i="35"/>
  <c r="B60" i="34"/>
  <c r="J59" i="34"/>
  <c r="AO61" i="38"/>
  <c r="I60" i="38"/>
  <c r="W61" i="38"/>
  <c r="AI62" i="38"/>
  <c r="AI61" i="38"/>
  <c r="AO9" i="38"/>
  <c r="T9" i="38"/>
  <c r="T60" i="38" s="1"/>
  <c r="I59" i="34"/>
  <c r="Z61" i="38"/>
  <c r="E65" i="35"/>
  <c r="H65" i="35"/>
  <c r="E62" i="38"/>
  <c r="N60" i="38"/>
  <c r="L61" i="38"/>
  <c r="L60" i="38"/>
  <c r="Q61" i="38"/>
  <c r="I65" i="35"/>
  <c r="N65" i="35"/>
  <c r="T60" i="34"/>
  <c r="M61" i="38"/>
  <c r="Q65" i="35"/>
  <c r="AL65" i="35" s="1"/>
  <c r="D65" i="35"/>
  <c r="U59" i="34"/>
  <c r="T64" i="35"/>
  <c r="D63" i="35"/>
  <c r="J64" i="35"/>
  <c r="B59" i="34"/>
  <c r="G64" i="35"/>
  <c r="C64" i="35"/>
  <c r="R64" i="35"/>
  <c r="AM64" i="35" s="1"/>
  <c r="O64" i="35"/>
  <c r="E64" i="35"/>
  <c r="M64" i="35"/>
  <c r="AB6" i="38" l="1"/>
  <c r="G6" i="38"/>
  <c r="Z60" i="38"/>
  <c r="Z59" i="38"/>
  <c r="S60" i="38"/>
  <c r="Y9" i="38"/>
  <c r="Y60" i="38" s="1"/>
  <c r="D9" i="38"/>
  <c r="D60" i="34"/>
  <c r="H59" i="34"/>
  <c r="AC9" i="38"/>
  <c r="AC60" i="38" s="1"/>
  <c r="H9" i="38"/>
  <c r="H60" i="34"/>
  <c r="R8" i="38"/>
  <c r="R59" i="34"/>
  <c r="AM59" i="34" s="1"/>
  <c r="B64" i="35"/>
  <c r="F64" i="35"/>
  <c r="J59" i="38"/>
  <c r="E59" i="38"/>
  <c r="Q8" i="38"/>
  <c r="Q59" i="34"/>
  <c r="AL59" i="34" s="1"/>
  <c r="O59" i="34"/>
  <c r="AJ9" i="38"/>
  <c r="AJ60" i="38" s="1"/>
  <c r="O9" i="38"/>
  <c r="O60" i="34"/>
  <c r="AD59" i="38"/>
  <c r="G59" i="34"/>
  <c r="AB9" i="38"/>
  <c r="AB60" i="38" s="1"/>
  <c r="G9" i="38"/>
  <c r="G60" i="38" s="1"/>
  <c r="G60" i="34"/>
  <c r="AI8" i="38"/>
  <c r="AI59" i="38" s="1"/>
  <c r="N8" i="38"/>
  <c r="N59" i="34"/>
  <c r="AJ8" i="38"/>
  <c r="O8" i="38"/>
  <c r="AO60" i="38"/>
  <c r="N64" i="35"/>
  <c r="I64" i="35"/>
  <c r="Z58" i="38"/>
  <c r="K64" i="35"/>
  <c r="U60" i="38"/>
  <c r="G57" i="34"/>
  <c r="AB7" i="38"/>
  <c r="G7" i="38"/>
  <c r="G58" i="34"/>
  <c r="AB8" i="38"/>
  <c r="G8" i="38"/>
  <c r="AC8" i="38"/>
  <c r="H8" i="38"/>
  <c r="X8" i="38"/>
  <c r="X59" i="38" s="1"/>
  <c r="C8" i="38"/>
  <c r="C59" i="38" s="1"/>
  <c r="C59" i="34"/>
  <c r="W8" i="38"/>
  <c r="B8" i="38"/>
  <c r="L64" i="35"/>
  <c r="AP8" i="38"/>
  <c r="U8" i="38"/>
  <c r="U59" i="38" s="1"/>
  <c r="AG8" i="38"/>
  <c r="AG59" i="38" s="1"/>
  <c r="L8" i="38"/>
  <c r="L59" i="34"/>
  <c r="Q64" i="35"/>
  <c r="AL64" i="35" s="1"/>
  <c r="E58" i="38"/>
  <c r="H64" i="35"/>
  <c r="S64" i="35"/>
  <c r="U77" i="35"/>
  <c r="M63" i="35"/>
  <c r="D59" i="34"/>
  <c r="E63" i="35"/>
  <c r="O63" i="35"/>
  <c r="Q63" i="35"/>
  <c r="AL63" i="35" s="1"/>
  <c r="I63" i="35"/>
  <c r="U76" i="35"/>
  <c r="L63" i="35"/>
  <c r="F63" i="35"/>
  <c r="N63" i="35"/>
  <c r="H63" i="35"/>
  <c r="AC59" i="38" l="1"/>
  <c r="G59" i="38"/>
  <c r="AB59" i="38"/>
  <c r="AJ59" i="38"/>
  <c r="AB57" i="38"/>
  <c r="S57" i="34"/>
  <c r="AN7" i="38"/>
  <c r="S7" i="38"/>
  <c r="AF8" i="38"/>
  <c r="K8" i="38"/>
  <c r="K59" i="38" s="1"/>
  <c r="K59" i="34"/>
  <c r="S58" i="34"/>
  <c r="AN8" i="38"/>
  <c r="AN59" i="38" s="1"/>
  <c r="S8" i="38"/>
  <c r="S59" i="38" s="1"/>
  <c r="S59" i="34"/>
  <c r="AA8" i="38"/>
  <c r="F8" i="38"/>
  <c r="F59" i="34"/>
  <c r="U57" i="34"/>
  <c r="AP7" i="38"/>
  <c r="AP58" i="38" s="1"/>
  <c r="U7" i="38"/>
  <c r="U58" i="38" s="1"/>
  <c r="AO7" i="38"/>
  <c r="T7" i="38"/>
  <c r="AH6" i="38"/>
  <c r="M6" i="38"/>
  <c r="AN6" i="38"/>
  <c r="S6" i="38"/>
  <c r="X7" i="38"/>
  <c r="X58" i="38" s="1"/>
  <c r="C7" i="38"/>
  <c r="L59" i="38"/>
  <c r="AP59" i="38"/>
  <c r="B59" i="38"/>
  <c r="G58" i="38"/>
  <c r="G57" i="38"/>
  <c r="O59" i="38"/>
  <c r="O60" i="38"/>
  <c r="Q59" i="38"/>
  <c r="D62" i="35"/>
  <c r="R59" i="38"/>
  <c r="H59" i="38"/>
  <c r="H60" i="38"/>
  <c r="C63" i="35"/>
  <c r="N59" i="38"/>
  <c r="M57" i="34"/>
  <c r="AH7" i="38"/>
  <c r="AH58" i="38" s="1"/>
  <c r="M7" i="38"/>
  <c r="M58" i="34"/>
  <c r="AG7" i="38"/>
  <c r="AG58" i="38" s="1"/>
  <c r="L7" i="38"/>
  <c r="L58" i="38" s="1"/>
  <c r="AE7" i="38"/>
  <c r="AE58" i="38" s="1"/>
  <c r="J7" i="38"/>
  <c r="J58" i="34"/>
  <c r="U58" i="34"/>
  <c r="W59" i="38"/>
  <c r="AB58" i="38"/>
  <c r="J63" i="35"/>
  <c r="B63" i="35"/>
  <c r="G63" i="35"/>
  <c r="D60" i="38"/>
  <c r="T58" i="34"/>
  <c r="AO8" i="38"/>
  <c r="AO59" i="38" s="1"/>
  <c r="T8" i="38"/>
  <c r="T59" i="34"/>
  <c r="AC7" i="38"/>
  <c r="AC58" i="38" s="1"/>
  <c r="H7" i="38"/>
  <c r="AP6" i="38"/>
  <c r="U6" i="38"/>
  <c r="Y8" i="38"/>
  <c r="Y59" i="38" s="1"/>
  <c r="D8" i="38"/>
  <c r="L58" i="34"/>
  <c r="C58" i="34"/>
  <c r="H58" i="34"/>
  <c r="T63" i="35"/>
  <c r="R63" i="35"/>
  <c r="AM63" i="35" s="1"/>
  <c r="S63" i="35"/>
  <c r="K63" i="35"/>
  <c r="T57" i="34"/>
  <c r="F58" i="34"/>
  <c r="H57" i="34"/>
  <c r="N62" i="35"/>
  <c r="D58" i="34"/>
  <c r="R6" i="38"/>
  <c r="Q62" i="35"/>
  <c r="AL62" i="35" s="1"/>
  <c r="R62" i="35"/>
  <c r="AM62" i="35" s="1"/>
  <c r="J57" i="34"/>
  <c r="G62" i="35"/>
  <c r="H62" i="35"/>
  <c r="S62" i="35"/>
  <c r="Q6" i="38"/>
  <c r="U75" i="35"/>
  <c r="K62" i="35"/>
  <c r="I62" i="35"/>
  <c r="AP57" i="38" l="1"/>
  <c r="AN58" i="38"/>
  <c r="D60" i="35"/>
  <c r="Q57" i="34"/>
  <c r="AL57" i="34" s="1"/>
  <c r="Q7" i="38"/>
  <c r="Q58" i="34"/>
  <c r="AL58" i="34" s="1"/>
  <c r="AA59" i="38"/>
  <c r="AE6" i="38"/>
  <c r="AE57" i="38" s="1"/>
  <c r="J6" i="38"/>
  <c r="J57" i="38" s="1"/>
  <c r="K57" i="34"/>
  <c r="AF7" i="38"/>
  <c r="AF58" i="38" s="1"/>
  <c r="K7" i="38"/>
  <c r="AO6" i="38"/>
  <c r="AO57" i="38" s="1"/>
  <c r="T6" i="38"/>
  <c r="T57" i="38" s="1"/>
  <c r="T59" i="38"/>
  <c r="T58" i="38"/>
  <c r="D59" i="38"/>
  <c r="O62" i="35"/>
  <c r="C58" i="38"/>
  <c r="AN57" i="38"/>
  <c r="AO58" i="38"/>
  <c r="F59" i="38"/>
  <c r="S58" i="38"/>
  <c r="S57" i="38"/>
  <c r="AG6" i="38"/>
  <c r="AG57" i="38" s="1"/>
  <c r="L6" i="38"/>
  <c r="L57" i="38" s="1"/>
  <c r="J62" i="35"/>
  <c r="L57" i="34"/>
  <c r="AA6" i="38"/>
  <c r="F6" i="38"/>
  <c r="AF6" i="38"/>
  <c r="K6" i="38"/>
  <c r="X6" i="38"/>
  <c r="X57" i="38" s="1"/>
  <c r="C6" i="38"/>
  <c r="C57" i="38" s="1"/>
  <c r="AD6" i="38"/>
  <c r="I6" i="38"/>
  <c r="AI6" i="38"/>
  <c r="N6" i="38"/>
  <c r="AC6" i="38"/>
  <c r="AC57" i="38" s="1"/>
  <c r="H6" i="38"/>
  <c r="H57" i="38" s="1"/>
  <c r="O57" i="34"/>
  <c r="AJ7" i="38"/>
  <c r="AJ58" i="38" s="1"/>
  <c r="O7" i="38"/>
  <c r="O58" i="34"/>
  <c r="L62" i="35"/>
  <c r="F62" i="35"/>
  <c r="C57" i="34"/>
  <c r="AH57" i="38"/>
  <c r="U57" i="38"/>
  <c r="AF59" i="38"/>
  <c r="AJ6" i="38"/>
  <c r="O6" i="38"/>
  <c r="Z6" i="38"/>
  <c r="Z57" i="38" s="1"/>
  <c r="E6" i="38"/>
  <c r="E57" i="38" s="1"/>
  <c r="E57" i="34"/>
  <c r="W6" i="38"/>
  <c r="B6" i="38"/>
  <c r="M57" i="38"/>
  <c r="M58" i="38"/>
  <c r="B57" i="34"/>
  <c r="W7" i="38"/>
  <c r="W58" i="38" s="1"/>
  <c r="B7" i="38"/>
  <c r="B58" i="34"/>
  <c r="R57" i="34"/>
  <c r="AM57" i="34" s="1"/>
  <c r="R7" i="38"/>
  <c r="R58" i="34"/>
  <c r="AM58" i="34" s="1"/>
  <c r="N57" i="34"/>
  <c r="AI7" i="38"/>
  <c r="AI58" i="38" s="1"/>
  <c r="N7" i="38"/>
  <c r="N58" i="34"/>
  <c r="Y6" i="38"/>
  <c r="D6" i="38"/>
  <c r="D57" i="34"/>
  <c r="Y7" i="38"/>
  <c r="Y58" i="38" s="1"/>
  <c r="D7" i="38"/>
  <c r="I57" i="34"/>
  <c r="AD7" i="38"/>
  <c r="AD58" i="38" s="1"/>
  <c r="I7" i="38"/>
  <c r="I58" i="34"/>
  <c r="F57" i="34"/>
  <c r="AA7" i="38"/>
  <c r="F7" i="38"/>
  <c r="F57" i="38" s="1"/>
  <c r="E62" i="35"/>
  <c r="M62" i="35"/>
  <c r="J58" i="38"/>
  <c r="B62" i="35"/>
  <c r="H58" i="38"/>
  <c r="D61" i="35"/>
  <c r="C62" i="35"/>
  <c r="T62" i="35"/>
  <c r="K58" i="34"/>
  <c r="M61" i="35"/>
  <c r="C61" i="35"/>
  <c r="U74" i="35"/>
  <c r="O61" i="35"/>
  <c r="G61" i="35"/>
  <c r="N61" i="35"/>
  <c r="B61" i="35"/>
  <c r="I61" i="35"/>
  <c r="K61" i="35"/>
  <c r="Q61" i="35"/>
  <c r="AL61" i="35" s="1"/>
  <c r="AF57" i="38" l="1"/>
  <c r="AA57" i="38"/>
  <c r="D57" i="38"/>
  <c r="Y57" i="38"/>
  <c r="T61" i="35"/>
  <c r="AJ57" i="38"/>
  <c r="O58" i="38"/>
  <c r="O57" i="38"/>
  <c r="D58" i="38"/>
  <c r="L61" i="35"/>
  <c r="N57" i="38"/>
  <c r="N58" i="38"/>
  <c r="AD57" i="38"/>
  <c r="J61" i="35"/>
  <c r="K58" i="38"/>
  <c r="K57" i="38"/>
  <c r="R57" i="38"/>
  <c r="R58" i="38"/>
  <c r="S61" i="35"/>
  <c r="I57" i="38"/>
  <c r="I58" i="38"/>
  <c r="B57" i="38"/>
  <c r="B58" i="38"/>
  <c r="W57" i="38"/>
  <c r="H61" i="35"/>
  <c r="AI57" i="38"/>
  <c r="E61" i="35"/>
  <c r="F61" i="35"/>
  <c r="R61" i="35"/>
  <c r="AM61" i="35" s="1"/>
  <c r="F58" i="38"/>
  <c r="AA58" i="38"/>
  <c r="Q57" i="38"/>
  <c r="Q58" i="38"/>
  <c r="Q60" i="35"/>
  <c r="AL60" i="35" s="1"/>
  <c r="K60" i="35"/>
  <c r="I60" i="35"/>
  <c r="L60" i="35"/>
  <c r="M60" i="35"/>
  <c r="G60" i="35" l="1"/>
  <c r="O60" i="35"/>
  <c r="J60" i="35"/>
  <c r="S60" i="35"/>
  <c r="C60" i="35"/>
  <c r="N60" i="35"/>
  <c r="B60" i="35"/>
  <c r="R60" i="35"/>
  <c r="AM60" i="35" s="1"/>
  <c r="E60" i="35"/>
  <c r="H60" i="35"/>
  <c r="F60" i="35"/>
  <c r="U73" i="35"/>
  <c r="T60" i="35"/>
  <c r="C59" i="35"/>
  <c r="F59" i="35"/>
  <c r="K59" i="35"/>
  <c r="R59" i="35"/>
  <c r="AM59" i="35" s="1"/>
  <c r="S59" i="35"/>
  <c r="Q59" i="35"/>
  <c r="AL59" i="35" s="1"/>
  <c r="J59" i="35"/>
  <c r="M59" i="35"/>
  <c r="I59" i="35"/>
  <c r="H59" i="35"/>
  <c r="D59" i="35" l="1"/>
  <c r="U72" i="35"/>
  <c r="L59" i="35"/>
  <c r="B59" i="35"/>
  <c r="T59" i="35"/>
  <c r="G59" i="35"/>
  <c r="N59" i="35"/>
  <c r="E59" i="35"/>
  <c r="O59" i="35"/>
  <c r="E58" i="35"/>
  <c r="M58" i="35"/>
  <c r="O58" i="35"/>
  <c r="K57" i="35" l="1"/>
  <c r="D57" i="35"/>
  <c r="Q57" i="35"/>
  <c r="AL57" i="35" s="1"/>
  <c r="I57" i="35"/>
  <c r="C57" i="35"/>
  <c r="F57" i="35"/>
  <c r="H57" i="35"/>
  <c r="T57" i="35"/>
  <c r="M57" i="35"/>
  <c r="R57" i="35"/>
  <c r="AM57" i="35" s="1"/>
  <c r="J57" i="35"/>
  <c r="L57" i="35"/>
  <c r="N57" i="35"/>
  <c r="S57" i="35"/>
  <c r="C58" i="35"/>
  <c r="Q58" i="35"/>
  <c r="AL58" i="35" s="1"/>
  <c r="J58" i="35"/>
  <c r="D58" i="35"/>
  <c r="E57" i="35"/>
  <c r="F58" i="35"/>
  <c r="I58" i="35"/>
  <c r="R58" i="35"/>
  <c r="AM58" i="35" s="1"/>
  <c r="N58" i="35"/>
  <c r="L58" i="35"/>
  <c r="U71" i="35"/>
  <c r="T58" i="35"/>
  <c r="O57" i="35"/>
  <c r="B57" i="35"/>
  <c r="G57" i="35"/>
  <c r="K58" i="35"/>
  <c r="B58" i="35"/>
  <c r="G58" i="35"/>
  <c r="S58" i="35"/>
  <c r="H58" i="35"/>
  <c r="U70" i="35"/>
  <c r="U69" i="35" l="1"/>
  <c r="U68" i="35" l="1"/>
  <c r="U67" i="35" l="1"/>
  <c r="U66" i="35" l="1"/>
  <c r="U65" i="35" l="1"/>
  <c r="U64" i="35" l="1"/>
  <c r="U63" i="35"/>
  <c r="U62" i="35" l="1"/>
  <c r="U61" i="35" l="1"/>
  <c r="U60" i="35" l="1"/>
  <c r="U59" i="35" l="1"/>
  <c r="U58" i="35"/>
  <c r="U57" i="35" l="1"/>
  <c r="AC34" i="40" l="1"/>
  <c r="AC84" i="34"/>
  <c r="AC84" i="35"/>
  <c r="AH33" i="40" l="1"/>
  <c r="AH83" i="34"/>
  <c r="AH83" i="35"/>
  <c r="AE34" i="40"/>
  <c r="AE84" i="34"/>
  <c r="AE84" i="35"/>
  <c r="AN34" i="40"/>
  <c r="AN84" i="34"/>
  <c r="AN84" i="35"/>
  <c r="W32" i="40"/>
  <c r="W82" i="34"/>
  <c r="W82" i="35"/>
  <c r="W33" i="40"/>
  <c r="W83" i="34"/>
  <c r="W83" i="35"/>
  <c r="AO33" i="40"/>
  <c r="AO83" i="34"/>
  <c r="AO83" i="35"/>
  <c r="Y34" i="40"/>
  <c r="Y84" i="34"/>
  <c r="Y84" i="35"/>
  <c r="AN33" i="40"/>
  <c r="AN83" i="34"/>
  <c r="AN83" i="35"/>
  <c r="AF33" i="40"/>
  <c r="AF83" i="34"/>
  <c r="AF83" i="35"/>
  <c r="AC33" i="40"/>
  <c r="AC83" i="34"/>
  <c r="AC83" i="35"/>
  <c r="AJ33" i="40"/>
  <c r="AJ83" i="34"/>
  <c r="AJ83" i="35"/>
  <c r="AG34" i="40"/>
  <c r="AG84" i="34"/>
  <c r="AG84" i="35"/>
  <c r="AB34" i="40"/>
  <c r="AB84" i="34"/>
  <c r="AB84" i="35"/>
  <c r="AG33" i="40"/>
  <c r="AG83" i="34"/>
  <c r="AG83" i="35"/>
  <c r="AA33" i="40"/>
  <c r="AA83" i="34"/>
  <c r="AA83" i="35"/>
  <c r="AD34" i="40"/>
  <c r="AD84" i="34"/>
  <c r="AD84" i="35"/>
  <c r="AI34" i="40"/>
  <c r="AI84" i="34"/>
  <c r="AI84" i="35"/>
  <c r="Z34" i="40"/>
  <c r="Z84" i="34"/>
  <c r="Z84" i="35"/>
  <c r="AF34" i="40"/>
  <c r="AF84" i="34"/>
  <c r="AF84" i="35"/>
  <c r="AH34" i="40"/>
  <c r="AH84" i="34"/>
  <c r="AH84" i="35"/>
  <c r="AB33" i="40"/>
  <c r="AB83" i="34"/>
  <c r="AB83" i="35"/>
  <c r="X34" i="40"/>
  <c r="X84" i="34"/>
  <c r="X84" i="35"/>
  <c r="AJ34" i="40"/>
  <c r="AJ84" i="34"/>
  <c r="AJ84" i="35"/>
  <c r="AA34" i="40"/>
  <c r="AA84" i="34"/>
  <c r="AA84" i="35"/>
  <c r="AO34" i="40"/>
  <c r="AO84" i="34"/>
  <c r="AO84" i="35"/>
  <c r="AC84" i="36"/>
  <c r="AX84" i="38"/>
  <c r="R25" i="53" l="1"/>
  <c r="R127" i="47"/>
  <c r="R226" i="47"/>
  <c r="R127" i="48"/>
  <c r="R226" i="48"/>
  <c r="AA31" i="40"/>
  <c r="AA81" i="34"/>
  <c r="AA81" i="35"/>
  <c r="T18" i="53"/>
  <c r="T120" i="47"/>
  <c r="T219" i="47"/>
  <c r="T120" i="48"/>
  <c r="T219" i="48"/>
  <c r="X84" i="36"/>
  <c r="AS84" i="38"/>
  <c r="Z84" i="36"/>
  <c r="AU84" i="38"/>
  <c r="AG83" i="36"/>
  <c r="BB83" i="38"/>
  <c r="AC83" i="36"/>
  <c r="AX83" i="38"/>
  <c r="AO83" i="36"/>
  <c r="BJ83" i="38"/>
  <c r="AE84" i="36"/>
  <c r="AZ84" i="38"/>
  <c r="AI33" i="40"/>
  <c r="AI83" i="34"/>
  <c r="AI83" i="35"/>
  <c r="AD32" i="40"/>
  <c r="AD82" i="34"/>
  <c r="AD82" i="35"/>
  <c r="X33" i="40"/>
  <c r="X83" i="34"/>
  <c r="X83" i="35"/>
  <c r="S22" i="53"/>
  <c r="S124" i="47"/>
  <c r="S223" i="47"/>
  <c r="S124" i="48"/>
  <c r="S223" i="48"/>
  <c r="P18" i="53"/>
  <c r="P120" i="47"/>
  <c r="P219" i="47"/>
  <c r="P120" i="48"/>
  <c r="P219" i="48"/>
  <c r="R24" i="53"/>
  <c r="R225" i="47"/>
  <c r="R126" i="47"/>
  <c r="R126" i="48"/>
  <c r="R225" i="48"/>
  <c r="AO31" i="40"/>
  <c r="AO81" i="34"/>
  <c r="AO81" i="35"/>
  <c r="AJ84" i="36"/>
  <c r="BE84" i="38"/>
  <c r="AF84" i="36"/>
  <c r="BA84" i="38"/>
  <c r="AA83" i="36"/>
  <c r="AV83" i="38"/>
  <c r="AJ83" i="36"/>
  <c r="BE83" i="38"/>
  <c r="Y84" i="36"/>
  <c r="AT84" i="38"/>
  <c r="AN84" i="36"/>
  <c r="BI84" i="38"/>
  <c r="P20" i="53"/>
  <c r="P122" i="47"/>
  <c r="P221" i="47"/>
  <c r="P122" i="48"/>
  <c r="P221" i="48"/>
  <c r="S23" i="53"/>
  <c r="S224" i="47"/>
  <c r="S125" i="47"/>
  <c r="S125" i="48"/>
  <c r="S224" i="48"/>
  <c r="Z33" i="40"/>
  <c r="Z83" i="34"/>
  <c r="Z83" i="35"/>
  <c r="AE32" i="40"/>
  <c r="AE82" i="34"/>
  <c r="AE82" i="35"/>
  <c r="R22" i="53"/>
  <c r="R124" i="47"/>
  <c r="R223" i="47"/>
  <c r="R124" i="48"/>
  <c r="R223" i="48"/>
  <c r="W31" i="40"/>
  <c r="W81" i="34"/>
  <c r="W81" i="35"/>
  <c r="S25" i="53"/>
  <c r="S127" i="47"/>
  <c r="S226" i="47"/>
  <c r="S127" i="48"/>
  <c r="S226" i="48"/>
  <c r="AC32" i="40"/>
  <c r="AC82" i="34"/>
  <c r="AC82" i="35"/>
  <c r="AE33" i="40"/>
  <c r="AE83" i="34"/>
  <c r="AE83" i="35"/>
  <c r="AA84" i="36"/>
  <c r="AV84" i="38"/>
  <c r="AH84" i="36"/>
  <c r="BC84" i="38"/>
  <c r="AD84" i="36"/>
  <c r="AY84" i="38"/>
  <c r="AG84" i="36"/>
  <c r="BB84" i="38"/>
  <c r="AN83" i="36"/>
  <c r="BI83" i="38"/>
  <c r="W82" i="36"/>
  <c r="AR82" i="38"/>
  <c r="P23" i="53"/>
  <c r="P224" i="47"/>
  <c r="P125" i="47"/>
  <c r="P125" i="48"/>
  <c r="P224" i="48"/>
  <c r="O24" i="53"/>
  <c r="O225" i="47"/>
  <c r="O126" i="47"/>
  <c r="O126" i="48"/>
  <c r="O225" i="48"/>
  <c r="AD33" i="40"/>
  <c r="AD83" i="34"/>
  <c r="AD83" i="35"/>
  <c r="T24" i="53"/>
  <c r="T225" i="47"/>
  <c r="T126" i="47"/>
  <c r="T126" i="48"/>
  <c r="T225" i="48"/>
  <c r="R23" i="53"/>
  <c r="R224" i="47"/>
  <c r="R125" i="47"/>
  <c r="R125" i="48"/>
  <c r="R224" i="48"/>
  <c r="S24" i="53"/>
  <c r="S225" i="47"/>
  <c r="S126" i="47"/>
  <c r="S126" i="48"/>
  <c r="S225" i="48"/>
  <c r="Y33" i="40"/>
  <c r="Y83" i="34"/>
  <c r="Y83" i="35"/>
  <c r="W34" i="40"/>
  <c r="W84" i="34"/>
  <c r="W84" i="35"/>
  <c r="AJ31" i="40"/>
  <c r="AJ81" i="34"/>
  <c r="AJ81" i="35"/>
  <c r="AO84" i="36"/>
  <c r="BJ84" i="38"/>
  <c r="AB83" i="36"/>
  <c r="AW83" i="38"/>
  <c r="AI84" i="36"/>
  <c r="BD84" i="38"/>
  <c r="AB84" i="36"/>
  <c r="AW84" i="38"/>
  <c r="AF83" i="36"/>
  <c r="BA83" i="38"/>
  <c r="W83" i="36"/>
  <c r="AR83" i="38"/>
  <c r="AH83" i="36"/>
  <c r="BC83" i="38"/>
  <c r="W23" i="53" l="1"/>
  <c r="W224" i="47"/>
  <c r="W125" i="47"/>
  <c r="W125" i="48"/>
  <c r="W224" i="48"/>
  <c r="AG35" i="40"/>
  <c r="AG85" i="34"/>
  <c r="AG85" i="35"/>
  <c r="Q23" i="53"/>
  <c r="Q224" i="47"/>
  <c r="Q125" i="47"/>
  <c r="Q125" i="48"/>
  <c r="Q224" i="48"/>
  <c r="AE31" i="40"/>
  <c r="AE81" i="34"/>
  <c r="AE81" i="35"/>
  <c r="Z31" i="40"/>
  <c r="Z81" i="34"/>
  <c r="Z81" i="35"/>
  <c r="T19" i="53"/>
  <c r="T121" i="47"/>
  <c r="T220" i="47"/>
  <c r="T121" i="48"/>
  <c r="T220" i="48"/>
  <c r="V25" i="53"/>
  <c r="V226" i="47"/>
  <c r="V127" i="47"/>
  <c r="V127" i="48"/>
  <c r="V226" i="48"/>
  <c r="R19" i="53"/>
  <c r="R220" i="47"/>
  <c r="R121" i="47"/>
  <c r="R121" i="48"/>
  <c r="R220" i="48"/>
  <c r="W22" i="53"/>
  <c r="W223" i="47"/>
  <c r="W124" i="47"/>
  <c r="W124" i="48"/>
  <c r="W223" i="48"/>
  <c r="AJ32" i="40"/>
  <c r="AJ82" i="34"/>
  <c r="AJ82" i="35"/>
  <c r="O21" i="53"/>
  <c r="O222" i="47"/>
  <c r="O123" i="47"/>
  <c r="O123" i="48"/>
  <c r="O222" i="48"/>
  <c r="Z32" i="40"/>
  <c r="Z82" i="34"/>
  <c r="Z82" i="35"/>
  <c r="AH31" i="40"/>
  <c r="AH81" i="34"/>
  <c r="AH81" i="35"/>
  <c r="W24" i="53"/>
  <c r="W126" i="47"/>
  <c r="W225" i="47"/>
  <c r="W126" i="48"/>
  <c r="W225" i="48"/>
  <c r="P24" i="53"/>
  <c r="P225" i="47"/>
  <c r="P126" i="47"/>
  <c r="P126" i="48"/>
  <c r="P225" i="48"/>
  <c r="AP33" i="40"/>
  <c r="AP83" i="34"/>
  <c r="AP83" i="35"/>
  <c r="O22" i="53"/>
  <c r="O124" i="47"/>
  <c r="O223" i="47"/>
  <c r="O124" i="48"/>
  <c r="O223" i="48"/>
  <c r="V24" i="53"/>
  <c r="V225" i="47"/>
  <c r="V126" i="47"/>
  <c r="V126" i="48"/>
  <c r="V225" i="48"/>
  <c r="P19" i="53"/>
  <c r="P220" i="47"/>
  <c r="P121" i="47"/>
  <c r="P121" i="48"/>
  <c r="P220" i="48"/>
  <c r="AN35" i="40"/>
  <c r="AN85" i="34"/>
  <c r="AN85" i="35"/>
  <c r="R20" i="53"/>
  <c r="R221" i="47"/>
  <c r="R122" i="47"/>
  <c r="R122" i="48"/>
  <c r="R221" i="48"/>
  <c r="T20" i="53"/>
  <c r="T221" i="47"/>
  <c r="T122" i="47"/>
  <c r="T122" i="48"/>
  <c r="T221" i="48"/>
  <c r="Y83" i="36"/>
  <c r="AT83" i="38"/>
  <c r="P224" i="49"/>
  <c r="P125" i="49"/>
  <c r="AB224" i="51"/>
  <c r="AB125" i="51"/>
  <c r="P120" i="49"/>
  <c r="P219" i="49"/>
  <c r="AB120" i="51"/>
  <c r="AB219" i="51"/>
  <c r="X83" i="36"/>
  <c r="AS83" i="38"/>
  <c r="Q22" i="53"/>
  <c r="Q124" i="47"/>
  <c r="Q223" i="47"/>
  <c r="Q124" i="48"/>
  <c r="Q223" i="48"/>
  <c r="AO32" i="40"/>
  <c r="AO82" i="34"/>
  <c r="AO82" i="35"/>
  <c r="Q24" i="53"/>
  <c r="Q225" i="47"/>
  <c r="Q126" i="47"/>
  <c r="Q126" i="48"/>
  <c r="Q225" i="48"/>
  <c r="U24" i="53"/>
  <c r="U126" i="47"/>
  <c r="U225" i="47"/>
  <c r="U126" i="48"/>
  <c r="U225" i="48"/>
  <c r="T25" i="53"/>
  <c r="T226" i="47"/>
  <c r="T127" i="47"/>
  <c r="T127" i="48"/>
  <c r="T226" i="48"/>
  <c r="S126" i="49"/>
  <c r="S225" i="49"/>
  <c r="AE225" i="51"/>
  <c r="AE126" i="51"/>
  <c r="S124" i="49"/>
  <c r="S223" i="49"/>
  <c r="AE124" i="51"/>
  <c r="AE223" i="51"/>
  <c r="P25" i="53"/>
  <c r="P226" i="47"/>
  <c r="P127" i="47"/>
  <c r="P127" i="48"/>
  <c r="P226" i="48"/>
  <c r="V22" i="53"/>
  <c r="V223" i="47"/>
  <c r="V124" i="47"/>
  <c r="V124" i="48"/>
  <c r="V223" i="48"/>
  <c r="P22" i="53"/>
  <c r="P223" i="47"/>
  <c r="P124" i="47"/>
  <c r="P124" i="48"/>
  <c r="P223" i="48"/>
  <c r="AH35" i="40"/>
  <c r="AH85" i="34"/>
  <c r="AH85" i="35"/>
  <c r="O19" i="53"/>
  <c r="O220" i="47"/>
  <c r="O121" i="47"/>
  <c r="O121" i="48"/>
  <c r="O220" i="48"/>
  <c r="AJ81" i="36"/>
  <c r="BE81" i="38"/>
  <c r="R224" i="49"/>
  <c r="R125" i="49"/>
  <c r="AD125" i="51"/>
  <c r="AD224" i="51"/>
  <c r="AD83" i="36"/>
  <c r="AY83" i="38"/>
  <c r="AC82" i="36"/>
  <c r="AX82" i="38"/>
  <c r="W81" i="36"/>
  <c r="AR81" i="38"/>
  <c r="AE82" i="36"/>
  <c r="AZ82" i="38"/>
  <c r="S125" i="49"/>
  <c r="S224" i="49"/>
  <c r="AE224" i="51"/>
  <c r="AE125" i="51"/>
  <c r="AO81" i="36"/>
  <c r="BJ81" i="38"/>
  <c r="AI83" i="36"/>
  <c r="BD83" i="38"/>
  <c r="AA81" i="36"/>
  <c r="AV81" i="38"/>
  <c r="O20" i="53"/>
  <c r="O221" i="47"/>
  <c r="O122" i="47"/>
  <c r="O122" i="48"/>
  <c r="O221" i="48"/>
  <c r="U25" i="53"/>
  <c r="U127" i="47"/>
  <c r="U226" i="47"/>
  <c r="U127" i="48"/>
  <c r="U226" i="48"/>
  <c r="AD31" i="40"/>
  <c r="AD81" i="34"/>
  <c r="AD81" i="35"/>
  <c r="R17" i="53"/>
  <c r="R119" i="47"/>
  <c r="R218" i="47"/>
  <c r="R119" i="48"/>
  <c r="R218" i="48"/>
  <c r="AE35" i="40"/>
  <c r="AE85" i="34"/>
  <c r="AE85" i="35"/>
  <c r="U23" i="53"/>
  <c r="U224" i="47"/>
  <c r="U125" i="47"/>
  <c r="U125" i="48"/>
  <c r="U224" i="48"/>
  <c r="P21" i="53"/>
  <c r="P123" i="47"/>
  <c r="P222" i="47"/>
  <c r="P123" i="48"/>
  <c r="P222" i="48"/>
  <c r="W84" i="36"/>
  <c r="AR84" i="38"/>
  <c r="Z83" i="36"/>
  <c r="AU83" i="38"/>
  <c r="O25" i="53"/>
  <c r="O127" i="47"/>
  <c r="O226" i="47"/>
  <c r="O127" i="48"/>
  <c r="O226" i="48"/>
  <c r="AI32" i="40"/>
  <c r="AI82" i="34"/>
  <c r="AI82" i="35"/>
  <c r="O18" i="53"/>
  <c r="O219" i="47"/>
  <c r="O120" i="47"/>
  <c r="O120" i="48"/>
  <c r="O219" i="48"/>
  <c r="S18" i="53"/>
  <c r="S120" i="47"/>
  <c r="S219" i="47"/>
  <c r="S120" i="48"/>
  <c r="S219" i="48"/>
  <c r="AA32" i="40"/>
  <c r="AA82" i="34"/>
  <c r="AA82" i="35"/>
  <c r="O23" i="53"/>
  <c r="O224" i="47"/>
  <c r="O125" i="47"/>
  <c r="O125" i="48"/>
  <c r="O224" i="48"/>
  <c r="U22" i="53"/>
  <c r="U124" i="47"/>
  <c r="U223" i="47"/>
  <c r="U124" i="48"/>
  <c r="U223" i="48"/>
  <c r="AI31" i="40"/>
  <c r="AI81" i="34"/>
  <c r="AI81" i="35"/>
  <c r="AJ35" i="40"/>
  <c r="AJ85" i="34"/>
  <c r="AJ85" i="35"/>
  <c r="AB32" i="40"/>
  <c r="AB82" i="34"/>
  <c r="AB82" i="35"/>
  <c r="R18" i="53"/>
  <c r="R219" i="47"/>
  <c r="R120" i="47"/>
  <c r="R120" i="48"/>
  <c r="R219" i="48"/>
  <c r="Q25" i="53"/>
  <c r="Q226" i="47"/>
  <c r="Q127" i="47"/>
  <c r="Q127" i="48"/>
  <c r="Q226" i="48"/>
  <c r="V23" i="53"/>
  <c r="V125" i="47"/>
  <c r="V224" i="47"/>
  <c r="V125" i="48"/>
  <c r="V224" i="48"/>
  <c r="AF35" i="40"/>
  <c r="AF85" i="34"/>
  <c r="AF85" i="35"/>
  <c r="AN32" i="40"/>
  <c r="AN82" i="34"/>
  <c r="AN82" i="35"/>
  <c r="Y32" i="40"/>
  <c r="Y82" i="34"/>
  <c r="Y82" i="35"/>
  <c r="W25" i="53"/>
  <c r="W127" i="47"/>
  <c r="W226" i="47"/>
  <c r="W127" i="48"/>
  <c r="W226" i="48"/>
  <c r="AF32" i="40"/>
  <c r="AF82" i="34"/>
  <c r="AF82" i="35"/>
  <c r="AC31" i="40"/>
  <c r="AC81" i="34"/>
  <c r="AC81" i="35"/>
  <c r="AH32" i="40"/>
  <c r="AH82" i="34"/>
  <c r="AH82" i="35"/>
  <c r="Y31" i="40"/>
  <c r="Y81" i="34"/>
  <c r="Y81" i="35"/>
  <c r="AG32" i="40"/>
  <c r="AG82" i="34"/>
  <c r="AG82" i="35"/>
  <c r="R10" i="53"/>
  <c r="R112" i="47"/>
  <c r="R211" i="47"/>
  <c r="R112" i="48"/>
  <c r="R211" i="48"/>
  <c r="T21" i="53"/>
  <c r="T123" i="47"/>
  <c r="T222" i="47"/>
  <c r="T123" i="48"/>
  <c r="T222" i="48"/>
  <c r="T22" i="53"/>
  <c r="T223" i="47"/>
  <c r="T124" i="47"/>
  <c r="T124" i="48"/>
  <c r="T223" i="48"/>
  <c r="T23" i="53"/>
  <c r="T224" i="47"/>
  <c r="T125" i="47"/>
  <c r="T125" i="48"/>
  <c r="T224" i="48"/>
  <c r="R21" i="53"/>
  <c r="R123" i="47"/>
  <c r="R222" i="47"/>
  <c r="R123" i="48"/>
  <c r="R222" i="48"/>
  <c r="T126" i="49"/>
  <c r="T225" i="49"/>
  <c r="AF225" i="51"/>
  <c r="AF126" i="51"/>
  <c r="O126" i="49"/>
  <c r="O225" i="49"/>
  <c r="AA225" i="51"/>
  <c r="AA126" i="51"/>
  <c r="AE83" i="36"/>
  <c r="AZ83" i="38"/>
  <c r="S226" i="49"/>
  <c r="S127" i="49"/>
  <c r="AE127" i="51"/>
  <c r="AE226" i="51"/>
  <c r="R124" i="49"/>
  <c r="R223" i="49"/>
  <c r="AD223" i="51"/>
  <c r="AD124" i="51"/>
  <c r="P122" i="49"/>
  <c r="P221" i="49"/>
  <c r="AB221" i="51"/>
  <c r="AB122" i="51"/>
  <c r="R225" i="49"/>
  <c r="R126" i="49"/>
  <c r="AD225" i="51"/>
  <c r="AD126" i="51"/>
  <c r="AD82" i="36"/>
  <c r="AY82" i="38"/>
  <c r="T219" i="49"/>
  <c r="T120" i="49"/>
  <c r="AF219" i="51"/>
  <c r="AF120" i="51"/>
  <c r="R127" i="49"/>
  <c r="R226" i="49"/>
  <c r="AD226" i="51"/>
  <c r="AD127" i="51"/>
  <c r="N21" i="53" l="1"/>
  <c r="N222" i="47"/>
  <c r="N123" i="47"/>
  <c r="N123" i="48"/>
  <c r="N222" i="48"/>
  <c r="Z35" i="40"/>
  <c r="Z85" i="34"/>
  <c r="Z85" i="35"/>
  <c r="Y35" i="40"/>
  <c r="Y85" i="34"/>
  <c r="Y85" i="35"/>
  <c r="AG31" i="40"/>
  <c r="AG81" i="34"/>
  <c r="AG81" i="35"/>
  <c r="AA35" i="40"/>
  <c r="AA85" i="34"/>
  <c r="AA85" i="35"/>
  <c r="T27" i="53"/>
  <c r="T228" i="47"/>
  <c r="T129" i="47"/>
  <c r="T129" i="48"/>
  <c r="T228" i="48"/>
  <c r="S17" i="53"/>
  <c r="S119" i="47"/>
  <c r="S218" i="47"/>
  <c r="S119" i="48"/>
  <c r="S218" i="48"/>
  <c r="T124" i="49"/>
  <c r="T223" i="49"/>
  <c r="AF124" i="51"/>
  <c r="AF223" i="51"/>
  <c r="Y81" i="36"/>
  <c r="AT81" i="38"/>
  <c r="AN82" i="36"/>
  <c r="BI82" i="38"/>
  <c r="V125" i="49"/>
  <c r="V224" i="49"/>
  <c r="AH125" i="51"/>
  <c r="AH224" i="51"/>
  <c r="AJ85" i="36"/>
  <c r="BE85" i="38"/>
  <c r="U223" i="49"/>
  <c r="U124" i="49"/>
  <c r="AG223" i="51"/>
  <c r="AG124" i="51"/>
  <c r="AA82" i="36"/>
  <c r="AV82" i="38"/>
  <c r="U224" i="49"/>
  <c r="U125" i="49"/>
  <c r="AG224" i="51"/>
  <c r="AG125" i="51"/>
  <c r="R218" i="49"/>
  <c r="R119" i="49"/>
  <c r="AD218" i="51"/>
  <c r="AD119" i="51"/>
  <c r="U226" i="49"/>
  <c r="U127" i="49"/>
  <c r="AG226" i="51"/>
  <c r="AG127" i="51"/>
  <c r="P223" i="49"/>
  <c r="P124" i="49"/>
  <c r="AB223" i="51"/>
  <c r="AB124" i="51"/>
  <c r="U225" i="49"/>
  <c r="U126" i="49"/>
  <c r="AG126" i="51"/>
  <c r="AG225" i="51"/>
  <c r="V225" i="49"/>
  <c r="V126" i="49"/>
  <c r="AH126" i="51"/>
  <c r="AH225" i="51"/>
  <c r="AP83" i="36"/>
  <c r="BK83" i="38"/>
  <c r="Z82" i="36"/>
  <c r="AU82" i="38"/>
  <c r="AJ82" i="36"/>
  <c r="BE82" i="38"/>
  <c r="T121" i="49"/>
  <c r="T220" i="49"/>
  <c r="AF220" i="51"/>
  <c r="AF121" i="51"/>
  <c r="U18" i="53"/>
  <c r="U120" i="47"/>
  <c r="U219" i="47"/>
  <c r="U120" i="48"/>
  <c r="U219" i="48"/>
  <c r="N24" i="53"/>
  <c r="N126" i="47"/>
  <c r="N225" i="47"/>
  <c r="N126" i="48"/>
  <c r="N225" i="48"/>
  <c r="N23" i="53"/>
  <c r="N224" i="47"/>
  <c r="N125" i="47"/>
  <c r="N125" i="48"/>
  <c r="N224" i="48"/>
  <c r="S20" i="53"/>
  <c r="S221" i="47"/>
  <c r="S122" i="47"/>
  <c r="S122" i="48"/>
  <c r="S221" i="48"/>
  <c r="AF31" i="40"/>
  <c r="AF81" i="34"/>
  <c r="AF81" i="35"/>
  <c r="T14" i="53"/>
  <c r="T215" i="47"/>
  <c r="T116" i="47"/>
  <c r="T116" i="48"/>
  <c r="T215" i="48"/>
  <c r="AN31" i="40"/>
  <c r="AN81" i="34"/>
  <c r="AN81" i="35"/>
  <c r="P15" i="53"/>
  <c r="P117" i="47"/>
  <c r="P216" i="47"/>
  <c r="P117" i="48"/>
  <c r="P216" i="48"/>
  <c r="W20" i="53"/>
  <c r="W221" i="47"/>
  <c r="W122" i="47"/>
  <c r="W122" i="48"/>
  <c r="W221" i="48"/>
  <c r="P17" i="53"/>
  <c r="P119" i="47"/>
  <c r="P218" i="47"/>
  <c r="P119" i="48"/>
  <c r="P218" i="48"/>
  <c r="N19" i="53"/>
  <c r="N121" i="47"/>
  <c r="N220" i="47"/>
  <c r="N121" i="48"/>
  <c r="N220" i="48"/>
  <c r="W18" i="53"/>
  <c r="W120" i="47"/>
  <c r="W219" i="47"/>
  <c r="W120" i="48"/>
  <c r="W219" i="48"/>
  <c r="N18" i="53"/>
  <c r="N120" i="47"/>
  <c r="N219" i="47"/>
  <c r="N120" i="48"/>
  <c r="N219" i="48"/>
  <c r="T222" i="49"/>
  <c r="T123" i="49"/>
  <c r="AF222" i="51"/>
  <c r="AF123" i="51"/>
  <c r="AG82" i="36"/>
  <c r="BB82" i="38"/>
  <c r="AF82" i="36"/>
  <c r="BA82" i="38"/>
  <c r="Y82" i="36"/>
  <c r="AT82" i="38"/>
  <c r="Q226" i="49"/>
  <c r="Q127" i="49"/>
  <c r="AC127" i="51"/>
  <c r="AC226" i="51"/>
  <c r="AB82" i="36"/>
  <c r="AW82" i="38"/>
  <c r="O224" i="49"/>
  <c r="O125" i="49"/>
  <c r="AA224" i="51"/>
  <c r="AA125" i="51"/>
  <c r="S219" i="49"/>
  <c r="S120" i="49"/>
  <c r="AE120" i="51"/>
  <c r="AE219" i="51"/>
  <c r="AI82" i="36"/>
  <c r="BD82" i="38"/>
  <c r="O122" i="49"/>
  <c r="O221" i="49"/>
  <c r="AA122" i="51"/>
  <c r="AA221" i="51"/>
  <c r="V223" i="49"/>
  <c r="V124" i="49"/>
  <c r="AH223" i="51"/>
  <c r="AH124" i="51"/>
  <c r="Q126" i="49"/>
  <c r="Q225" i="49"/>
  <c r="AC126" i="51"/>
  <c r="AC225" i="51"/>
  <c r="Q124" i="49"/>
  <c r="Q223" i="49"/>
  <c r="AC124" i="51"/>
  <c r="AC223" i="51"/>
  <c r="O124" i="49"/>
  <c r="O223" i="49"/>
  <c r="AA223" i="51"/>
  <c r="AA124" i="51"/>
  <c r="P225" i="49"/>
  <c r="P126" i="49"/>
  <c r="AB126" i="51"/>
  <c r="AB225" i="51"/>
  <c r="AH81" i="36"/>
  <c r="BC81" i="38"/>
  <c r="O123" i="49"/>
  <c r="O222" i="49"/>
  <c r="AA123" i="51"/>
  <c r="AA222" i="51"/>
  <c r="W223" i="49"/>
  <c r="W124" i="49"/>
  <c r="AI124" i="51"/>
  <c r="AI223" i="51"/>
  <c r="V19" i="53"/>
  <c r="V220" i="47"/>
  <c r="V121" i="47"/>
  <c r="V121" i="48"/>
  <c r="V220" i="48"/>
  <c r="AO82" i="36"/>
  <c r="BJ82" i="38"/>
  <c r="P14" i="53"/>
  <c r="P215" i="47"/>
  <c r="P116" i="47"/>
  <c r="P116" i="48"/>
  <c r="P215" i="48"/>
  <c r="S15" i="53"/>
  <c r="S117" i="47"/>
  <c r="S216" i="47"/>
  <c r="S117" i="48"/>
  <c r="S216" i="48"/>
  <c r="AB35" i="40"/>
  <c r="AB85" i="34"/>
  <c r="AB85" i="35"/>
  <c r="Q19" i="53"/>
  <c r="Q220" i="47"/>
  <c r="Q121" i="47"/>
  <c r="Q121" i="48"/>
  <c r="Q220" i="48"/>
  <c r="O13" i="53"/>
  <c r="O115" i="47"/>
  <c r="O214" i="47"/>
  <c r="O115" i="48"/>
  <c r="O214" i="48"/>
  <c r="X20" i="53"/>
  <c r="X221" i="47"/>
  <c r="X122" i="47"/>
  <c r="X122" i="48"/>
  <c r="X221" i="48"/>
  <c r="X32" i="40"/>
  <c r="X82" i="34"/>
  <c r="X82" i="35"/>
  <c r="AC35" i="40"/>
  <c r="AC85" i="34"/>
  <c r="AC85" i="35"/>
  <c r="S26" i="53"/>
  <c r="S128" i="47"/>
  <c r="S227" i="47"/>
  <c r="S128" i="48"/>
  <c r="S227" i="48"/>
  <c r="AD35" i="40"/>
  <c r="AD85" i="34"/>
  <c r="AD85" i="35"/>
  <c r="AP34" i="40"/>
  <c r="AP84" i="34"/>
  <c r="AP84" i="35"/>
  <c r="S21" i="53"/>
  <c r="S222" i="47"/>
  <c r="S123" i="47"/>
  <c r="S123" i="48"/>
  <c r="S222" i="48"/>
  <c r="X35" i="40"/>
  <c r="X85" i="34"/>
  <c r="X85" i="35"/>
  <c r="N25" i="53"/>
  <c r="N127" i="47"/>
  <c r="N226" i="47"/>
  <c r="N127" i="48"/>
  <c r="N226" i="48"/>
  <c r="O15" i="53"/>
  <c r="O117" i="47"/>
  <c r="O216" i="47"/>
  <c r="O117" i="48"/>
  <c r="O216" i="48"/>
  <c r="R15" i="53"/>
  <c r="R117" i="47"/>
  <c r="R216" i="47"/>
  <c r="R117" i="48"/>
  <c r="R216" i="48"/>
  <c r="R16" i="53"/>
  <c r="R217" i="47"/>
  <c r="R118" i="47"/>
  <c r="R118" i="48"/>
  <c r="R217" i="48"/>
  <c r="O14" i="53"/>
  <c r="O116" i="47"/>
  <c r="O215" i="47"/>
  <c r="O116" i="48"/>
  <c r="O215" i="48"/>
  <c r="R222" i="49"/>
  <c r="R123" i="49"/>
  <c r="AD222" i="51"/>
  <c r="AD123" i="51"/>
  <c r="R112" i="49"/>
  <c r="R211" i="49"/>
  <c r="AD211" i="51"/>
  <c r="AD112" i="51"/>
  <c r="AC81" i="36"/>
  <c r="AX81" i="38"/>
  <c r="W127" i="49"/>
  <c r="W226" i="49"/>
  <c r="AI127" i="51"/>
  <c r="AI226" i="51"/>
  <c r="R219" i="49"/>
  <c r="R120" i="49"/>
  <c r="AD120" i="51"/>
  <c r="AD219" i="51"/>
  <c r="O219" i="49"/>
  <c r="O120" i="49"/>
  <c r="AA219" i="51"/>
  <c r="AA120" i="51"/>
  <c r="O226" i="49"/>
  <c r="O127" i="49"/>
  <c r="AA226" i="51"/>
  <c r="AA127" i="51"/>
  <c r="O121" i="49"/>
  <c r="O220" i="49"/>
  <c r="AA121" i="51"/>
  <c r="AA220" i="51"/>
  <c r="P127" i="49"/>
  <c r="P226" i="49"/>
  <c r="AB127" i="51"/>
  <c r="AB226" i="51"/>
  <c r="T122" i="49"/>
  <c r="T221" i="49"/>
  <c r="AF122" i="51"/>
  <c r="AF221" i="51"/>
  <c r="AN85" i="36"/>
  <c r="BI85" i="38"/>
  <c r="W225" i="49"/>
  <c r="W126" i="49"/>
  <c r="AI126" i="51"/>
  <c r="AI225" i="51"/>
  <c r="R121" i="49"/>
  <c r="R220" i="49"/>
  <c r="AD121" i="51"/>
  <c r="AD220" i="51"/>
  <c r="AE81" i="36"/>
  <c r="AZ81" i="38"/>
  <c r="AG85" i="36"/>
  <c r="BB85" i="38"/>
  <c r="N22" i="53"/>
  <c r="N223" i="47"/>
  <c r="N124" i="47"/>
  <c r="N124" i="48"/>
  <c r="N223" i="48"/>
  <c r="S19" i="53"/>
  <c r="S220" i="47"/>
  <c r="S121" i="47"/>
  <c r="S121" i="48"/>
  <c r="S220" i="48"/>
  <c r="AO35" i="40"/>
  <c r="AO85" i="34"/>
  <c r="AO85" i="35"/>
  <c r="AI35" i="40"/>
  <c r="AI85" i="34"/>
  <c r="AI85" i="35"/>
  <c r="P16" i="53"/>
  <c r="P118" i="47"/>
  <c r="P217" i="47"/>
  <c r="P118" i="48"/>
  <c r="P217" i="48"/>
  <c r="R14" i="53"/>
  <c r="R116" i="47"/>
  <c r="R215" i="47"/>
  <c r="R116" i="48"/>
  <c r="R215" i="48"/>
  <c r="N20" i="53"/>
  <c r="N221" i="47"/>
  <c r="N122" i="47"/>
  <c r="N122" i="48"/>
  <c r="N221" i="48"/>
  <c r="W21" i="53"/>
  <c r="W123" i="47"/>
  <c r="W222" i="47"/>
  <c r="W123" i="48"/>
  <c r="W222" i="48"/>
  <c r="AB31" i="40"/>
  <c r="AB81" i="34"/>
  <c r="AB81" i="35"/>
  <c r="S16" i="53"/>
  <c r="S217" i="47"/>
  <c r="S118" i="47"/>
  <c r="S118" i="48"/>
  <c r="S217" i="48"/>
  <c r="S14" i="53"/>
  <c r="S215" i="47"/>
  <c r="S116" i="47"/>
  <c r="S116" i="48"/>
  <c r="S215" i="48"/>
  <c r="W19" i="53"/>
  <c r="W121" i="47"/>
  <c r="W220" i="47"/>
  <c r="W121" i="48"/>
  <c r="W220" i="48"/>
  <c r="Q17" i="53"/>
  <c r="Q119" i="47"/>
  <c r="Q218" i="47"/>
  <c r="Q119" i="48"/>
  <c r="Q218" i="48"/>
  <c r="T125" i="49"/>
  <c r="T224" i="49"/>
  <c r="AF224" i="51"/>
  <c r="AF125" i="51"/>
  <c r="AH82" i="36"/>
  <c r="BC82" i="38"/>
  <c r="AF85" i="36"/>
  <c r="BA85" i="38"/>
  <c r="AI81" i="36"/>
  <c r="BD81" i="38"/>
  <c r="P123" i="49"/>
  <c r="P222" i="49"/>
  <c r="AB123" i="51"/>
  <c r="AB222" i="51"/>
  <c r="AE85" i="36"/>
  <c r="AZ85" i="38"/>
  <c r="AD81" i="36"/>
  <c r="AY81" i="38"/>
  <c r="AH85" i="36"/>
  <c r="BC85" i="38"/>
  <c r="T127" i="49"/>
  <c r="T226" i="49"/>
  <c r="AF127" i="51"/>
  <c r="AF226" i="51"/>
  <c r="R221" i="49"/>
  <c r="R122" i="49"/>
  <c r="AD122" i="51"/>
  <c r="AD221" i="51"/>
  <c r="P220" i="49"/>
  <c r="P121" i="49"/>
  <c r="AB220" i="51"/>
  <c r="AB121" i="51"/>
  <c r="V226" i="49"/>
  <c r="V127" i="49"/>
  <c r="AH226" i="51"/>
  <c r="AH127" i="51"/>
  <c r="Z81" i="36"/>
  <c r="AU81" i="38"/>
  <c r="Q224" i="49"/>
  <c r="Q125" i="49"/>
  <c r="AC224" i="51"/>
  <c r="AC125" i="51"/>
  <c r="W125" i="49"/>
  <c r="W224" i="49"/>
  <c r="AI125" i="51"/>
  <c r="AI224" i="51"/>
  <c r="P12" i="53" l="1"/>
  <c r="P114" i="47"/>
  <c r="P213" i="47"/>
  <c r="P114" i="48"/>
  <c r="P213" i="48"/>
  <c r="U16" i="53"/>
  <c r="U118" i="47"/>
  <c r="U217" i="47"/>
  <c r="U118" i="48"/>
  <c r="U217" i="48"/>
  <c r="U21" i="53"/>
  <c r="U222" i="47"/>
  <c r="U123" i="47"/>
  <c r="U123" i="48"/>
  <c r="U222" i="48"/>
  <c r="W16" i="53"/>
  <c r="W217" i="47"/>
  <c r="W118" i="47"/>
  <c r="W118" i="48"/>
  <c r="W217" i="48"/>
  <c r="O29" i="53"/>
  <c r="O131" i="47"/>
  <c r="O230" i="47"/>
  <c r="O131" i="48"/>
  <c r="O230" i="48"/>
  <c r="S218" i="49"/>
  <c r="S119" i="49"/>
  <c r="AE119" i="51"/>
  <c r="AE218" i="51"/>
  <c r="U14" i="53"/>
  <c r="U116" i="47"/>
  <c r="U215" i="47"/>
  <c r="U116" i="48"/>
  <c r="U215" i="48"/>
  <c r="V10" i="53"/>
  <c r="V112" i="47"/>
  <c r="V211" i="47"/>
  <c r="V112" i="48"/>
  <c r="V211" i="48"/>
  <c r="Q16" i="53"/>
  <c r="Q118" i="47"/>
  <c r="Q217" i="47"/>
  <c r="Q118" i="48"/>
  <c r="Q217" i="48"/>
  <c r="U19" i="53"/>
  <c r="U121" i="47"/>
  <c r="U220" i="47"/>
  <c r="U121" i="48"/>
  <c r="U220" i="48"/>
  <c r="V17" i="53"/>
  <c r="V218" i="47"/>
  <c r="V119" i="47"/>
  <c r="V119" i="48"/>
  <c r="V218" i="48"/>
  <c r="V28" i="53"/>
  <c r="V229" i="47"/>
  <c r="V130" i="47"/>
  <c r="V130" i="48"/>
  <c r="V229" i="48"/>
  <c r="X31" i="40"/>
  <c r="X81" i="34"/>
  <c r="X81" i="35"/>
  <c r="T16" i="53"/>
  <c r="T217" i="47"/>
  <c r="T118" i="47"/>
  <c r="T118" i="48"/>
  <c r="T217" i="48"/>
  <c r="X22" i="53"/>
  <c r="X223" i="47"/>
  <c r="X124" i="47"/>
  <c r="X124" i="48"/>
  <c r="X223" i="48"/>
  <c r="V27" i="53"/>
  <c r="V228" i="47"/>
  <c r="V129" i="47"/>
  <c r="V129" i="48"/>
  <c r="V228" i="48"/>
  <c r="R27" i="53"/>
  <c r="R129" i="47"/>
  <c r="R228" i="47"/>
  <c r="R129" i="48"/>
  <c r="R228" i="48"/>
  <c r="W15" i="53"/>
  <c r="W216" i="47"/>
  <c r="W117" i="47"/>
  <c r="W117" i="48"/>
  <c r="W216" i="48"/>
  <c r="O10" i="53"/>
  <c r="O211" i="47"/>
  <c r="O112" i="47"/>
  <c r="O112" i="48"/>
  <c r="O211" i="48"/>
  <c r="S28" i="53"/>
  <c r="S130" i="47"/>
  <c r="S229" i="47"/>
  <c r="S130" i="48"/>
  <c r="S229" i="48"/>
  <c r="R11" i="53"/>
  <c r="R212" i="47"/>
  <c r="R113" i="47"/>
  <c r="R113" i="48"/>
  <c r="R212" i="48"/>
  <c r="V21" i="53"/>
  <c r="V222" i="47"/>
  <c r="V123" i="47"/>
  <c r="V123" i="48"/>
  <c r="V222" i="48"/>
  <c r="O17" i="53"/>
  <c r="O119" i="47"/>
  <c r="O218" i="47"/>
  <c r="O119" i="48"/>
  <c r="O218" i="48"/>
  <c r="V20" i="53"/>
  <c r="V221" i="47"/>
  <c r="V122" i="47"/>
  <c r="V122" i="48"/>
  <c r="V221" i="48"/>
  <c r="X19" i="53"/>
  <c r="X220" i="47"/>
  <c r="X121" i="47"/>
  <c r="X121" i="48"/>
  <c r="X220" i="48"/>
  <c r="R13" i="53"/>
  <c r="R115" i="47"/>
  <c r="R214" i="47"/>
  <c r="R115" i="48"/>
  <c r="R214" i="48"/>
  <c r="V29" i="53"/>
  <c r="V131" i="47"/>
  <c r="V230" i="47"/>
  <c r="V131" i="48"/>
  <c r="V230" i="48"/>
  <c r="S116" i="49"/>
  <c r="S215" i="49"/>
  <c r="AE116" i="51"/>
  <c r="AE215" i="51"/>
  <c r="AB81" i="36"/>
  <c r="AW81" i="38"/>
  <c r="P217" i="49"/>
  <c r="P118" i="49"/>
  <c r="AB118" i="51"/>
  <c r="AB217" i="51"/>
  <c r="N124" i="49"/>
  <c r="N223" i="49"/>
  <c r="Z223" i="51"/>
  <c r="Z124" i="51"/>
  <c r="O117" i="49"/>
  <c r="O216" i="49"/>
  <c r="AA117" i="51"/>
  <c r="AA216" i="51"/>
  <c r="X85" i="36"/>
  <c r="AS85" i="38"/>
  <c r="AP84" i="36"/>
  <c r="BK84" i="38"/>
  <c r="S128" i="49"/>
  <c r="S227" i="49"/>
  <c r="AE227" i="51"/>
  <c r="AE128" i="51"/>
  <c r="O115" i="49"/>
  <c r="O214" i="49"/>
  <c r="AA214" i="51"/>
  <c r="AA115" i="51"/>
  <c r="AB85" i="36"/>
  <c r="AW85" i="38"/>
  <c r="N220" i="49"/>
  <c r="N121" i="49"/>
  <c r="Z220" i="51"/>
  <c r="Z121" i="51"/>
  <c r="N224" i="49"/>
  <c r="N125" i="49"/>
  <c r="Z125" i="51"/>
  <c r="Z224" i="51"/>
  <c r="AG81" i="36"/>
  <c r="BB81" i="38"/>
  <c r="W35" i="40"/>
  <c r="W85" i="34"/>
  <c r="W85" i="35"/>
  <c r="T26" i="53"/>
  <c r="T128" i="47"/>
  <c r="T227" i="47"/>
  <c r="T128" i="48"/>
  <c r="T227" i="48"/>
  <c r="S27" i="53"/>
  <c r="S129" i="47"/>
  <c r="S228" i="47"/>
  <c r="S129" i="48"/>
  <c r="S228" i="48"/>
  <c r="Q18" i="53"/>
  <c r="Q219" i="47"/>
  <c r="Q120" i="47"/>
  <c r="Q120" i="48"/>
  <c r="Q219" i="48"/>
  <c r="V18" i="53"/>
  <c r="V120" i="47"/>
  <c r="V219" i="47"/>
  <c r="V120" i="48"/>
  <c r="V219" i="48"/>
  <c r="O16" i="53"/>
  <c r="O217" i="47"/>
  <c r="O118" i="47"/>
  <c r="O118" i="48"/>
  <c r="O217" i="48"/>
  <c r="W123" i="49"/>
  <c r="W222" i="49"/>
  <c r="AI123" i="51"/>
  <c r="AI222" i="51"/>
  <c r="AA85" i="36"/>
  <c r="AV85" i="38"/>
  <c r="Q21" i="53"/>
  <c r="Q222" i="47"/>
  <c r="Q123" i="47"/>
  <c r="Q123" i="48"/>
  <c r="Q222" i="48"/>
  <c r="V16" i="53"/>
  <c r="V118" i="47"/>
  <c r="V217" i="47"/>
  <c r="V118" i="48"/>
  <c r="V217" i="48"/>
  <c r="U17" i="53"/>
  <c r="U119" i="47"/>
  <c r="U218" i="47"/>
  <c r="U119" i="48"/>
  <c r="U218" i="48"/>
  <c r="R29" i="53"/>
  <c r="R131" i="47"/>
  <c r="R230" i="47"/>
  <c r="R131" i="48"/>
  <c r="R230" i="48"/>
  <c r="V14" i="53"/>
  <c r="V116" i="47"/>
  <c r="V215" i="47"/>
  <c r="V116" i="48"/>
  <c r="V215" i="48"/>
  <c r="U20" i="53"/>
  <c r="U122" i="47"/>
  <c r="U221" i="47"/>
  <c r="U122" i="48"/>
  <c r="U221" i="48"/>
  <c r="V26" i="53"/>
  <c r="V227" i="47"/>
  <c r="V128" i="47"/>
  <c r="V128" i="48"/>
  <c r="V227" i="48"/>
  <c r="V15" i="53"/>
  <c r="V216" i="47"/>
  <c r="V117" i="47"/>
  <c r="V117" i="48"/>
  <c r="V216" i="48"/>
  <c r="U29" i="53"/>
  <c r="U131" i="47"/>
  <c r="U230" i="47"/>
  <c r="U131" i="48"/>
  <c r="U230" i="48"/>
  <c r="R12" i="53"/>
  <c r="R114" i="47"/>
  <c r="R213" i="47"/>
  <c r="R114" i="48"/>
  <c r="R213" i="48"/>
  <c r="X18" i="53"/>
  <c r="X120" i="47"/>
  <c r="X219" i="47"/>
  <c r="X120" i="48"/>
  <c r="X219" i="48"/>
  <c r="V11" i="53"/>
  <c r="V113" i="47"/>
  <c r="V212" i="47"/>
  <c r="V113" i="48"/>
  <c r="V212" i="48"/>
  <c r="W14" i="53"/>
  <c r="W116" i="47"/>
  <c r="W215" i="47"/>
  <c r="W116" i="48"/>
  <c r="W215" i="48"/>
  <c r="S11" i="53"/>
  <c r="S212" i="47"/>
  <c r="S113" i="47"/>
  <c r="S113" i="48"/>
  <c r="S212" i="48"/>
  <c r="O11" i="53"/>
  <c r="O212" i="47"/>
  <c r="O113" i="47"/>
  <c r="O113" i="48"/>
  <c r="O212" i="48"/>
  <c r="Q20" i="53"/>
  <c r="Q221" i="47"/>
  <c r="Q122" i="47"/>
  <c r="Q122" i="48"/>
  <c r="Q221" i="48"/>
  <c r="W17" i="53"/>
  <c r="W218" i="47"/>
  <c r="W119" i="47"/>
  <c r="W119" i="48"/>
  <c r="W218" i="48"/>
  <c r="T15" i="53"/>
  <c r="T216" i="47"/>
  <c r="T117" i="47"/>
  <c r="T117" i="48"/>
  <c r="T216" i="48"/>
  <c r="Q218" i="49"/>
  <c r="Q119" i="49"/>
  <c r="AC119" i="51"/>
  <c r="AC218" i="51"/>
  <c r="N122" i="49"/>
  <c r="N221" i="49"/>
  <c r="Z221" i="51"/>
  <c r="Z122" i="51"/>
  <c r="AO85" i="36"/>
  <c r="BJ85" i="38"/>
  <c r="R118" i="49"/>
  <c r="R217" i="49"/>
  <c r="AD118" i="51"/>
  <c r="AD217" i="51"/>
  <c r="X82" i="36"/>
  <c r="AS82" i="38"/>
  <c r="P116" i="49"/>
  <c r="P215" i="49"/>
  <c r="AB215" i="51"/>
  <c r="AB116" i="51"/>
  <c r="N219" i="49"/>
  <c r="N120" i="49"/>
  <c r="Z219" i="51"/>
  <c r="Z120" i="51"/>
  <c r="W221" i="49"/>
  <c r="W122" i="49"/>
  <c r="AI221" i="51"/>
  <c r="AI122" i="51"/>
  <c r="AN81" i="36"/>
  <c r="BI81" i="38"/>
  <c r="AF81" i="36"/>
  <c r="BA81" i="38"/>
  <c r="U219" i="49"/>
  <c r="U120" i="49"/>
  <c r="AG219" i="51"/>
  <c r="AG120" i="51"/>
  <c r="T228" i="49"/>
  <c r="T129" i="49"/>
  <c r="AF228" i="51"/>
  <c r="AF129" i="51"/>
  <c r="Z85" i="36"/>
  <c r="AU85" i="38"/>
  <c r="X23" i="53"/>
  <c r="X224" i="47"/>
  <c r="X125" i="47"/>
  <c r="X125" i="48"/>
  <c r="X224" i="48"/>
  <c r="S29" i="53"/>
  <c r="S230" i="47"/>
  <c r="S131" i="47"/>
  <c r="S131" i="48"/>
  <c r="S230" i="48"/>
  <c r="Q15" i="53"/>
  <c r="Q117" i="47"/>
  <c r="Q216" i="47"/>
  <c r="Q117" i="48"/>
  <c r="Q216" i="48"/>
  <c r="R26" i="53"/>
  <c r="R128" i="47"/>
  <c r="R227" i="47"/>
  <c r="R128" i="48"/>
  <c r="R227" i="48"/>
  <c r="P28" i="53"/>
  <c r="P229" i="47"/>
  <c r="P130" i="47"/>
  <c r="P130" i="48"/>
  <c r="P229" i="48"/>
  <c r="X24" i="53"/>
  <c r="X126" i="47"/>
  <c r="X225" i="47"/>
  <c r="X126" i="48"/>
  <c r="X225" i="48"/>
  <c r="T29" i="53"/>
  <c r="T131" i="47"/>
  <c r="T230" i="47"/>
  <c r="T131" i="48"/>
  <c r="T230" i="48"/>
  <c r="T28" i="53"/>
  <c r="T229" i="47"/>
  <c r="T130" i="47"/>
  <c r="T130" i="48"/>
  <c r="T229" i="48"/>
  <c r="S118" i="49"/>
  <c r="S217" i="49"/>
  <c r="AE217" i="51"/>
  <c r="AE118" i="51"/>
  <c r="O215" i="49"/>
  <c r="O116" i="49"/>
  <c r="AA116" i="51"/>
  <c r="AA215" i="51"/>
  <c r="N226" i="49"/>
  <c r="N127" i="49"/>
  <c r="Z226" i="51"/>
  <c r="Z127" i="51"/>
  <c r="S222" i="49"/>
  <c r="S123" i="49"/>
  <c r="AE123" i="51"/>
  <c r="AE222" i="51"/>
  <c r="Q220" i="49"/>
  <c r="Q121" i="49"/>
  <c r="AC121" i="51"/>
  <c r="AC220" i="51"/>
  <c r="S216" i="49"/>
  <c r="S117" i="49"/>
  <c r="AE117" i="51"/>
  <c r="AE216" i="51"/>
  <c r="V220" i="49"/>
  <c r="V121" i="49"/>
  <c r="AH220" i="51"/>
  <c r="AH121" i="51"/>
  <c r="P218" i="49"/>
  <c r="P119" i="49"/>
  <c r="AB119" i="51"/>
  <c r="AB218" i="51"/>
  <c r="N225" i="49"/>
  <c r="N126" i="49"/>
  <c r="Z225" i="51"/>
  <c r="Z126" i="51"/>
  <c r="X21" i="53"/>
  <c r="X222" i="47"/>
  <c r="X123" i="47"/>
  <c r="X123" i="48"/>
  <c r="X222" i="48"/>
  <c r="T17" i="53"/>
  <c r="T218" i="47"/>
  <c r="T119" i="47"/>
  <c r="T119" i="48"/>
  <c r="T218" i="48"/>
  <c r="X25" i="53"/>
  <c r="X127" i="47"/>
  <c r="X226" i="47"/>
  <c r="X127" i="48"/>
  <c r="X226" i="48"/>
  <c r="Q14" i="53"/>
  <c r="Q215" i="47"/>
  <c r="Q116" i="47"/>
  <c r="Q116" i="48"/>
  <c r="Q215" i="48"/>
  <c r="P26" i="53"/>
  <c r="P128" i="47"/>
  <c r="P227" i="47"/>
  <c r="P128" i="48"/>
  <c r="P227" i="48"/>
  <c r="T11" i="53"/>
  <c r="T212" i="47"/>
  <c r="T113" i="47"/>
  <c r="T113" i="48"/>
  <c r="T212" i="48"/>
  <c r="O12" i="53"/>
  <c r="O114" i="47"/>
  <c r="O213" i="47"/>
  <c r="O114" i="48"/>
  <c r="O213" i="48"/>
  <c r="U15" i="53"/>
  <c r="U117" i="47"/>
  <c r="U216" i="47"/>
  <c r="U117" i="48"/>
  <c r="U216" i="48"/>
  <c r="S10" i="53"/>
  <c r="S211" i="47"/>
  <c r="S112" i="47"/>
  <c r="S112" i="48"/>
  <c r="S211" i="48"/>
  <c r="P27" i="53"/>
  <c r="P228" i="47"/>
  <c r="P129" i="47"/>
  <c r="P129" i="48"/>
  <c r="P228" i="48"/>
  <c r="P29" i="53"/>
  <c r="P131" i="47"/>
  <c r="P230" i="47"/>
  <c r="P131" i="48"/>
  <c r="P230" i="48"/>
  <c r="R28" i="53"/>
  <c r="R130" i="47"/>
  <c r="R229" i="47"/>
  <c r="R130" i="48"/>
  <c r="R229" i="48"/>
  <c r="W220" i="49"/>
  <c r="W121" i="49"/>
  <c r="AI220" i="51"/>
  <c r="AI121" i="51"/>
  <c r="R116" i="49"/>
  <c r="R215" i="49"/>
  <c r="AD116" i="51"/>
  <c r="AD215" i="51"/>
  <c r="AI85" i="36"/>
  <c r="BD85" i="38"/>
  <c r="S121" i="49"/>
  <c r="S220" i="49"/>
  <c r="AE121" i="51"/>
  <c r="AE220" i="51"/>
  <c r="R216" i="49"/>
  <c r="R117" i="49"/>
  <c r="AD117" i="51"/>
  <c r="AD216" i="51"/>
  <c r="AD85" i="36"/>
  <c r="AY85" i="38"/>
  <c r="AC85" i="36"/>
  <c r="AX85" i="38"/>
  <c r="X122" i="49"/>
  <c r="X221" i="49"/>
  <c r="AJ221" i="51"/>
  <c r="AJ122" i="51"/>
  <c r="W219" i="49"/>
  <c r="W120" i="49"/>
  <c r="AI219" i="51"/>
  <c r="AI120" i="51"/>
  <c r="P216" i="49"/>
  <c r="P117" i="49"/>
  <c r="AB117" i="51"/>
  <c r="AB216" i="51"/>
  <c r="T215" i="49"/>
  <c r="T116" i="49"/>
  <c r="AF215" i="51"/>
  <c r="AF116" i="51"/>
  <c r="S221" i="49"/>
  <c r="S122" i="49"/>
  <c r="AE122" i="51"/>
  <c r="AE221" i="51"/>
  <c r="Y85" i="36"/>
  <c r="AT85" i="38"/>
  <c r="N123" i="49"/>
  <c r="N222" i="49"/>
  <c r="Z123" i="51"/>
  <c r="Z222" i="51"/>
  <c r="W27" i="53" l="1"/>
  <c r="W228" i="47"/>
  <c r="W129" i="47"/>
  <c r="W129" i="48"/>
  <c r="W228" i="48"/>
  <c r="W26" i="53"/>
  <c r="W227" i="47"/>
  <c r="W128" i="47"/>
  <c r="W128" i="48"/>
  <c r="W227" i="48"/>
  <c r="Q28" i="53"/>
  <c r="Q229" i="47"/>
  <c r="Q130" i="47"/>
  <c r="Q130" i="48"/>
  <c r="Q229" i="48"/>
  <c r="W10" i="53"/>
  <c r="W112" i="47"/>
  <c r="W211" i="47"/>
  <c r="W112" i="48"/>
  <c r="W211" i="48"/>
  <c r="P230" i="49"/>
  <c r="P131" i="49"/>
  <c r="AB230" i="51"/>
  <c r="AB131" i="51"/>
  <c r="O114" i="49"/>
  <c r="O213" i="49"/>
  <c r="AA114" i="51"/>
  <c r="AA213" i="51"/>
  <c r="T230" i="49"/>
  <c r="T131" i="49"/>
  <c r="AF230" i="51"/>
  <c r="AF131" i="51"/>
  <c r="X120" i="49"/>
  <c r="X219" i="49"/>
  <c r="AJ120" i="51"/>
  <c r="AJ219" i="51"/>
  <c r="S228" i="49"/>
  <c r="S129" i="49"/>
  <c r="AE228" i="51"/>
  <c r="AE129" i="51"/>
  <c r="W216" i="49"/>
  <c r="W117" i="49"/>
  <c r="AI216" i="51"/>
  <c r="AI117" i="51"/>
  <c r="U123" i="49"/>
  <c r="U222" i="49"/>
  <c r="AG123" i="51"/>
  <c r="AG222" i="51"/>
  <c r="Q11" i="53"/>
  <c r="Q212" i="47"/>
  <c r="Q113" i="47"/>
  <c r="Q113" i="48"/>
  <c r="Q212" i="48"/>
  <c r="O28" i="53"/>
  <c r="O229" i="47"/>
  <c r="O130" i="47"/>
  <c r="O130" i="48"/>
  <c r="O229" i="48"/>
  <c r="Q13" i="53"/>
  <c r="Q115" i="47"/>
  <c r="Q214" i="47"/>
  <c r="Q115" i="48"/>
  <c r="Q214" i="48"/>
  <c r="Q27" i="53"/>
  <c r="Q129" i="47"/>
  <c r="Q228" i="47"/>
  <c r="Q129" i="48"/>
  <c r="Q228" i="48"/>
  <c r="X14" i="53"/>
  <c r="X215" i="47"/>
  <c r="X116" i="47"/>
  <c r="X116" i="48"/>
  <c r="X215" i="48"/>
  <c r="U12" i="53"/>
  <c r="U213" i="47"/>
  <c r="U114" i="47"/>
  <c r="U114" i="48"/>
  <c r="U213" i="48"/>
  <c r="V12" i="53"/>
  <c r="V114" i="47"/>
  <c r="V213" i="47"/>
  <c r="V114" i="48"/>
  <c r="V213" i="48"/>
  <c r="R130" i="49"/>
  <c r="R229" i="49"/>
  <c r="AD229" i="51"/>
  <c r="AD130" i="51"/>
  <c r="U216" i="49"/>
  <c r="U117" i="49"/>
  <c r="AG117" i="51"/>
  <c r="AG216" i="51"/>
  <c r="Q116" i="49"/>
  <c r="Q215" i="49"/>
  <c r="AC116" i="51"/>
  <c r="AC215" i="51"/>
  <c r="T130" i="49"/>
  <c r="T229" i="49"/>
  <c r="AF229" i="51"/>
  <c r="AF130" i="51"/>
  <c r="R227" i="49"/>
  <c r="R128" i="49"/>
  <c r="AD227" i="51"/>
  <c r="AD128" i="51"/>
  <c r="Q221" i="49"/>
  <c r="Q122" i="49"/>
  <c r="AC122" i="51"/>
  <c r="AC221" i="51"/>
  <c r="V113" i="49"/>
  <c r="V212" i="49"/>
  <c r="AH212" i="51"/>
  <c r="AH113" i="51"/>
  <c r="V216" i="49"/>
  <c r="V117" i="49"/>
  <c r="AH117" i="51"/>
  <c r="AH216" i="51"/>
  <c r="R230" i="49"/>
  <c r="R131" i="49"/>
  <c r="AD131" i="51"/>
  <c r="AD230" i="51"/>
  <c r="Q219" i="49"/>
  <c r="Q120" i="49"/>
  <c r="AC219" i="51"/>
  <c r="AC120" i="51"/>
  <c r="V131" i="49"/>
  <c r="V230" i="49"/>
  <c r="AH131" i="51"/>
  <c r="AH230" i="51"/>
  <c r="O218" i="49"/>
  <c r="O119" i="49"/>
  <c r="AA119" i="51"/>
  <c r="AA218" i="51"/>
  <c r="O112" i="49"/>
  <c r="O211" i="49"/>
  <c r="AA211" i="51"/>
  <c r="AA112" i="51"/>
  <c r="X223" i="49"/>
  <c r="X124" i="49"/>
  <c r="AJ223" i="51"/>
  <c r="AJ124" i="51"/>
  <c r="X81" i="36"/>
  <c r="AS81" i="38"/>
  <c r="Q217" i="49"/>
  <c r="Q118" i="49"/>
  <c r="AC217" i="51"/>
  <c r="AC118" i="51"/>
  <c r="W217" i="49"/>
  <c r="W118" i="49"/>
  <c r="AI217" i="51"/>
  <c r="AI118" i="51"/>
  <c r="Q10" i="53"/>
  <c r="Q211" i="47"/>
  <c r="Q112" i="47"/>
  <c r="Q112" i="48"/>
  <c r="Q211" i="48"/>
  <c r="AP30" i="40"/>
  <c r="AP80" i="34"/>
  <c r="AP80" i="35"/>
  <c r="V13" i="53"/>
  <c r="V214" i="47"/>
  <c r="V115" i="47"/>
  <c r="V115" i="48"/>
  <c r="V214" i="48"/>
  <c r="V227" i="49"/>
  <c r="V128" i="49"/>
  <c r="AH227" i="51"/>
  <c r="AH128" i="51"/>
  <c r="R214" i="49"/>
  <c r="R115" i="49"/>
  <c r="AD115" i="51"/>
  <c r="AD214" i="51"/>
  <c r="T118" i="49"/>
  <c r="T217" i="49"/>
  <c r="AF118" i="51"/>
  <c r="AF217" i="51"/>
  <c r="V130" i="49"/>
  <c r="V229" i="49"/>
  <c r="AH130" i="51"/>
  <c r="AH229" i="51"/>
  <c r="V211" i="49"/>
  <c r="V112" i="49"/>
  <c r="AH112" i="51"/>
  <c r="AH211" i="51"/>
  <c r="AP35" i="40"/>
  <c r="AP85" i="34"/>
  <c r="AP85" i="35"/>
  <c r="AP32" i="40"/>
  <c r="AP82" i="34"/>
  <c r="AP82" i="35"/>
  <c r="Q26" i="53"/>
  <c r="Q128" i="47"/>
  <c r="Q227" i="47"/>
  <c r="Q128" i="48"/>
  <c r="Q227" i="48"/>
  <c r="U26" i="53"/>
  <c r="U227" i="47"/>
  <c r="U128" i="47"/>
  <c r="U128" i="48"/>
  <c r="U227" i="48"/>
  <c r="W28" i="53"/>
  <c r="W229" i="47"/>
  <c r="W130" i="47"/>
  <c r="W130" i="48"/>
  <c r="W229" i="48"/>
  <c r="W29" i="53"/>
  <c r="W230" i="47"/>
  <c r="W131" i="47"/>
  <c r="W131" i="48"/>
  <c r="W230" i="48"/>
  <c r="X28" i="53"/>
  <c r="X130" i="47"/>
  <c r="X229" i="47"/>
  <c r="X130" i="48"/>
  <c r="X229" i="48"/>
  <c r="U10" i="53"/>
  <c r="U112" i="47"/>
  <c r="U211" i="47"/>
  <c r="U112" i="48"/>
  <c r="U211" i="48"/>
  <c r="P10" i="53"/>
  <c r="P112" i="47"/>
  <c r="P211" i="47"/>
  <c r="P112" i="48"/>
  <c r="P211" i="48"/>
  <c r="P13" i="53"/>
  <c r="P115" i="47"/>
  <c r="P214" i="47"/>
  <c r="P115" i="48"/>
  <c r="P214" i="48"/>
  <c r="P11" i="53"/>
  <c r="P212" i="47"/>
  <c r="P113" i="47"/>
  <c r="P113" i="48"/>
  <c r="P212" i="48"/>
  <c r="S12" i="53"/>
  <c r="S114" i="47"/>
  <c r="S213" i="47"/>
  <c r="S114" i="48"/>
  <c r="S213" i="48"/>
  <c r="O26" i="53"/>
  <c r="O128" i="47"/>
  <c r="O227" i="47"/>
  <c r="O128" i="48"/>
  <c r="O227" i="48"/>
  <c r="O27" i="53"/>
  <c r="O129" i="47"/>
  <c r="O228" i="47"/>
  <c r="O129" i="48"/>
  <c r="O228" i="48"/>
  <c r="P228" i="49"/>
  <c r="P129" i="49"/>
  <c r="AB129" i="51"/>
  <c r="AB228" i="51"/>
  <c r="T212" i="49"/>
  <c r="T113" i="49"/>
  <c r="AF113" i="51"/>
  <c r="AF212" i="51"/>
  <c r="T119" i="49"/>
  <c r="T218" i="49"/>
  <c r="AF119" i="51"/>
  <c r="AF218" i="51"/>
  <c r="X126" i="49"/>
  <c r="X225" i="49"/>
  <c r="AJ126" i="51"/>
  <c r="AJ225" i="51"/>
  <c r="S230" i="49"/>
  <c r="S131" i="49"/>
  <c r="AE131" i="51"/>
  <c r="AE230" i="51"/>
  <c r="T117" i="49"/>
  <c r="T216" i="49"/>
  <c r="AF117" i="51"/>
  <c r="AF216" i="51"/>
  <c r="S113" i="49"/>
  <c r="S212" i="49"/>
  <c r="AE212" i="51"/>
  <c r="AE113" i="51"/>
  <c r="R114" i="49"/>
  <c r="R213" i="49"/>
  <c r="AD114" i="51"/>
  <c r="AD213" i="51"/>
  <c r="U122" i="49"/>
  <c r="U221" i="49"/>
  <c r="AG221" i="51"/>
  <c r="AG122" i="51"/>
  <c r="V118" i="49"/>
  <c r="V217" i="49"/>
  <c r="AH118" i="51"/>
  <c r="AH217" i="51"/>
  <c r="O217" i="49"/>
  <c r="O118" i="49"/>
  <c r="AA118" i="51"/>
  <c r="AA217" i="51"/>
  <c r="T227" i="49"/>
  <c r="T128" i="49"/>
  <c r="AF128" i="51"/>
  <c r="AF227" i="51"/>
  <c r="X121" i="49"/>
  <c r="X220" i="49"/>
  <c r="AJ121" i="51"/>
  <c r="AJ220" i="51"/>
  <c r="R113" i="49"/>
  <c r="R212" i="49"/>
  <c r="AD113" i="51"/>
  <c r="AD212" i="51"/>
  <c r="R129" i="49"/>
  <c r="R228" i="49"/>
  <c r="AD228" i="51"/>
  <c r="AD129" i="51"/>
  <c r="V218" i="49"/>
  <c r="V119" i="49"/>
  <c r="AH218" i="51"/>
  <c r="AH119" i="51"/>
  <c r="U215" i="49"/>
  <c r="U116" i="49"/>
  <c r="AG116" i="51"/>
  <c r="AG215" i="51"/>
  <c r="U217" i="49"/>
  <c r="U118" i="49"/>
  <c r="AG217" i="51"/>
  <c r="AG118" i="51"/>
  <c r="W13" i="53"/>
  <c r="W115" i="47"/>
  <c r="W214" i="47"/>
  <c r="W115" i="48"/>
  <c r="W214" i="48"/>
  <c r="X226" i="49"/>
  <c r="X127" i="49"/>
  <c r="AJ226" i="51"/>
  <c r="AJ127" i="51"/>
  <c r="Q117" i="49"/>
  <c r="Q216" i="49"/>
  <c r="AC216" i="51"/>
  <c r="AC117" i="51"/>
  <c r="O113" i="49"/>
  <c r="O212" i="49"/>
  <c r="AA212" i="51"/>
  <c r="AA113" i="51"/>
  <c r="U119" i="49"/>
  <c r="U218" i="49"/>
  <c r="AG119" i="51"/>
  <c r="AG218" i="51"/>
  <c r="W85" i="36"/>
  <c r="AR85" i="38"/>
  <c r="V123" i="49"/>
  <c r="V222" i="49"/>
  <c r="AH123" i="51"/>
  <c r="AH222" i="51"/>
  <c r="Q12" i="53"/>
  <c r="Q213" i="47"/>
  <c r="Q114" i="47"/>
  <c r="Q114" i="48"/>
  <c r="Q213" i="48"/>
  <c r="U28" i="53"/>
  <c r="U130" i="47"/>
  <c r="U229" i="47"/>
  <c r="U130" i="48"/>
  <c r="U229" i="48"/>
  <c r="W12" i="53"/>
  <c r="W114" i="47"/>
  <c r="W213" i="47"/>
  <c r="W114" i="48"/>
  <c r="W213" i="48"/>
  <c r="T10" i="53"/>
  <c r="T211" i="47"/>
  <c r="T112" i="47"/>
  <c r="T112" i="48"/>
  <c r="T211" i="48"/>
  <c r="T13" i="53"/>
  <c r="T115" i="47"/>
  <c r="T214" i="47"/>
  <c r="T115" i="48"/>
  <c r="T214" i="48"/>
  <c r="U27" i="53"/>
  <c r="U129" i="47"/>
  <c r="U228" i="47"/>
  <c r="U129" i="48"/>
  <c r="U228" i="48"/>
  <c r="W11" i="53"/>
  <c r="W113" i="47"/>
  <c r="W212" i="47"/>
  <c r="W113" i="48"/>
  <c r="W212" i="48"/>
  <c r="T12" i="53"/>
  <c r="T114" i="47"/>
  <c r="T213" i="47"/>
  <c r="T114" i="48"/>
  <c r="T213" i="48"/>
  <c r="Q29" i="53"/>
  <c r="Q230" i="47"/>
  <c r="Q131" i="47"/>
  <c r="Q131" i="48"/>
  <c r="Q230" i="48"/>
  <c r="S13" i="53"/>
  <c r="S214" i="47"/>
  <c r="S115" i="47"/>
  <c r="S115" i="48"/>
  <c r="S214" i="48"/>
  <c r="S211" i="49"/>
  <c r="S112" i="49"/>
  <c r="AE112" i="51"/>
  <c r="AE211" i="51"/>
  <c r="P227" i="49"/>
  <c r="P128" i="49"/>
  <c r="AB227" i="51"/>
  <c r="AB128" i="51"/>
  <c r="X222" i="49"/>
  <c r="X123" i="49"/>
  <c r="AJ123" i="51"/>
  <c r="AJ222" i="51"/>
  <c r="P130" i="49"/>
  <c r="P229" i="49"/>
  <c r="AB229" i="51"/>
  <c r="AB130" i="51"/>
  <c r="X125" i="49"/>
  <c r="X224" i="49"/>
  <c r="AJ125" i="51"/>
  <c r="AJ224" i="51"/>
  <c r="W119" i="49"/>
  <c r="W218" i="49"/>
  <c r="AI218" i="51"/>
  <c r="AI119" i="51"/>
  <c r="W116" i="49"/>
  <c r="W215" i="49"/>
  <c r="AI215" i="51"/>
  <c r="AI116" i="51"/>
  <c r="U230" i="49"/>
  <c r="U131" i="49"/>
  <c r="AG131" i="51"/>
  <c r="AG230" i="51"/>
  <c r="V215" i="49"/>
  <c r="V116" i="49"/>
  <c r="AH215" i="51"/>
  <c r="AH116" i="51"/>
  <c r="Q222" i="49"/>
  <c r="Q123" i="49"/>
  <c r="AC123" i="51"/>
  <c r="AC222" i="51"/>
  <c r="V219" i="49"/>
  <c r="V120" i="49"/>
  <c r="AH219" i="51"/>
  <c r="AH120" i="51"/>
  <c r="V221" i="49"/>
  <c r="V122" i="49"/>
  <c r="AH221" i="51"/>
  <c r="AH122" i="51"/>
  <c r="S229" i="49"/>
  <c r="S130" i="49"/>
  <c r="AE229" i="51"/>
  <c r="AE130" i="51"/>
  <c r="V228" i="49"/>
  <c r="V129" i="49"/>
  <c r="AH129" i="51"/>
  <c r="AH228" i="51"/>
  <c r="U121" i="49"/>
  <c r="U220" i="49"/>
  <c r="AG121" i="51"/>
  <c r="AG220" i="51"/>
  <c r="O230" i="49"/>
  <c r="O131" i="49"/>
  <c r="AA230" i="51"/>
  <c r="AA131" i="51"/>
  <c r="P114" i="49"/>
  <c r="P213" i="49"/>
  <c r="AB213" i="51"/>
  <c r="AB114" i="51"/>
  <c r="T112" i="49" l="1"/>
  <c r="T211" i="49"/>
  <c r="AF211" i="51"/>
  <c r="AF112" i="51"/>
  <c r="O227" i="49"/>
  <c r="O128" i="49"/>
  <c r="AA227" i="51"/>
  <c r="AA128" i="51"/>
  <c r="W229" i="49"/>
  <c r="W130" i="49"/>
  <c r="AI229" i="51"/>
  <c r="AI130" i="51"/>
  <c r="V114" i="49"/>
  <c r="V213" i="49"/>
  <c r="AH114" i="51"/>
  <c r="AH213" i="51"/>
  <c r="Q229" i="49"/>
  <c r="Q130" i="49"/>
  <c r="AC229" i="51"/>
  <c r="AC130" i="51"/>
  <c r="N27" i="53"/>
  <c r="N228" i="47"/>
  <c r="N129" i="47"/>
  <c r="N129" i="48"/>
  <c r="N228" i="48"/>
  <c r="X16" i="53"/>
  <c r="X118" i="47"/>
  <c r="X217" i="47"/>
  <c r="X118" i="48"/>
  <c r="X217" i="48"/>
  <c r="N28" i="53"/>
  <c r="N130" i="47"/>
  <c r="N229" i="47"/>
  <c r="N130" i="48"/>
  <c r="N229" i="48"/>
  <c r="X15" i="53"/>
  <c r="X117" i="47"/>
  <c r="X216" i="47"/>
  <c r="X117" i="48"/>
  <c r="X216" i="48"/>
  <c r="X26" i="53"/>
  <c r="X128" i="47"/>
  <c r="X227" i="47"/>
  <c r="X128" i="48"/>
  <c r="X227" i="48"/>
  <c r="Q230" i="49"/>
  <c r="Q131" i="49"/>
  <c r="AC131" i="51"/>
  <c r="AC230" i="51"/>
  <c r="T115" i="49"/>
  <c r="T214" i="49"/>
  <c r="AF115" i="51"/>
  <c r="AF214" i="51"/>
  <c r="Q114" i="49"/>
  <c r="Q213" i="49"/>
  <c r="AC114" i="51"/>
  <c r="AC213" i="51"/>
  <c r="O129" i="49"/>
  <c r="O228" i="49"/>
  <c r="AA129" i="51"/>
  <c r="AA228" i="51"/>
  <c r="P115" i="49"/>
  <c r="P214" i="49"/>
  <c r="AB115" i="51"/>
  <c r="AB214" i="51"/>
  <c r="W230" i="49"/>
  <c r="W131" i="49"/>
  <c r="AI230" i="51"/>
  <c r="AI131" i="51"/>
  <c r="Q129" i="49"/>
  <c r="Q228" i="49"/>
  <c r="AC129" i="51"/>
  <c r="AC228" i="51"/>
  <c r="W211" i="49"/>
  <c r="W112" i="49"/>
  <c r="AI112" i="51"/>
  <c r="AI211" i="51"/>
  <c r="N11" i="53"/>
  <c r="N113" i="47"/>
  <c r="N212" i="47"/>
  <c r="N113" i="48"/>
  <c r="N212" i="48"/>
  <c r="N29" i="53"/>
  <c r="N131" i="47"/>
  <c r="N230" i="47"/>
  <c r="N131" i="48"/>
  <c r="N230" i="48"/>
  <c r="X8" i="53"/>
  <c r="X110" i="47"/>
  <c r="X110" i="48"/>
  <c r="N16" i="53"/>
  <c r="N118" i="47"/>
  <c r="N217" i="47"/>
  <c r="N118" i="48"/>
  <c r="N217" i="48"/>
  <c r="U13" i="53"/>
  <c r="U214" i="47"/>
  <c r="U115" i="47"/>
  <c r="U115" i="48"/>
  <c r="U214" i="48"/>
  <c r="AP85" i="36"/>
  <c r="BK85" i="38"/>
  <c r="N17" i="53"/>
  <c r="N119" i="47"/>
  <c r="N218" i="47"/>
  <c r="N119" i="48"/>
  <c r="N218" i="48"/>
  <c r="X29" i="53"/>
  <c r="X230" i="47"/>
  <c r="X131" i="47"/>
  <c r="X131" i="48"/>
  <c r="X230" i="48"/>
  <c r="N15" i="53"/>
  <c r="N216" i="47"/>
  <c r="N117" i="47"/>
  <c r="N117" i="48"/>
  <c r="N216" i="48"/>
  <c r="N26" i="53"/>
  <c r="N227" i="47"/>
  <c r="N128" i="47"/>
  <c r="N128" i="48"/>
  <c r="N227" i="48"/>
  <c r="X36" i="40"/>
  <c r="X86" i="34"/>
  <c r="X86" i="35"/>
  <c r="W113" i="49"/>
  <c r="W212" i="49"/>
  <c r="AI113" i="51"/>
  <c r="AI212" i="51"/>
  <c r="W213" i="49"/>
  <c r="W114" i="49"/>
  <c r="AI114" i="51"/>
  <c r="AI213" i="51"/>
  <c r="S213" i="49"/>
  <c r="S114" i="49"/>
  <c r="AE114" i="51"/>
  <c r="AE213" i="51"/>
  <c r="U112" i="49"/>
  <c r="U211" i="49"/>
  <c r="AG211" i="51"/>
  <c r="AG112" i="51"/>
  <c r="U227" i="49"/>
  <c r="U128" i="49"/>
  <c r="AG227" i="51"/>
  <c r="AG128" i="51"/>
  <c r="AP82" i="36"/>
  <c r="BK82" i="38"/>
  <c r="V214" i="49"/>
  <c r="V115" i="49"/>
  <c r="AH214" i="51"/>
  <c r="AH115" i="51"/>
  <c r="Q112" i="49"/>
  <c r="Q211" i="49"/>
  <c r="AC112" i="51"/>
  <c r="AC211" i="51"/>
  <c r="AG213" i="51"/>
  <c r="U213" i="49"/>
  <c r="U114" i="49"/>
  <c r="AG114" i="51"/>
  <c r="O229" i="49"/>
  <c r="O130" i="49"/>
  <c r="AA229" i="51"/>
  <c r="AA130" i="51"/>
  <c r="W227" i="49"/>
  <c r="W128" i="49"/>
  <c r="AI128" i="51"/>
  <c r="AI227" i="51"/>
  <c r="AP31" i="40"/>
  <c r="AP81" i="34"/>
  <c r="AP81" i="35"/>
  <c r="N10" i="53"/>
  <c r="N211" i="47"/>
  <c r="N112" i="47"/>
  <c r="N112" i="48"/>
  <c r="N211" i="48"/>
  <c r="T213" i="49"/>
  <c r="T114" i="49"/>
  <c r="AF213" i="51"/>
  <c r="AF114" i="51"/>
  <c r="P112" i="49"/>
  <c r="P211" i="49"/>
  <c r="AB211" i="51"/>
  <c r="AB112" i="51"/>
  <c r="AP80" i="36"/>
  <c r="BK80" i="38"/>
  <c r="Q115" i="49"/>
  <c r="Q214" i="49"/>
  <c r="AC115" i="51"/>
  <c r="AC214" i="51"/>
  <c r="N12" i="53"/>
  <c r="N213" i="47"/>
  <c r="N114" i="47"/>
  <c r="N114" i="48"/>
  <c r="N213" i="48"/>
  <c r="N13" i="53"/>
  <c r="N115" i="47"/>
  <c r="N214" i="47"/>
  <c r="N115" i="48"/>
  <c r="N214" i="48"/>
  <c r="X17" i="53"/>
  <c r="X119" i="47"/>
  <c r="X218" i="47"/>
  <c r="X119" i="48"/>
  <c r="X218" i="48"/>
  <c r="X27" i="53"/>
  <c r="X129" i="47"/>
  <c r="X228" i="47"/>
  <c r="X129" i="48"/>
  <c r="X228" i="48"/>
  <c r="N14" i="53"/>
  <c r="N215" i="47"/>
  <c r="N116" i="47"/>
  <c r="N116" i="48"/>
  <c r="N215" i="48"/>
  <c r="U11" i="53"/>
  <c r="U113" i="47"/>
  <c r="U212" i="47"/>
  <c r="U113" i="48"/>
  <c r="U212" i="48"/>
  <c r="S214" i="49"/>
  <c r="S115" i="49"/>
  <c r="AE214" i="51"/>
  <c r="AE115" i="51"/>
  <c r="U129" i="49"/>
  <c r="U228" i="49"/>
  <c r="AG129" i="51"/>
  <c r="AG228" i="51"/>
  <c r="U130" i="49"/>
  <c r="U229" i="49"/>
  <c r="AG229" i="51"/>
  <c r="AG130" i="51"/>
  <c r="W214" i="49"/>
  <c r="W115" i="49"/>
  <c r="AI115" i="51"/>
  <c r="AI214" i="51"/>
  <c r="P113" i="49"/>
  <c r="P212" i="49"/>
  <c r="AB113" i="51"/>
  <c r="AB212" i="51"/>
  <c r="X229" i="49"/>
  <c r="X130" i="49"/>
  <c r="AJ130" i="51"/>
  <c r="AJ229" i="51"/>
  <c r="Q128" i="49"/>
  <c r="Q227" i="49"/>
  <c r="AC227" i="51"/>
  <c r="AC128" i="51"/>
  <c r="X215" i="49"/>
  <c r="X116" i="49"/>
  <c r="AJ215" i="51"/>
  <c r="AJ116" i="51"/>
  <c r="Q113" i="49"/>
  <c r="Q212" i="49"/>
  <c r="AC113" i="51"/>
  <c r="AC212" i="51"/>
  <c r="W129" i="49"/>
  <c r="W228" i="49"/>
  <c r="AI228" i="51"/>
  <c r="AI129" i="51"/>
  <c r="N215" i="49" l="1"/>
  <c r="N116" i="49"/>
  <c r="Z215" i="51"/>
  <c r="Z116" i="51"/>
  <c r="N229" i="49"/>
  <c r="N130" i="49"/>
  <c r="Z229" i="51"/>
  <c r="Z130" i="51"/>
  <c r="X12" i="53"/>
  <c r="X213" i="47"/>
  <c r="X114" i="47"/>
  <c r="X114" i="48"/>
  <c r="X213" i="48"/>
  <c r="X9" i="53"/>
  <c r="X111" i="47"/>
  <c r="X111" i="48"/>
  <c r="U212" i="49"/>
  <c r="U113" i="49"/>
  <c r="AG212" i="51"/>
  <c r="AG113" i="51"/>
  <c r="N214" i="49"/>
  <c r="N115" i="49"/>
  <c r="Z214" i="51"/>
  <c r="Z115" i="51"/>
  <c r="N211" i="49"/>
  <c r="N112" i="49"/>
  <c r="Z211" i="51"/>
  <c r="Z112" i="51"/>
  <c r="X86" i="36"/>
  <c r="AS86" i="38"/>
  <c r="N218" i="49"/>
  <c r="N119" i="49"/>
  <c r="Z119" i="51"/>
  <c r="Z218" i="51"/>
  <c r="N118" i="49"/>
  <c r="N217" i="49"/>
  <c r="Z217" i="51"/>
  <c r="Z118" i="51"/>
  <c r="N230" i="49"/>
  <c r="N131" i="49"/>
  <c r="Z131" i="51"/>
  <c r="Z230" i="51"/>
  <c r="AP29" i="40"/>
  <c r="AP79" i="34"/>
  <c r="AP79" i="35"/>
  <c r="AO36" i="40"/>
  <c r="AO86" i="34"/>
  <c r="AO86" i="35"/>
  <c r="AH36" i="40"/>
  <c r="AH86" i="34"/>
  <c r="AH86" i="35"/>
  <c r="X228" i="49"/>
  <c r="X129" i="49"/>
  <c r="AJ228" i="51"/>
  <c r="AJ129" i="51"/>
  <c r="N117" i="49"/>
  <c r="N216" i="49"/>
  <c r="Z216" i="51"/>
  <c r="Z117" i="51"/>
  <c r="X128" i="49"/>
  <c r="X227" i="49"/>
  <c r="AJ128" i="51"/>
  <c r="AJ227" i="51"/>
  <c r="X118" i="49"/>
  <c r="X217" i="49"/>
  <c r="AJ217" i="51"/>
  <c r="AJ118" i="51"/>
  <c r="X13" i="53"/>
  <c r="X115" i="47"/>
  <c r="X214" i="47"/>
  <c r="X115" i="48"/>
  <c r="X214" i="48"/>
  <c r="AC36" i="40"/>
  <c r="AC86" i="34"/>
  <c r="AC86" i="35"/>
  <c r="N213" i="49"/>
  <c r="N114" i="49"/>
  <c r="Z114" i="51"/>
  <c r="Z213" i="51"/>
  <c r="N128" i="49"/>
  <c r="N227" i="49"/>
  <c r="Z128" i="51"/>
  <c r="Z227" i="51"/>
  <c r="N212" i="49"/>
  <c r="N113" i="49"/>
  <c r="Z113" i="51"/>
  <c r="Z212" i="51"/>
  <c r="AN36" i="40"/>
  <c r="AN86" i="34"/>
  <c r="AN86" i="35"/>
  <c r="Z36" i="40"/>
  <c r="Z86" i="34"/>
  <c r="Z86" i="35"/>
  <c r="AP28" i="40"/>
  <c r="AP78" i="34"/>
  <c r="AP78" i="35"/>
  <c r="X7" i="53"/>
  <c r="X109" i="47"/>
  <c r="X109" i="48"/>
  <c r="X10" i="53"/>
  <c r="X112" i="47"/>
  <c r="X211" i="47"/>
  <c r="X112" i="48"/>
  <c r="X211" i="48"/>
  <c r="AB36" i="40"/>
  <c r="AB86" i="34"/>
  <c r="AB86" i="35"/>
  <c r="X11" i="53"/>
  <c r="X212" i="47"/>
  <c r="X113" i="47"/>
  <c r="X113" i="48"/>
  <c r="X212" i="48"/>
  <c r="X119" i="49"/>
  <c r="X218" i="49"/>
  <c r="AJ119" i="51"/>
  <c r="AJ218" i="51"/>
  <c r="AP81" i="36"/>
  <c r="BK81" i="38"/>
  <c r="X131" i="49"/>
  <c r="X230" i="49"/>
  <c r="AJ131" i="51"/>
  <c r="AJ230" i="51"/>
  <c r="U115" i="49"/>
  <c r="U214" i="49"/>
  <c r="AG214" i="51"/>
  <c r="AG115" i="51"/>
  <c r="X110" i="49"/>
  <c r="AJ110" i="51"/>
  <c r="X117" i="49"/>
  <c r="X216" i="49"/>
  <c r="AJ117" i="51"/>
  <c r="AJ216" i="51"/>
  <c r="N228" i="49"/>
  <c r="N129" i="49"/>
  <c r="Z129" i="51"/>
  <c r="Z228" i="51"/>
  <c r="Y36" i="40" l="1"/>
  <c r="Y86" i="34"/>
  <c r="Y86" i="35"/>
  <c r="X113" i="49"/>
  <c r="X212" i="49"/>
  <c r="AJ113" i="51"/>
  <c r="AJ212" i="51"/>
  <c r="X211" i="49"/>
  <c r="X112" i="49"/>
  <c r="AJ211" i="51"/>
  <c r="AJ112" i="51"/>
  <c r="AN86" i="36"/>
  <c r="BI86" i="38"/>
  <c r="X115" i="49"/>
  <c r="X214" i="49"/>
  <c r="AJ115" i="51"/>
  <c r="AJ214" i="51"/>
  <c r="AJ36" i="40"/>
  <c r="AJ86" i="34"/>
  <c r="AJ86" i="35"/>
  <c r="AG36" i="40"/>
  <c r="AG86" i="34"/>
  <c r="AG86" i="35"/>
  <c r="AF36" i="40"/>
  <c r="AF86" i="34"/>
  <c r="AF86" i="35"/>
  <c r="AA36" i="40"/>
  <c r="AA86" i="34"/>
  <c r="AA86" i="35"/>
  <c r="Z86" i="36"/>
  <c r="AU86" i="38"/>
  <c r="AP79" i="36"/>
  <c r="BK79" i="38"/>
  <c r="P30" i="53"/>
  <c r="P132" i="47"/>
  <c r="P231" i="47"/>
  <c r="P132" i="48"/>
  <c r="P231" i="48"/>
  <c r="W30" i="53"/>
  <c r="W132" i="47"/>
  <c r="W231" i="47"/>
  <c r="W132" i="48"/>
  <c r="W231" i="48"/>
  <c r="R33" i="53"/>
  <c r="R135" i="47"/>
  <c r="R234" i="47"/>
  <c r="R135" i="48"/>
  <c r="R234" i="48"/>
  <c r="S33" i="53"/>
  <c r="S135" i="47"/>
  <c r="S234" i="47"/>
  <c r="S135" i="48"/>
  <c r="S234" i="48"/>
  <c r="AO29" i="40"/>
  <c r="AO79" i="34"/>
  <c r="AO79" i="35"/>
  <c r="AP27" i="40"/>
  <c r="AP77" i="34"/>
  <c r="AP77" i="35"/>
  <c r="AD29" i="40"/>
  <c r="AD79" i="34"/>
  <c r="AD79" i="35"/>
  <c r="AP78" i="36"/>
  <c r="BK78" i="38"/>
  <c r="AO86" i="36"/>
  <c r="BJ86" i="38"/>
  <c r="X111" i="49"/>
  <c r="AJ111" i="51"/>
  <c r="AD36" i="40"/>
  <c r="AD86" i="34"/>
  <c r="AD86" i="35"/>
  <c r="AE36" i="40"/>
  <c r="AE86" i="34"/>
  <c r="AE86" i="35"/>
  <c r="AI36" i="40"/>
  <c r="AI86" i="34"/>
  <c r="AI86" i="35"/>
  <c r="AJ30" i="40"/>
  <c r="AJ80" i="34"/>
  <c r="AJ80" i="35"/>
  <c r="AO30" i="40"/>
  <c r="AO80" i="34"/>
  <c r="AO80" i="35"/>
  <c r="AB86" i="36"/>
  <c r="AW86" i="38"/>
  <c r="X109" i="49"/>
  <c r="AJ109" i="51"/>
  <c r="AC86" i="36"/>
  <c r="AX86" i="38"/>
  <c r="AH86" i="36"/>
  <c r="BC86" i="38"/>
  <c r="X114" i="49"/>
  <c r="X213" i="49"/>
  <c r="AJ114" i="51"/>
  <c r="AJ213" i="51"/>
  <c r="Q31" i="53" l="1"/>
  <c r="Q232" i="47"/>
  <c r="Q133" i="47"/>
  <c r="Q133" i="48"/>
  <c r="Q232" i="48"/>
  <c r="AF29" i="40"/>
  <c r="AF79" i="34"/>
  <c r="AF79" i="35"/>
  <c r="R32" i="53"/>
  <c r="R134" i="47"/>
  <c r="R233" i="47"/>
  <c r="R134" i="48"/>
  <c r="R233" i="48"/>
  <c r="AI29" i="40"/>
  <c r="AI79" i="34"/>
  <c r="AI79" i="35"/>
  <c r="S31" i="53"/>
  <c r="S232" i="47"/>
  <c r="S133" i="47"/>
  <c r="S133" i="48"/>
  <c r="S232" i="48"/>
  <c r="Z30" i="40"/>
  <c r="Z80" i="34"/>
  <c r="Z80" i="35"/>
  <c r="O32" i="53"/>
  <c r="O134" i="47"/>
  <c r="O233" i="47"/>
  <c r="O134" i="48"/>
  <c r="O233" i="48"/>
  <c r="T32" i="53"/>
  <c r="T134" i="47"/>
  <c r="T233" i="47"/>
  <c r="T134" i="48"/>
  <c r="T233" i="48"/>
  <c r="Q30" i="53"/>
  <c r="Q132" i="47"/>
  <c r="Q231" i="47"/>
  <c r="Q132" i="48"/>
  <c r="Q231" i="48"/>
  <c r="AN30" i="40"/>
  <c r="AN80" i="34"/>
  <c r="AN80" i="35"/>
  <c r="W36" i="40"/>
  <c r="W86" i="34"/>
  <c r="W86" i="35"/>
  <c r="Y29" i="40"/>
  <c r="Y79" i="34"/>
  <c r="Y79" i="35"/>
  <c r="P33" i="53"/>
  <c r="P234" i="47"/>
  <c r="P135" i="47"/>
  <c r="P135" i="48"/>
  <c r="P234" i="48"/>
  <c r="AE30" i="40"/>
  <c r="AE80" i="34"/>
  <c r="AE80" i="35"/>
  <c r="AE86" i="36"/>
  <c r="AZ86" i="38"/>
  <c r="AD79" i="36"/>
  <c r="AY79" i="38"/>
  <c r="R234" i="49"/>
  <c r="R135" i="49"/>
  <c r="AD234" i="51"/>
  <c r="AD135" i="51"/>
  <c r="AF86" i="36"/>
  <c r="BA86" i="38"/>
  <c r="AF30" i="40"/>
  <c r="AF80" i="34"/>
  <c r="AF80" i="35"/>
  <c r="Q33" i="53"/>
  <c r="Q135" i="47"/>
  <c r="Q234" i="47"/>
  <c r="Q135" i="48"/>
  <c r="Q234" i="48"/>
  <c r="AA29" i="40"/>
  <c r="AA79" i="34"/>
  <c r="AA79" i="35"/>
  <c r="W31" i="53"/>
  <c r="W232" i="47"/>
  <c r="W133" i="47"/>
  <c r="W133" i="48"/>
  <c r="W232" i="48"/>
  <c r="T30" i="53"/>
  <c r="T132" i="47"/>
  <c r="T231" i="47"/>
  <c r="T132" i="48"/>
  <c r="T231" i="48"/>
  <c r="T33" i="53"/>
  <c r="T135" i="47"/>
  <c r="T234" i="47"/>
  <c r="T135" i="48"/>
  <c r="T234" i="48"/>
  <c r="AB30" i="40"/>
  <c r="AB80" i="34"/>
  <c r="AB80" i="35"/>
  <c r="T31" i="53"/>
  <c r="T232" i="47"/>
  <c r="T133" i="47"/>
  <c r="T133" i="48"/>
  <c r="T232" i="48"/>
  <c r="P32" i="53"/>
  <c r="P134" i="47"/>
  <c r="P233" i="47"/>
  <c r="P134" i="48"/>
  <c r="P233" i="48"/>
  <c r="AC29" i="40"/>
  <c r="AC79" i="34"/>
  <c r="AC79" i="35"/>
  <c r="AD30" i="40"/>
  <c r="AD80" i="34"/>
  <c r="AD80" i="35"/>
  <c r="AG29" i="40"/>
  <c r="AG79" i="34"/>
  <c r="AG79" i="35"/>
  <c r="Q32" i="53"/>
  <c r="Q233" i="47"/>
  <c r="Q134" i="47"/>
  <c r="Q134" i="48"/>
  <c r="Q233" i="48"/>
  <c r="O30" i="53"/>
  <c r="O132" i="47"/>
  <c r="O231" i="47"/>
  <c r="O132" i="48"/>
  <c r="O231" i="48"/>
  <c r="AJ80" i="36"/>
  <c r="BE80" i="38"/>
  <c r="AO79" i="36"/>
  <c r="BJ79" i="38"/>
  <c r="P231" i="49"/>
  <c r="P132" i="49"/>
  <c r="AB231" i="51"/>
  <c r="AB132" i="51"/>
  <c r="AJ86" i="36"/>
  <c r="BE86" i="38"/>
  <c r="S30" i="53"/>
  <c r="S231" i="47"/>
  <c r="S132" i="47"/>
  <c r="S132" i="48"/>
  <c r="S231" i="48"/>
  <c r="O33" i="53"/>
  <c r="O135" i="47"/>
  <c r="O234" i="47"/>
  <c r="O135" i="48"/>
  <c r="O234" i="48"/>
  <c r="O31" i="53"/>
  <c r="O133" i="47"/>
  <c r="O232" i="47"/>
  <c r="O133" i="48"/>
  <c r="O232" i="48"/>
  <c r="AJ29" i="40"/>
  <c r="AJ79" i="34"/>
  <c r="AJ79" i="35"/>
  <c r="AD28" i="40"/>
  <c r="AD78" i="34"/>
  <c r="AD78" i="35"/>
  <c r="AI86" i="36"/>
  <c r="BD86" i="38"/>
  <c r="W132" i="49"/>
  <c r="W231" i="49"/>
  <c r="AI132" i="51"/>
  <c r="AI231" i="51"/>
  <c r="AA86" i="36"/>
  <c r="AV86" i="38"/>
  <c r="AC30" i="40"/>
  <c r="AC80" i="34"/>
  <c r="AC80" i="35"/>
  <c r="AA30" i="40"/>
  <c r="AA80" i="34"/>
  <c r="AA80" i="35"/>
  <c r="AI30" i="40"/>
  <c r="AI80" i="34"/>
  <c r="AI80" i="35"/>
  <c r="P31" i="53"/>
  <c r="P133" i="47"/>
  <c r="P232" i="47"/>
  <c r="P133" i="48"/>
  <c r="P232" i="48"/>
  <c r="W33" i="53"/>
  <c r="W135" i="47"/>
  <c r="W234" i="47"/>
  <c r="W135" i="48"/>
  <c r="W234" i="48"/>
  <c r="S32" i="53"/>
  <c r="S233" i="47"/>
  <c r="S134" i="47"/>
  <c r="S134" i="48"/>
  <c r="S233" i="48"/>
  <c r="AG30" i="40"/>
  <c r="AG80" i="34"/>
  <c r="AG80" i="35"/>
  <c r="Y30" i="40"/>
  <c r="Y80" i="34"/>
  <c r="Y80" i="35"/>
  <c r="R31" i="53"/>
  <c r="R232" i="47"/>
  <c r="R133" i="47"/>
  <c r="R133" i="48"/>
  <c r="R232" i="48"/>
  <c r="X30" i="40"/>
  <c r="X80" i="34"/>
  <c r="X80" i="35"/>
  <c r="R30" i="53"/>
  <c r="R132" i="47"/>
  <c r="R231" i="47"/>
  <c r="R132" i="48"/>
  <c r="R231" i="48"/>
  <c r="W32" i="53"/>
  <c r="W233" i="47"/>
  <c r="W134" i="47"/>
  <c r="W134" i="48"/>
  <c r="W233" i="48"/>
  <c r="W29" i="40"/>
  <c r="W79" i="34"/>
  <c r="W79" i="35"/>
  <c r="Z29" i="40"/>
  <c r="Z79" i="34"/>
  <c r="Z79" i="35"/>
  <c r="AO80" i="36"/>
  <c r="BJ80" i="38"/>
  <c r="AD86" i="36"/>
  <c r="AY86" i="38"/>
  <c r="AP77" i="36"/>
  <c r="BK77" i="38"/>
  <c r="S135" i="49"/>
  <c r="S234" i="49"/>
  <c r="AE234" i="51"/>
  <c r="AE135" i="51"/>
  <c r="AG86" i="36"/>
  <c r="BB86" i="38"/>
  <c r="Y86" i="36"/>
  <c r="AT86" i="38"/>
  <c r="S7" i="53" l="1"/>
  <c r="S109" i="47"/>
  <c r="S109" i="48"/>
  <c r="P8" i="53"/>
  <c r="P110" i="47"/>
  <c r="P110" i="48"/>
  <c r="R7" i="53"/>
  <c r="R109" i="47"/>
  <c r="R109" i="48"/>
  <c r="Y80" i="36"/>
  <c r="AT80" i="38"/>
  <c r="AA80" i="36"/>
  <c r="AV80" i="38"/>
  <c r="Q233" i="49"/>
  <c r="Q134" i="49"/>
  <c r="AC134" i="51"/>
  <c r="AC233" i="51"/>
  <c r="T231" i="49"/>
  <c r="T132" i="49"/>
  <c r="AF231" i="51"/>
  <c r="AF132" i="51"/>
  <c r="V8" i="53"/>
  <c r="V110" i="47"/>
  <c r="V110" i="48"/>
  <c r="X29" i="40"/>
  <c r="X79" i="34"/>
  <c r="X79" i="35"/>
  <c r="T7" i="53"/>
  <c r="T109" i="47"/>
  <c r="T109" i="48"/>
  <c r="AC28" i="40"/>
  <c r="AC78" i="34"/>
  <c r="AC78" i="35"/>
  <c r="T9" i="53"/>
  <c r="T111" i="47"/>
  <c r="T111" i="48"/>
  <c r="X28" i="40"/>
  <c r="X78" i="34"/>
  <c r="X78" i="35"/>
  <c r="AG28" i="40"/>
  <c r="AG78" i="34"/>
  <c r="AG78" i="35"/>
  <c r="V33" i="53"/>
  <c r="V135" i="47"/>
  <c r="V234" i="47"/>
  <c r="V135" i="48"/>
  <c r="V234" i="48"/>
  <c r="V9" i="53"/>
  <c r="V111" i="47"/>
  <c r="V111" i="48"/>
  <c r="AP36" i="40"/>
  <c r="AP86" i="34"/>
  <c r="AP86" i="35"/>
  <c r="AN28" i="40"/>
  <c r="AN78" i="34"/>
  <c r="AN78" i="35"/>
  <c r="AN29" i="40"/>
  <c r="AN79" i="34"/>
  <c r="AN79" i="35"/>
  <c r="AB29" i="40"/>
  <c r="AB79" i="34"/>
  <c r="AB79" i="35"/>
  <c r="W79" i="36"/>
  <c r="AR79" i="38"/>
  <c r="AG80" i="36"/>
  <c r="BB80" i="38"/>
  <c r="AC80" i="36"/>
  <c r="AX80" i="38"/>
  <c r="O234" i="49"/>
  <c r="O135" i="49"/>
  <c r="AA234" i="51"/>
  <c r="AA135" i="51"/>
  <c r="O231" i="49"/>
  <c r="O132" i="49"/>
  <c r="AA132" i="51"/>
  <c r="AA231" i="51"/>
  <c r="AG79" i="36"/>
  <c r="BB79" i="38"/>
  <c r="T133" i="49"/>
  <c r="T232" i="49"/>
  <c r="AF232" i="51"/>
  <c r="AF133" i="51"/>
  <c r="T135" i="49"/>
  <c r="T234" i="49"/>
  <c r="AF135" i="51"/>
  <c r="AF234" i="51"/>
  <c r="AN80" i="36"/>
  <c r="BI80" i="38"/>
  <c r="AP26" i="40"/>
  <c r="AP76" i="34"/>
  <c r="AP76" i="35"/>
  <c r="O7" i="53"/>
  <c r="O109" i="47"/>
  <c r="O109" i="48"/>
  <c r="AH28" i="40"/>
  <c r="AH78" i="34"/>
  <c r="AH78" i="35"/>
  <c r="P9" i="53"/>
  <c r="P111" i="47"/>
  <c r="P111" i="48"/>
  <c r="X80" i="36"/>
  <c r="AS80" i="38"/>
  <c r="AA79" i="36"/>
  <c r="AV79" i="38"/>
  <c r="AF80" i="36"/>
  <c r="BA80" i="38"/>
  <c r="W86" i="36"/>
  <c r="AR86" i="38"/>
  <c r="Q132" i="49"/>
  <c r="Q231" i="49"/>
  <c r="AC231" i="51"/>
  <c r="AC132" i="51"/>
  <c r="P7" i="53"/>
  <c r="P109" i="47"/>
  <c r="P109" i="48"/>
  <c r="AJ37" i="40"/>
  <c r="AJ87" i="34"/>
  <c r="AJ87" i="35"/>
  <c r="W28" i="40"/>
  <c r="W78" i="34"/>
  <c r="W78" i="35"/>
  <c r="Q8" i="53"/>
  <c r="Q110" i="47"/>
  <c r="Q110" i="48"/>
  <c r="Q7" i="53"/>
  <c r="Q109" i="47"/>
  <c r="Q109" i="48"/>
  <c r="U30" i="53"/>
  <c r="U132" i="47"/>
  <c r="U231" i="47"/>
  <c r="U132" i="48"/>
  <c r="U231" i="48"/>
  <c r="AI27" i="40"/>
  <c r="AI77" i="34"/>
  <c r="AI77" i="35"/>
  <c r="AH30" i="40"/>
  <c r="AH80" i="34"/>
  <c r="AH80" i="35"/>
  <c r="AH37" i="40"/>
  <c r="AH87" i="34"/>
  <c r="AH87" i="35"/>
  <c r="U31" i="53"/>
  <c r="U232" i="47"/>
  <c r="U133" i="47"/>
  <c r="U133" i="48"/>
  <c r="U232" i="48"/>
  <c r="Y37" i="40"/>
  <c r="Y87" i="34"/>
  <c r="Y87" i="35"/>
  <c r="V32" i="53"/>
  <c r="V233" i="47"/>
  <c r="V134" i="47"/>
  <c r="V134" i="48"/>
  <c r="V233" i="48"/>
  <c r="Z28" i="40"/>
  <c r="Z78" i="34"/>
  <c r="Z78" i="35"/>
  <c r="AE29" i="40"/>
  <c r="AE79" i="34"/>
  <c r="AE79" i="35"/>
  <c r="R9" i="53"/>
  <c r="R111" i="47"/>
  <c r="R111" i="48"/>
  <c r="R132" i="49"/>
  <c r="R231" i="49"/>
  <c r="AD132" i="51"/>
  <c r="AD231" i="51"/>
  <c r="R232" i="49"/>
  <c r="R133" i="49"/>
  <c r="AD133" i="51"/>
  <c r="AD232" i="51"/>
  <c r="W135" i="49"/>
  <c r="W234" i="49"/>
  <c r="AI135" i="51"/>
  <c r="AI234" i="51"/>
  <c r="AI80" i="36"/>
  <c r="BD80" i="38"/>
  <c r="AJ79" i="36"/>
  <c r="BE79" i="38"/>
  <c r="AC79" i="36"/>
  <c r="AX79" i="38"/>
  <c r="W133" i="49"/>
  <c r="W232" i="49"/>
  <c r="AI133" i="51"/>
  <c r="AI232" i="51"/>
  <c r="Q135" i="49"/>
  <c r="Q234" i="49"/>
  <c r="AC135" i="51"/>
  <c r="AC234" i="51"/>
  <c r="AE80" i="36"/>
  <c r="AZ80" i="38"/>
  <c r="Y79" i="36"/>
  <c r="AT79" i="38"/>
  <c r="T134" i="49"/>
  <c r="T233" i="49"/>
  <c r="AF134" i="51"/>
  <c r="AF233" i="51"/>
  <c r="Z80" i="36"/>
  <c r="AU80" i="38"/>
  <c r="AI79" i="36"/>
  <c r="BD79" i="38"/>
  <c r="AF79" i="36"/>
  <c r="BA79" i="38"/>
  <c r="AI28" i="40"/>
  <c r="AI78" i="34"/>
  <c r="AI78" i="35"/>
  <c r="AJ28" i="40"/>
  <c r="AJ78" i="34"/>
  <c r="AJ78" i="35"/>
  <c r="AE28" i="40"/>
  <c r="AE78" i="34"/>
  <c r="AE78" i="35"/>
  <c r="Z79" i="36"/>
  <c r="AU79" i="38"/>
  <c r="W134" i="49"/>
  <c r="W233" i="49"/>
  <c r="AI134" i="51"/>
  <c r="AI233" i="51"/>
  <c r="S233" i="49"/>
  <c r="S134" i="49"/>
  <c r="AE134" i="51"/>
  <c r="AE233" i="51"/>
  <c r="S231" i="49"/>
  <c r="S132" i="49"/>
  <c r="AE231" i="51"/>
  <c r="AE132" i="51"/>
  <c r="S9" i="53"/>
  <c r="S111" i="47"/>
  <c r="S111" i="48"/>
  <c r="W30" i="40"/>
  <c r="W80" i="34"/>
  <c r="W80" i="35"/>
  <c r="U32" i="53"/>
  <c r="U134" i="47"/>
  <c r="U233" i="47"/>
  <c r="U134" i="48"/>
  <c r="U233" i="48"/>
  <c r="V30" i="53"/>
  <c r="V231" i="47"/>
  <c r="V132" i="47"/>
  <c r="V132" i="48"/>
  <c r="V231" i="48"/>
  <c r="Q9" i="53"/>
  <c r="Q111" i="47"/>
  <c r="Q111" i="48"/>
  <c r="S8" i="53"/>
  <c r="S110" i="47"/>
  <c r="S110" i="48"/>
  <c r="U33" i="53"/>
  <c r="U135" i="47"/>
  <c r="U234" i="47"/>
  <c r="U135" i="48"/>
  <c r="U234" i="48"/>
  <c r="V31" i="53"/>
  <c r="V232" i="47"/>
  <c r="V133" i="47"/>
  <c r="V133" i="48"/>
  <c r="V232" i="48"/>
  <c r="V7" i="53"/>
  <c r="V109" i="47"/>
  <c r="V109" i="48"/>
  <c r="X37" i="40"/>
  <c r="X87" i="34"/>
  <c r="X87" i="35"/>
  <c r="O8" i="53"/>
  <c r="O110" i="47"/>
  <c r="O110" i="48"/>
  <c r="O9" i="53"/>
  <c r="O111" i="47"/>
  <c r="O111" i="48"/>
  <c r="T8" i="53"/>
  <c r="T110" i="47"/>
  <c r="T110" i="48"/>
  <c r="AP25" i="40"/>
  <c r="AP75" i="34"/>
  <c r="AP75" i="35"/>
  <c r="AO28" i="40"/>
  <c r="AO78" i="34"/>
  <c r="AO78" i="35"/>
  <c r="AH29" i="40"/>
  <c r="AH79" i="34"/>
  <c r="AH79" i="35"/>
  <c r="P232" i="49"/>
  <c r="P133" i="49"/>
  <c r="AB133" i="51"/>
  <c r="AB232" i="51"/>
  <c r="AD78" i="36"/>
  <c r="AY78" i="38"/>
  <c r="O232" i="49"/>
  <c r="O133" i="49"/>
  <c r="AA232" i="51"/>
  <c r="AA133" i="51"/>
  <c r="AD80" i="36"/>
  <c r="AY80" i="38"/>
  <c r="P134" i="49"/>
  <c r="P233" i="49"/>
  <c r="AB233" i="51"/>
  <c r="AB134" i="51"/>
  <c r="AB80" i="36"/>
  <c r="AW80" i="38"/>
  <c r="P135" i="49"/>
  <c r="P234" i="49"/>
  <c r="AB234" i="51"/>
  <c r="AB135" i="51"/>
  <c r="O233" i="49"/>
  <c r="O134" i="49"/>
  <c r="AA134" i="51"/>
  <c r="AA233" i="51"/>
  <c r="S133" i="49"/>
  <c r="S232" i="49"/>
  <c r="AE232" i="51"/>
  <c r="AE133" i="51"/>
  <c r="R134" i="49"/>
  <c r="R233" i="49"/>
  <c r="AD233" i="51"/>
  <c r="AD134" i="51"/>
  <c r="Q232" i="49"/>
  <c r="Q133" i="49"/>
  <c r="AC133" i="51"/>
  <c r="AC232" i="51"/>
  <c r="X31" i="53" l="1"/>
  <c r="X232" i="47"/>
  <c r="X133" i="47"/>
  <c r="X133" i="48"/>
  <c r="X232" i="48"/>
  <c r="AB26" i="40"/>
  <c r="AB76" i="34"/>
  <c r="AB76" i="35"/>
  <c r="N33" i="53"/>
  <c r="N135" i="47"/>
  <c r="N234" i="47"/>
  <c r="N135" i="48"/>
  <c r="N234" i="48"/>
  <c r="X33" i="53"/>
  <c r="X135" i="47"/>
  <c r="X234" i="47"/>
  <c r="X135" i="48"/>
  <c r="X234" i="48"/>
  <c r="AE27" i="40"/>
  <c r="AE77" i="34"/>
  <c r="AE77" i="35"/>
  <c r="Y87" i="36"/>
  <c r="AT87" i="38"/>
  <c r="U8" i="53"/>
  <c r="U110" i="47"/>
  <c r="U110" i="48"/>
  <c r="Y28" i="40"/>
  <c r="Y78" i="34"/>
  <c r="Y78" i="35"/>
  <c r="Z37" i="40"/>
  <c r="Z87" i="34"/>
  <c r="Z87" i="35"/>
  <c r="AG27" i="40"/>
  <c r="AG77" i="34"/>
  <c r="AG77" i="35"/>
  <c r="O35" i="53"/>
  <c r="O236" i="47"/>
  <c r="O137" i="47"/>
  <c r="O137" i="48"/>
  <c r="O236" i="48"/>
  <c r="N7" i="53"/>
  <c r="N109" i="47"/>
  <c r="N109" i="48"/>
  <c r="AO37" i="40"/>
  <c r="AO87" i="34"/>
  <c r="AO87" i="35"/>
  <c r="X30" i="53"/>
  <c r="X132" i="47"/>
  <c r="X231" i="47"/>
  <c r="X132" i="48"/>
  <c r="X231" i="48"/>
  <c r="O36" i="53"/>
  <c r="O237" i="47"/>
  <c r="O138" i="47"/>
  <c r="O138" i="48"/>
  <c r="O237" i="48"/>
  <c r="AB28" i="40"/>
  <c r="AB78" i="34"/>
  <c r="AB78" i="35"/>
  <c r="AA28" i="40"/>
  <c r="AA78" i="34"/>
  <c r="AA78" i="35"/>
  <c r="AP23" i="40"/>
  <c r="AP73" i="34"/>
  <c r="AP73" i="35"/>
  <c r="AO27" i="40"/>
  <c r="AO77" i="34"/>
  <c r="AO77" i="35"/>
  <c r="AF27" i="40"/>
  <c r="AF77" i="34"/>
  <c r="AF77" i="35"/>
  <c r="AD27" i="40"/>
  <c r="AD77" i="34"/>
  <c r="AD77" i="35"/>
  <c r="AH79" i="36"/>
  <c r="BC79" i="38"/>
  <c r="O111" i="49"/>
  <c r="AA111" i="51"/>
  <c r="AI78" i="36"/>
  <c r="BD78" i="38"/>
  <c r="AH80" i="36"/>
  <c r="BC80" i="38"/>
  <c r="U132" i="49"/>
  <c r="U231" i="49"/>
  <c r="AG231" i="51"/>
  <c r="AG132" i="51"/>
  <c r="AJ87" i="36"/>
  <c r="BE87" i="38"/>
  <c r="AA109" i="51"/>
  <c r="O109" i="49"/>
  <c r="AB79" i="36"/>
  <c r="AW79" i="38"/>
  <c r="V111" i="49"/>
  <c r="AH111" i="51"/>
  <c r="AG78" i="36"/>
  <c r="BB78" i="38"/>
  <c r="AF109" i="51"/>
  <c r="T109" i="49"/>
  <c r="AB110" i="51"/>
  <c r="P110" i="49"/>
  <c r="AI37" i="40"/>
  <c r="AI87" i="34"/>
  <c r="AI87" i="35"/>
  <c r="AF28" i="40"/>
  <c r="AF78" i="34"/>
  <c r="AF78" i="35"/>
  <c r="Y27" i="40"/>
  <c r="Y77" i="34"/>
  <c r="Y77" i="35"/>
  <c r="AF110" i="51"/>
  <c r="T110" i="49"/>
  <c r="V109" i="49"/>
  <c r="AH109" i="51"/>
  <c r="AC111" i="51"/>
  <c r="Q111" i="49"/>
  <c r="AH78" i="36"/>
  <c r="BC78" i="38"/>
  <c r="AD109" i="51"/>
  <c r="R109" i="49"/>
  <c r="N31" i="53"/>
  <c r="N133" i="47"/>
  <c r="N232" i="47"/>
  <c r="N133" i="48"/>
  <c r="N232" i="48"/>
  <c r="U9" i="53"/>
  <c r="U111" i="47"/>
  <c r="U111" i="48"/>
  <c r="AA37" i="40"/>
  <c r="AA87" i="34"/>
  <c r="AA87" i="35"/>
  <c r="N8" i="53"/>
  <c r="N110" i="47"/>
  <c r="N110" i="48"/>
  <c r="N9" i="53"/>
  <c r="N111" i="47"/>
  <c r="N111" i="48"/>
  <c r="AC37" i="40"/>
  <c r="AC87" i="34"/>
  <c r="AC87" i="35"/>
  <c r="AF37" i="40"/>
  <c r="AF87" i="34"/>
  <c r="AF87" i="35"/>
  <c r="N30" i="53"/>
  <c r="N231" i="47"/>
  <c r="N132" i="47"/>
  <c r="N132" i="48"/>
  <c r="N231" i="48"/>
  <c r="O34" i="53"/>
  <c r="O136" i="47"/>
  <c r="O235" i="47"/>
  <c r="O136" i="48"/>
  <c r="O235" i="48"/>
  <c r="AG37" i="40"/>
  <c r="AG87" i="34"/>
  <c r="AG87" i="35"/>
  <c r="W27" i="40"/>
  <c r="W77" i="34"/>
  <c r="W77" i="35"/>
  <c r="AN26" i="40"/>
  <c r="AN76" i="34"/>
  <c r="AN76" i="35"/>
  <c r="AB27" i="40"/>
  <c r="AB77" i="34"/>
  <c r="AB77" i="35"/>
  <c r="X27" i="40"/>
  <c r="X77" i="34"/>
  <c r="X77" i="35"/>
  <c r="R8" i="53"/>
  <c r="R110" i="47"/>
  <c r="R110" i="48"/>
  <c r="AP75" i="36"/>
  <c r="BK75" i="38"/>
  <c r="X87" i="36"/>
  <c r="AS87" i="38"/>
  <c r="V232" i="49"/>
  <c r="V133" i="49"/>
  <c r="AH232" i="51"/>
  <c r="AH133" i="51"/>
  <c r="S110" i="49"/>
  <c r="AE110" i="51"/>
  <c r="V132" i="49"/>
  <c r="V231" i="49"/>
  <c r="AH231" i="51"/>
  <c r="AH132" i="51"/>
  <c r="W80" i="36"/>
  <c r="AR80" i="38"/>
  <c r="AE78" i="36"/>
  <c r="AZ78" i="38"/>
  <c r="AE79" i="36"/>
  <c r="AZ79" i="38"/>
  <c r="V134" i="49"/>
  <c r="V233" i="49"/>
  <c r="AH233" i="51"/>
  <c r="AH134" i="51"/>
  <c r="U232" i="49"/>
  <c r="U133" i="49"/>
  <c r="AG133" i="51"/>
  <c r="AG232" i="51"/>
  <c r="Q110" i="49"/>
  <c r="AC110" i="51"/>
  <c r="P111" i="49"/>
  <c r="AB111" i="51"/>
  <c r="AN78" i="36"/>
  <c r="BI78" i="38"/>
  <c r="T111" i="49"/>
  <c r="AF111" i="51"/>
  <c r="V110" i="49"/>
  <c r="AH110" i="51"/>
  <c r="O37" i="53"/>
  <c r="O139" i="47"/>
  <c r="O238" i="47"/>
  <c r="O139" i="48"/>
  <c r="O238" i="48"/>
  <c r="N32" i="53"/>
  <c r="N233" i="47"/>
  <c r="N134" i="47"/>
  <c r="N134" i="48"/>
  <c r="N233" i="48"/>
  <c r="X32" i="53"/>
  <c r="X134" i="47"/>
  <c r="X233" i="47"/>
  <c r="X134" i="48"/>
  <c r="X233" i="48"/>
  <c r="AH27" i="40"/>
  <c r="AH77" i="34"/>
  <c r="AH77" i="35"/>
  <c r="AJ27" i="40"/>
  <c r="AJ77" i="34"/>
  <c r="AJ77" i="35"/>
  <c r="S111" i="49"/>
  <c r="AE111" i="51"/>
  <c r="AJ78" i="36"/>
  <c r="BE78" i="38"/>
  <c r="Z78" i="36"/>
  <c r="AU78" i="38"/>
  <c r="AH87" i="36"/>
  <c r="BC87" i="38"/>
  <c r="W78" i="36"/>
  <c r="AR78" i="38"/>
  <c r="AP86" i="36"/>
  <c r="BK86" i="38"/>
  <c r="V234" i="49"/>
  <c r="V135" i="49"/>
  <c r="AH234" i="51"/>
  <c r="AH135" i="51"/>
  <c r="AC78" i="36"/>
  <c r="AX78" i="38"/>
  <c r="AD37" i="40"/>
  <c r="AD87" i="34"/>
  <c r="AD87" i="35"/>
  <c r="AP24" i="40"/>
  <c r="AP74" i="34"/>
  <c r="AP74" i="35"/>
  <c r="AE37" i="40"/>
  <c r="AE87" i="34"/>
  <c r="AE87" i="35"/>
  <c r="AN37" i="40"/>
  <c r="AN87" i="34"/>
  <c r="AN87" i="35"/>
  <c r="U7" i="53"/>
  <c r="U109" i="47"/>
  <c r="U109" i="48"/>
  <c r="AB37" i="40"/>
  <c r="AB87" i="34"/>
  <c r="AB87" i="35"/>
  <c r="AC27" i="40"/>
  <c r="AC77" i="34"/>
  <c r="AC77" i="35"/>
  <c r="AA27" i="40"/>
  <c r="AA77" i="34"/>
  <c r="AA77" i="35"/>
  <c r="AO78" i="36"/>
  <c r="BJ78" i="38"/>
  <c r="O110" i="49"/>
  <c r="AA110" i="51"/>
  <c r="U135" i="49"/>
  <c r="U234" i="49"/>
  <c r="AG234" i="51"/>
  <c r="AG135" i="51"/>
  <c r="U233" i="49"/>
  <c r="U134" i="49"/>
  <c r="AG233" i="51"/>
  <c r="AG134" i="51"/>
  <c r="AD111" i="51"/>
  <c r="R111" i="49"/>
  <c r="AI77" i="36"/>
  <c r="BD77" i="38"/>
  <c r="Q109" i="49"/>
  <c r="AC109" i="51"/>
  <c r="AB109" i="51"/>
  <c r="P109" i="49"/>
  <c r="AP76" i="36"/>
  <c r="BK76" i="38"/>
  <c r="AN79" i="36"/>
  <c r="BI79" i="38"/>
  <c r="X78" i="36"/>
  <c r="AS78" i="38"/>
  <c r="X79" i="36"/>
  <c r="AS79" i="38"/>
  <c r="AE109" i="51"/>
  <c r="S109" i="49"/>
  <c r="W37" i="40" l="1"/>
  <c r="W87" i="34"/>
  <c r="W87" i="35"/>
  <c r="AN27" i="40"/>
  <c r="AN77" i="34"/>
  <c r="AN77" i="35"/>
  <c r="AE26" i="40"/>
  <c r="AE76" i="34"/>
  <c r="AE76" i="35"/>
  <c r="AB87" i="36"/>
  <c r="AW87" i="38"/>
  <c r="AP74" i="36"/>
  <c r="BK74" i="38"/>
  <c r="X233" i="49"/>
  <c r="X134" i="49"/>
  <c r="AJ134" i="51"/>
  <c r="AJ233" i="51"/>
  <c r="S36" i="53"/>
  <c r="S138" i="47"/>
  <c r="S237" i="47"/>
  <c r="S138" i="48"/>
  <c r="S237" i="48"/>
  <c r="AP22" i="40"/>
  <c r="AP72" i="34"/>
  <c r="AP72" i="35"/>
  <c r="AI25" i="40"/>
  <c r="AI75" i="34"/>
  <c r="AI75" i="35"/>
  <c r="Z27" i="40"/>
  <c r="Z77" i="34"/>
  <c r="Z77" i="35"/>
  <c r="AJ26" i="40"/>
  <c r="AJ76" i="34"/>
  <c r="AJ76" i="35"/>
  <c r="T36" i="53"/>
  <c r="T237" i="47"/>
  <c r="T138" i="47"/>
  <c r="T138" i="48"/>
  <c r="T237" i="48"/>
  <c r="R37" i="53"/>
  <c r="R139" i="47"/>
  <c r="R238" i="47"/>
  <c r="R139" i="48"/>
  <c r="R238" i="48"/>
  <c r="S37" i="53"/>
  <c r="S139" i="47"/>
  <c r="S238" i="47"/>
  <c r="S139" i="48"/>
  <c r="S238" i="48"/>
  <c r="U109" i="49"/>
  <c r="AG109" i="51"/>
  <c r="AD87" i="36"/>
  <c r="AY87" i="38"/>
  <c r="AH77" i="36"/>
  <c r="BC77" i="38"/>
  <c r="R110" i="49"/>
  <c r="AD110" i="51"/>
  <c r="W77" i="36"/>
  <c r="AR77" i="38"/>
  <c r="O235" i="49"/>
  <c r="O136" i="49"/>
  <c r="AA136" i="51"/>
  <c r="AA235" i="51"/>
  <c r="AF87" i="36"/>
  <c r="BA87" i="38"/>
  <c r="AA87" i="36"/>
  <c r="AV87" i="38"/>
  <c r="N232" i="49"/>
  <c r="N133" i="49"/>
  <c r="Z133" i="51"/>
  <c r="Z232" i="51"/>
  <c r="AF78" i="36"/>
  <c r="BA78" i="38"/>
  <c r="AD77" i="36"/>
  <c r="AY77" i="38"/>
  <c r="AA78" i="36"/>
  <c r="AV78" i="38"/>
  <c r="O138" i="49"/>
  <c r="O237" i="49"/>
  <c r="AA138" i="51"/>
  <c r="AA237" i="51"/>
  <c r="AO87" i="36"/>
  <c r="BJ87" i="38"/>
  <c r="O236" i="49"/>
  <c r="O137" i="49"/>
  <c r="AA236" i="51"/>
  <c r="AA137" i="51"/>
  <c r="U110" i="49"/>
  <c r="AG110" i="51"/>
  <c r="AF26" i="40"/>
  <c r="AF76" i="34"/>
  <c r="AF76" i="35"/>
  <c r="AA26" i="40"/>
  <c r="AA76" i="34"/>
  <c r="AA76" i="35"/>
  <c r="X26" i="40"/>
  <c r="X76" i="34"/>
  <c r="X76" i="35"/>
  <c r="AJ77" i="36"/>
  <c r="BE77" i="38"/>
  <c r="W8" i="53"/>
  <c r="W110" i="47"/>
  <c r="W110" i="48"/>
  <c r="S34" i="53"/>
  <c r="S136" i="47"/>
  <c r="S235" i="47"/>
  <c r="S136" i="48"/>
  <c r="S235" i="48"/>
  <c r="W37" i="53"/>
  <c r="W139" i="47"/>
  <c r="W238" i="47"/>
  <c r="W139" i="48"/>
  <c r="W238" i="48"/>
  <c r="T34" i="53"/>
  <c r="T136" i="47"/>
  <c r="T235" i="47"/>
  <c r="T136" i="48"/>
  <c r="T235" i="48"/>
  <c r="T37" i="53"/>
  <c r="T139" i="47"/>
  <c r="T238" i="47"/>
  <c r="T139" i="48"/>
  <c r="T238" i="48"/>
  <c r="W9" i="53"/>
  <c r="W111" i="47"/>
  <c r="W111" i="48"/>
  <c r="AI26" i="40"/>
  <c r="AI76" i="34"/>
  <c r="AI76" i="35"/>
  <c r="W26" i="40"/>
  <c r="W76" i="34"/>
  <c r="W76" i="35"/>
  <c r="X25" i="40"/>
  <c r="X75" i="34"/>
  <c r="X75" i="35"/>
  <c r="Z26" i="40"/>
  <c r="Z76" i="34"/>
  <c r="Z76" i="35"/>
  <c r="AC77" i="36"/>
  <c r="AX77" i="38"/>
  <c r="AE87" i="36"/>
  <c r="AZ87" i="38"/>
  <c r="N233" i="49"/>
  <c r="N134" i="49"/>
  <c r="Z134" i="51"/>
  <c r="Z233" i="51"/>
  <c r="AB77" i="36"/>
  <c r="AW77" i="38"/>
  <c r="N111" i="49"/>
  <c r="Z111" i="51"/>
  <c r="AO77" i="36"/>
  <c r="BJ77" i="38"/>
  <c r="Z87" i="36"/>
  <c r="AU87" i="38"/>
  <c r="X135" i="49"/>
  <c r="X234" i="49"/>
  <c r="AJ135" i="51"/>
  <c r="AJ234" i="51"/>
  <c r="AB76" i="36"/>
  <c r="AW76" i="38"/>
  <c r="W7" i="53"/>
  <c r="W109" i="47"/>
  <c r="W109" i="48"/>
  <c r="W36" i="53"/>
  <c r="W237" i="47"/>
  <c r="W138" i="47"/>
  <c r="W138" i="48"/>
  <c r="W237" i="48"/>
  <c r="AB25" i="40"/>
  <c r="AB75" i="34"/>
  <c r="AB75" i="35"/>
  <c r="AC26" i="40"/>
  <c r="AC76" i="34"/>
  <c r="AC76" i="35"/>
  <c r="AN76" i="36"/>
  <c r="BI76" i="38"/>
  <c r="N231" i="49"/>
  <c r="N132" i="49"/>
  <c r="Z231" i="51"/>
  <c r="Z132" i="51"/>
  <c r="N110" i="49"/>
  <c r="Z110" i="51"/>
  <c r="Y77" i="36"/>
  <c r="AT77" i="38"/>
  <c r="AP73" i="36"/>
  <c r="BK73" i="38"/>
  <c r="X231" i="49"/>
  <c r="X132" i="49"/>
  <c r="AJ231" i="51"/>
  <c r="AJ132" i="51"/>
  <c r="Y78" i="36"/>
  <c r="AT78" i="38"/>
  <c r="AE77" i="36"/>
  <c r="AZ77" i="38"/>
  <c r="W34" i="53"/>
  <c r="W235" i="47"/>
  <c r="W136" i="47"/>
  <c r="W136" i="48"/>
  <c r="W235" i="48"/>
  <c r="W35" i="53"/>
  <c r="W236" i="47"/>
  <c r="W137" i="47"/>
  <c r="W137" i="48"/>
  <c r="W236" i="48"/>
  <c r="S35" i="53"/>
  <c r="S236" i="47"/>
  <c r="S137" i="47"/>
  <c r="S137" i="48"/>
  <c r="S236" i="48"/>
  <c r="P36" i="53"/>
  <c r="P237" i="47"/>
  <c r="P138" i="47"/>
  <c r="P138" i="48"/>
  <c r="P237" i="48"/>
  <c r="T35" i="53"/>
  <c r="T137" i="47"/>
  <c r="T236" i="47"/>
  <c r="T137" i="48"/>
  <c r="T236" i="48"/>
  <c r="V37" i="53"/>
  <c r="V139" i="47"/>
  <c r="V238" i="47"/>
  <c r="V139" i="48"/>
  <c r="V238" i="48"/>
  <c r="AA77" i="36"/>
  <c r="AV77" i="38"/>
  <c r="AN87" i="36"/>
  <c r="BI87" i="38"/>
  <c r="O238" i="49"/>
  <c r="O139" i="49"/>
  <c r="AA238" i="51"/>
  <c r="AA139" i="51"/>
  <c r="X77" i="36"/>
  <c r="AS77" i="38"/>
  <c r="AG87" i="36"/>
  <c r="BB87" i="38"/>
  <c r="AC87" i="36"/>
  <c r="AX87" i="38"/>
  <c r="AG111" i="51"/>
  <c r="U111" i="49"/>
  <c r="AI87" i="36"/>
  <c r="BD87" i="38"/>
  <c r="AF77" i="36"/>
  <c r="BA77" i="38"/>
  <c r="AB78" i="36"/>
  <c r="AW78" i="38"/>
  <c r="Z109" i="51"/>
  <c r="N109" i="49"/>
  <c r="AG77" i="36"/>
  <c r="BB77" i="38"/>
  <c r="N234" i="49"/>
  <c r="N135" i="49"/>
  <c r="Z135" i="51"/>
  <c r="Z234" i="51"/>
  <c r="X232" i="49"/>
  <c r="X133" i="49"/>
  <c r="AJ232" i="51"/>
  <c r="AJ133" i="51"/>
  <c r="U37" i="53" l="1"/>
  <c r="U139" i="47"/>
  <c r="U238" i="47"/>
  <c r="U139" i="48"/>
  <c r="U238" i="48"/>
  <c r="AC25" i="40"/>
  <c r="AC75" i="34"/>
  <c r="AC75" i="35"/>
  <c r="Q35" i="53"/>
  <c r="Q137" i="47"/>
  <c r="Q236" i="47"/>
  <c r="Q137" i="48"/>
  <c r="Q236" i="48"/>
  <c r="V34" i="53"/>
  <c r="V136" i="47"/>
  <c r="V235" i="47"/>
  <c r="V136" i="48"/>
  <c r="V235" i="48"/>
  <c r="AI76" i="36"/>
  <c r="BD76" i="38"/>
  <c r="AP21" i="40"/>
  <c r="AP71" i="34"/>
  <c r="AP71" i="35"/>
  <c r="AG25" i="40"/>
  <c r="AG75" i="34"/>
  <c r="AG75" i="35"/>
  <c r="AH25" i="40"/>
  <c r="AH75" i="34"/>
  <c r="AH75" i="35"/>
  <c r="V139" i="49"/>
  <c r="V238" i="49"/>
  <c r="AH238" i="51"/>
  <c r="AH139" i="51"/>
  <c r="W137" i="49"/>
  <c r="W236" i="49"/>
  <c r="AI236" i="51"/>
  <c r="AI137" i="51"/>
  <c r="AC76" i="36"/>
  <c r="AX76" i="38"/>
  <c r="W138" i="49"/>
  <c r="W237" i="49"/>
  <c r="AI138" i="51"/>
  <c r="AI237" i="51"/>
  <c r="Z76" i="36"/>
  <c r="AU76" i="38"/>
  <c r="W111" i="49"/>
  <c r="AI111" i="51"/>
  <c r="S235" i="49"/>
  <c r="S136" i="49"/>
  <c r="AE136" i="51"/>
  <c r="AE235" i="51"/>
  <c r="X76" i="36"/>
  <c r="AS76" i="38"/>
  <c r="R139" i="49"/>
  <c r="R238" i="49"/>
  <c r="AD238" i="51"/>
  <c r="AD139" i="51"/>
  <c r="AJ76" i="36"/>
  <c r="BE76" i="38"/>
  <c r="AN77" i="36"/>
  <c r="BI77" i="38"/>
  <c r="Y26" i="40"/>
  <c r="Y76" i="34"/>
  <c r="Y76" i="35"/>
  <c r="W235" i="49"/>
  <c r="W136" i="49"/>
  <c r="AI235" i="51"/>
  <c r="AI136" i="51"/>
  <c r="AE76" i="36"/>
  <c r="AZ76" i="38"/>
  <c r="R36" i="53"/>
  <c r="R138" i="47"/>
  <c r="R237" i="47"/>
  <c r="R138" i="48"/>
  <c r="R237" i="48"/>
  <c r="AA25" i="40"/>
  <c r="AA75" i="34"/>
  <c r="AA75" i="35"/>
  <c r="Q37" i="53"/>
  <c r="Q238" i="47"/>
  <c r="Q139" i="47"/>
  <c r="Q139" i="48"/>
  <c r="Q238" i="48"/>
  <c r="AP37" i="40"/>
  <c r="AP87" i="34"/>
  <c r="AP87" i="35"/>
  <c r="U34" i="53"/>
  <c r="U136" i="47"/>
  <c r="U235" i="47"/>
  <c r="U136" i="48"/>
  <c r="U235" i="48"/>
  <c r="AH26" i="40"/>
  <c r="AH76" i="34"/>
  <c r="AH76" i="35"/>
  <c r="P37" i="53"/>
  <c r="P238" i="47"/>
  <c r="P139" i="47"/>
  <c r="P139" i="48"/>
  <c r="P238" i="48"/>
  <c r="AO25" i="40"/>
  <c r="AO75" i="34"/>
  <c r="AO75" i="35"/>
  <c r="P237" i="49"/>
  <c r="P138" i="49"/>
  <c r="AB237" i="51"/>
  <c r="AB138" i="51"/>
  <c r="W76" i="36"/>
  <c r="AR76" i="38"/>
  <c r="T136" i="49"/>
  <c r="T235" i="49"/>
  <c r="AF235" i="51"/>
  <c r="AF136" i="51"/>
  <c r="AF76" i="36"/>
  <c r="BA76" i="38"/>
  <c r="AI75" i="36"/>
  <c r="BD75" i="38"/>
  <c r="S237" i="49"/>
  <c r="S138" i="49"/>
  <c r="AE138" i="51"/>
  <c r="AE237" i="51"/>
  <c r="P34" i="53"/>
  <c r="P136" i="47"/>
  <c r="P235" i="47"/>
  <c r="P136" i="48"/>
  <c r="P235" i="48"/>
  <c r="R34" i="53"/>
  <c r="R136" i="47"/>
  <c r="R235" i="47"/>
  <c r="R136" i="48"/>
  <c r="R235" i="48"/>
  <c r="U35" i="53"/>
  <c r="U137" i="47"/>
  <c r="U236" i="47"/>
  <c r="U137" i="48"/>
  <c r="U236" i="48"/>
  <c r="V36" i="53"/>
  <c r="V237" i="47"/>
  <c r="V138" i="47"/>
  <c r="V138" i="48"/>
  <c r="V237" i="48"/>
  <c r="Z25" i="40"/>
  <c r="Z75" i="34"/>
  <c r="Z75" i="35"/>
  <c r="T236" i="49"/>
  <c r="T137" i="49"/>
  <c r="AF236" i="51"/>
  <c r="AF137" i="51"/>
  <c r="T139" i="49"/>
  <c r="T238" i="49"/>
  <c r="AF238" i="51"/>
  <c r="AF139" i="51"/>
  <c r="T138" i="49"/>
  <c r="T237" i="49"/>
  <c r="AF237" i="51"/>
  <c r="AF138" i="51"/>
  <c r="AP72" i="36"/>
  <c r="BK72" i="38"/>
  <c r="AG26" i="40"/>
  <c r="AG76" i="34"/>
  <c r="AG76" i="35"/>
  <c r="AO26" i="40"/>
  <c r="AO76" i="34"/>
  <c r="AO76" i="35"/>
  <c r="Q36" i="53"/>
  <c r="Q237" i="47"/>
  <c r="Q138" i="47"/>
  <c r="Q138" i="48"/>
  <c r="Q237" i="48"/>
  <c r="AJ25" i="40"/>
  <c r="AJ75" i="34"/>
  <c r="AJ75" i="35"/>
  <c r="R35" i="53"/>
  <c r="R137" i="47"/>
  <c r="R236" i="47"/>
  <c r="R137" i="48"/>
  <c r="R236" i="48"/>
  <c r="AD26" i="40"/>
  <c r="AD76" i="34"/>
  <c r="AD76" i="35"/>
  <c r="U36" i="53"/>
  <c r="U237" i="47"/>
  <c r="U138" i="47"/>
  <c r="U138" i="48"/>
  <c r="U237" i="48"/>
  <c r="P35" i="53"/>
  <c r="P137" i="47"/>
  <c r="P236" i="47"/>
  <c r="P137" i="48"/>
  <c r="P236" i="48"/>
  <c r="Q34" i="53"/>
  <c r="Q136" i="47"/>
  <c r="Q235" i="47"/>
  <c r="Q136" i="48"/>
  <c r="Q235" i="48"/>
  <c r="AF25" i="40"/>
  <c r="AF75" i="34"/>
  <c r="AF75" i="35"/>
  <c r="V35" i="53"/>
  <c r="V236" i="47"/>
  <c r="V137" i="47"/>
  <c r="V137" i="48"/>
  <c r="V236" i="48"/>
  <c r="Y25" i="40"/>
  <c r="Y75" i="34"/>
  <c r="Y75" i="35"/>
  <c r="S137" i="49"/>
  <c r="S236" i="49"/>
  <c r="AE137" i="51"/>
  <c r="AE236" i="51"/>
  <c r="AB75" i="36"/>
  <c r="AW75" i="38"/>
  <c r="W109" i="49"/>
  <c r="AI109" i="51"/>
  <c r="X75" i="36"/>
  <c r="AS75" i="38"/>
  <c r="W139" i="49"/>
  <c r="W238" i="49"/>
  <c r="AI238" i="51"/>
  <c r="AI139" i="51"/>
  <c r="W110" i="49"/>
  <c r="AI110" i="51"/>
  <c r="AA76" i="36"/>
  <c r="AV76" i="38"/>
  <c r="S139" i="49"/>
  <c r="S238" i="49"/>
  <c r="AE238" i="51"/>
  <c r="AE139" i="51"/>
  <c r="Z77" i="36"/>
  <c r="AU77" i="38"/>
  <c r="W87" i="36"/>
  <c r="AR87" i="38"/>
  <c r="X36" i="53" l="1"/>
  <c r="X138" i="47"/>
  <c r="X237" i="47"/>
  <c r="X138" i="48"/>
  <c r="X237" i="48"/>
  <c r="X34" i="53"/>
  <c r="X136" i="47"/>
  <c r="X235" i="47"/>
  <c r="X136" i="48"/>
  <c r="X235" i="48"/>
  <c r="AG24" i="40"/>
  <c r="AG74" i="34"/>
  <c r="AG74" i="35"/>
  <c r="AD25" i="40"/>
  <c r="AD75" i="34"/>
  <c r="AD75" i="35"/>
  <c r="X35" i="53"/>
  <c r="X236" i="47"/>
  <c r="X137" i="47"/>
  <c r="X137" i="48"/>
  <c r="X236" i="48"/>
  <c r="Y75" i="36"/>
  <c r="AT75" i="38"/>
  <c r="AF75" i="36"/>
  <c r="BA75" i="38"/>
  <c r="U137" i="49"/>
  <c r="U236" i="49"/>
  <c r="AG137" i="51"/>
  <c r="AG236" i="51"/>
  <c r="U235" i="49"/>
  <c r="U136" i="49"/>
  <c r="AG136" i="51"/>
  <c r="AG235" i="51"/>
  <c r="Q139" i="49"/>
  <c r="Q238" i="49"/>
  <c r="AC139" i="51"/>
  <c r="AC238" i="51"/>
  <c r="R138" i="49"/>
  <c r="R237" i="49"/>
  <c r="AD138" i="51"/>
  <c r="AD237" i="51"/>
  <c r="AH75" i="36"/>
  <c r="BC75" i="38"/>
  <c r="AD24" i="40"/>
  <c r="AD74" i="34"/>
  <c r="AD74" i="35"/>
  <c r="X38" i="40"/>
  <c r="X88" i="34"/>
  <c r="X88" i="35"/>
  <c r="Z24" i="40"/>
  <c r="Z74" i="34"/>
  <c r="Z74" i="35"/>
  <c r="AA38" i="40"/>
  <c r="AA88" i="34"/>
  <c r="AA88" i="35"/>
  <c r="W24" i="40"/>
  <c r="W74" i="34"/>
  <c r="W74" i="35"/>
  <c r="V236" i="49"/>
  <c r="V137" i="49"/>
  <c r="AH137" i="51"/>
  <c r="AH236" i="51"/>
  <c r="Q136" i="49"/>
  <c r="Q235" i="49"/>
  <c r="AC235" i="51"/>
  <c r="AC136" i="51"/>
  <c r="AG76" i="36"/>
  <c r="BB76" i="38"/>
  <c r="R136" i="49"/>
  <c r="R235" i="49"/>
  <c r="AD235" i="51"/>
  <c r="AD136" i="51"/>
  <c r="Y76" i="36"/>
  <c r="AT76" i="38"/>
  <c r="V136" i="49"/>
  <c r="V235" i="49"/>
  <c r="AH136" i="51"/>
  <c r="AH235" i="51"/>
  <c r="AC75" i="36"/>
  <c r="AX75" i="38"/>
  <c r="X37" i="53"/>
  <c r="X238" i="47"/>
  <c r="X139" i="47"/>
  <c r="X139" i="48"/>
  <c r="X238" i="48"/>
  <c r="P139" i="49"/>
  <c r="P238" i="49"/>
  <c r="AB238" i="51"/>
  <c r="AB139" i="51"/>
  <c r="W25" i="40"/>
  <c r="W75" i="34"/>
  <c r="W75" i="35"/>
  <c r="AE25" i="40"/>
  <c r="AE75" i="34"/>
  <c r="AE75" i="35"/>
  <c r="AO24" i="40"/>
  <c r="AO74" i="34"/>
  <c r="AO74" i="35"/>
  <c r="AP20" i="40"/>
  <c r="AP70" i="34"/>
  <c r="AP70" i="35"/>
  <c r="AH24" i="40"/>
  <c r="AH74" i="34"/>
  <c r="AH74" i="35"/>
  <c r="P236" i="49"/>
  <c r="P137" i="49"/>
  <c r="AB137" i="51"/>
  <c r="AB236" i="51"/>
  <c r="AD76" i="36"/>
  <c r="AY76" i="38"/>
  <c r="AJ75" i="36"/>
  <c r="BE75" i="38"/>
  <c r="AO76" i="36"/>
  <c r="BJ76" i="38"/>
  <c r="Z75" i="36"/>
  <c r="AU75" i="38"/>
  <c r="P136" i="49"/>
  <c r="P235" i="49"/>
  <c r="AB136" i="51"/>
  <c r="AB235" i="51"/>
  <c r="AP71" i="36"/>
  <c r="BK71" i="38"/>
  <c r="Q137" i="49"/>
  <c r="Q236" i="49"/>
  <c r="AC137" i="51"/>
  <c r="AC236" i="51"/>
  <c r="AE24" i="40"/>
  <c r="AE74" i="34"/>
  <c r="AE74" i="35"/>
  <c r="AF24" i="40"/>
  <c r="AF74" i="34"/>
  <c r="AF74" i="35"/>
  <c r="AN25" i="40"/>
  <c r="AN75" i="34"/>
  <c r="AN75" i="35"/>
  <c r="Y24" i="40"/>
  <c r="Y74" i="34"/>
  <c r="Y74" i="35"/>
  <c r="U138" i="49"/>
  <c r="U237" i="49"/>
  <c r="AG138" i="51"/>
  <c r="AG237" i="51"/>
  <c r="R137" i="49"/>
  <c r="R236" i="49"/>
  <c r="AD236" i="51"/>
  <c r="AD137" i="51"/>
  <c r="Q138" i="49"/>
  <c r="Q237" i="49"/>
  <c r="AC138" i="51"/>
  <c r="AC237" i="51"/>
  <c r="V138" i="49"/>
  <c r="V237" i="49"/>
  <c r="AH138" i="51"/>
  <c r="AH237" i="51"/>
  <c r="AO75" i="36"/>
  <c r="BJ75" i="38"/>
  <c r="AH76" i="36"/>
  <c r="BC76" i="38"/>
  <c r="AP87" i="36"/>
  <c r="BK87" i="38"/>
  <c r="AA75" i="36"/>
  <c r="AV75" i="38"/>
  <c r="AG75" i="36"/>
  <c r="BB75" i="38"/>
  <c r="U139" i="49"/>
  <c r="U238" i="49"/>
  <c r="AG139" i="51"/>
  <c r="AG238" i="51"/>
  <c r="N34" i="53" l="1"/>
  <c r="N235" i="47"/>
  <c r="N136" i="47"/>
  <c r="N136" i="48"/>
  <c r="N235" i="48"/>
  <c r="N36" i="53"/>
  <c r="N237" i="47"/>
  <c r="N138" i="47"/>
  <c r="N138" i="48"/>
  <c r="N237" i="48"/>
  <c r="AC23" i="40"/>
  <c r="AC73" i="34"/>
  <c r="AC73" i="35"/>
  <c r="Z23" i="40"/>
  <c r="Z73" i="34"/>
  <c r="Z73" i="35"/>
  <c r="AH23" i="40"/>
  <c r="AH73" i="34"/>
  <c r="AH73" i="35"/>
  <c r="Y74" i="36"/>
  <c r="AT74" i="38"/>
  <c r="AO74" i="36"/>
  <c r="BJ74" i="38"/>
  <c r="W74" i="36"/>
  <c r="AR74" i="38"/>
  <c r="AD74" i="36"/>
  <c r="AY74" i="38"/>
  <c r="AB38" i="40"/>
  <c r="AB88" i="34"/>
  <c r="AB88" i="35"/>
  <c r="AN24" i="40"/>
  <c r="AN74" i="34"/>
  <c r="AN74" i="35"/>
  <c r="AB24" i="40"/>
  <c r="AB74" i="34"/>
  <c r="AB74" i="35"/>
  <c r="AO38" i="40"/>
  <c r="AO88" i="34"/>
  <c r="AO88" i="35"/>
  <c r="AP19" i="40"/>
  <c r="AP69" i="34"/>
  <c r="AP69" i="35"/>
  <c r="AA24" i="40"/>
  <c r="AA74" i="34"/>
  <c r="AA74" i="35"/>
  <c r="AJ38" i="40"/>
  <c r="AJ88" i="34"/>
  <c r="AJ88" i="35"/>
  <c r="Z38" i="40"/>
  <c r="Z88" i="34"/>
  <c r="Z88" i="35"/>
  <c r="X24" i="40"/>
  <c r="X74" i="34"/>
  <c r="X74" i="35"/>
  <c r="AA23" i="40"/>
  <c r="AA73" i="34"/>
  <c r="AA73" i="35"/>
  <c r="X23" i="40"/>
  <c r="X73" i="34"/>
  <c r="X73" i="35"/>
  <c r="AE74" i="36"/>
  <c r="AZ74" i="38"/>
  <c r="AP70" i="36"/>
  <c r="BK70" i="38"/>
  <c r="X88" i="36"/>
  <c r="AS88" i="38"/>
  <c r="AG74" i="36"/>
  <c r="BB74" i="38"/>
  <c r="N35" i="53"/>
  <c r="N137" i="47"/>
  <c r="N236" i="47"/>
  <c r="N137" i="48"/>
  <c r="N236" i="48"/>
  <c r="AJ24" i="40"/>
  <c r="AJ74" i="34"/>
  <c r="AJ74" i="35"/>
  <c r="AO23" i="40"/>
  <c r="AO73" i="34"/>
  <c r="AO73" i="35"/>
  <c r="AE38" i="40"/>
  <c r="AE88" i="34"/>
  <c r="AE88" i="35"/>
  <c r="AC24" i="40"/>
  <c r="AC74" i="34"/>
  <c r="AC74" i="35"/>
  <c r="AI24" i="40"/>
  <c r="AI74" i="34"/>
  <c r="AI74" i="35"/>
  <c r="W23" i="40"/>
  <c r="W73" i="34"/>
  <c r="W73" i="35"/>
  <c r="AE23" i="40"/>
  <c r="AE73" i="34"/>
  <c r="AE73" i="35"/>
  <c r="AF74" i="36"/>
  <c r="BA74" i="38"/>
  <c r="AH74" i="36"/>
  <c r="BC74" i="38"/>
  <c r="W75" i="36"/>
  <c r="AR75" i="38"/>
  <c r="Z74" i="36"/>
  <c r="AU74" i="38"/>
  <c r="AD75" i="36"/>
  <c r="AY75" i="38"/>
  <c r="X136" i="49"/>
  <c r="X235" i="49"/>
  <c r="AJ136" i="51"/>
  <c r="AJ235" i="51"/>
  <c r="AD38" i="40"/>
  <c r="AD88" i="34"/>
  <c r="AD88" i="35"/>
  <c r="AD23" i="40"/>
  <c r="AD73" i="34"/>
  <c r="AD73" i="35"/>
  <c r="N37" i="53"/>
  <c r="N238" i="47"/>
  <c r="N139" i="47"/>
  <c r="N139" i="48"/>
  <c r="N238" i="48"/>
  <c r="AF38" i="40"/>
  <c r="AF88" i="34"/>
  <c r="AF88" i="35"/>
  <c r="AN23" i="40"/>
  <c r="AN73" i="34"/>
  <c r="AN73" i="35"/>
  <c r="AH38" i="40"/>
  <c r="AH88" i="34"/>
  <c r="AH88" i="35"/>
  <c r="AB23" i="40"/>
  <c r="AB73" i="34"/>
  <c r="AB73" i="35"/>
  <c r="AI23" i="40"/>
  <c r="AI73" i="34"/>
  <c r="AI73" i="35"/>
  <c r="AN75" i="36"/>
  <c r="BI75" i="38"/>
  <c r="AE75" i="36"/>
  <c r="AZ75" i="38"/>
  <c r="X139" i="49"/>
  <c r="X238" i="49"/>
  <c r="AJ139" i="51"/>
  <c r="AJ238" i="51"/>
  <c r="AA88" i="36"/>
  <c r="AV88" i="38"/>
  <c r="X236" i="49"/>
  <c r="X137" i="49"/>
  <c r="AJ137" i="51"/>
  <c r="AJ236" i="51"/>
  <c r="X138" i="49"/>
  <c r="X237" i="49"/>
  <c r="AJ138" i="51"/>
  <c r="AJ237" i="51"/>
  <c r="AI22" i="40" l="1"/>
  <c r="AI72" i="34"/>
  <c r="AI72" i="35"/>
  <c r="Y22" i="40"/>
  <c r="Y72" i="34"/>
  <c r="Y72" i="35"/>
  <c r="X22" i="40"/>
  <c r="X72" i="34"/>
  <c r="X72" i="35"/>
  <c r="AE73" i="36"/>
  <c r="AZ73" i="38"/>
  <c r="AE88" i="36"/>
  <c r="AZ88" i="38"/>
  <c r="X74" i="36"/>
  <c r="AS74" i="38"/>
  <c r="AP69" i="36"/>
  <c r="BK69" i="38"/>
  <c r="AB88" i="36"/>
  <c r="AW88" i="38"/>
  <c r="AG38" i="40"/>
  <c r="AG88" i="34"/>
  <c r="AG88" i="35"/>
  <c r="AJ23" i="40"/>
  <c r="AJ73" i="34"/>
  <c r="AJ73" i="35"/>
  <c r="AC22" i="40"/>
  <c r="AC72" i="34"/>
  <c r="AC72" i="35"/>
  <c r="AN73" i="36"/>
  <c r="BI73" i="38"/>
  <c r="N139" i="49"/>
  <c r="N238" i="49"/>
  <c r="Z139" i="51"/>
  <c r="Z238" i="51"/>
  <c r="AC74" i="36"/>
  <c r="AX74" i="38"/>
  <c r="AA73" i="36"/>
  <c r="AV73" i="38"/>
  <c r="AA74" i="36"/>
  <c r="AV74" i="38"/>
  <c r="AN74" i="36"/>
  <c r="BI74" i="38"/>
  <c r="AC73" i="36"/>
  <c r="AX73" i="38"/>
  <c r="AD22" i="40"/>
  <c r="AD72" i="34"/>
  <c r="AD72" i="35"/>
  <c r="Y38" i="40"/>
  <c r="Y88" i="34"/>
  <c r="Y88" i="35"/>
  <c r="AB22" i="40"/>
  <c r="AB72" i="34"/>
  <c r="AB72" i="35"/>
  <c r="AC38" i="40"/>
  <c r="AC88" i="34"/>
  <c r="AC88" i="35"/>
  <c r="AI73" i="36"/>
  <c r="BD73" i="38"/>
  <c r="AF88" i="36"/>
  <c r="BA88" i="38"/>
  <c r="AP18" i="40"/>
  <c r="AP68" i="34"/>
  <c r="AP68" i="35"/>
  <c r="R40" i="53"/>
  <c r="R241" i="47"/>
  <c r="R142" i="47"/>
  <c r="R142" i="48"/>
  <c r="R241" i="48"/>
  <c r="AO22" i="40"/>
  <c r="AO72" i="34"/>
  <c r="AO72" i="35"/>
  <c r="AI38" i="40"/>
  <c r="AI88" i="34"/>
  <c r="AI88" i="35"/>
  <c r="AF23" i="40"/>
  <c r="AF73" i="34"/>
  <c r="AF73" i="35"/>
  <c r="Z22" i="40"/>
  <c r="Z72" i="34"/>
  <c r="Z72" i="35"/>
  <c r="AA22" i="40"/>
  <c r="AA72" i="34"/>
  <c r="AA72" i="35"/>
  <c r="AH88" i="36"/>
  <c r="BC88" i="38"/>
  <c r="AI74" i="36"/>
  <c r="BD74" i="38"/>
  <c r="AJ74" i="36"/>
  <c r="BE74" i="38"/>
  <c r="X73" i="36"/>
  <c r="AS73" i="38"/>
  <c r="AJ88" i="36"/>
  <c r="BE88" i="38"/>
  <c r="AB74" i="36"/>
  <c r="AW74" i="38"/>
  <c r="Z73" i="36"/>
  <c r="AU73" i="38"/>
  <c r="N237" i="49"/>
  <c r="N138" i="49"/>
  <c r="Z237" i="51"/>
  <c r="Z138" i="51"/>
  <c r="Y23" i="40"/>
  <c r="Y73" i="34"/>
  <c r="Y73" i="35"/>
  <c r="P39" i="53"/>
  <c r="P141" i="47"/>
  <c r="P240" i="47"/>
  <c r="P141" i="48"/>
  <c r="P240" i="48"/>
  <c r="AN38" i="40"/>
  <c r="AN88" i="34"/>
  <c r="AN88" i="35"/>
  <c r="AD73" i="36"/>
  <c r="AY73" i="38"/>
  <c r="AG23" i="40"/>
  <c r="AG73" i="34"/>
  <c r="AG73" i="35"/>
  <c r="AG22" i="40"/>
  <c r="AG72" i="34"/>
  <c r="AG72" i="35"/>
  <c r="AF22" i="40"/>
  <c r="AF72" i="34"/>
  <c r="AF72" i="35"/>
  <c r="AJ22" i="40"/>
  <c r="AJ72" i="34"/>
  <c r="AJ72" i="35"/>
  <c r="AH22" i="40"/>
  <c r="AH72" i="34"/>
  <c r="AH72" i="35"/>
  <c r="AB73" i="36"/>
  <c r="AW73" i="38"/>
  <c r="AD88" i="36"/>
  <c r="AY88" i="38"/>
  <c r="W73" i="36"/>
  <c r="AR73" i="38"/>
  <c r="AO73" i="36"/>
  <c r="BJ73" i="38"/>
  <c r="N236" i="49"/>
  <c r="N137" i="49"/>
  <c r="Z137" i="51"/>
  <c r="Z236" i="51"/>
  <c r="Z88" i="36"/>
  <c r="AU88" i="38"/>
  <c r="AO88" i="36"/>
  <c r="BJ88" i="38"/>
  <c r="AH73" i="36"/>
  <c r="BC73" i="38"/>
  <c r="N235" i="49"/>
  <c r="N136" i="49"/>
  <c r="Z136" i="51"/>
  <c r="Z235" i="51"/>
  <c r="U40" i="53" l="1"/>
  <c r="U241" i="47"/>
  <c r="U142" i="47"/>
  <c r="U142" i="48"/>
  <c r="U241" i="48"/>
  <c r="AN21" i="40"/>
  <c r="AN71" i="34"/>
  <c r="AN71" i="35"/>
  <c r="P38" i="53"/>
  <c r="P239" i="47"/>
  <c r="P140" i="47"/>
  <c r="P140" i="48"/>
  <c r="P239" i="48"/>
  <c r="AP17" i="40"/>
  <c r="AP67" i="34"/>
  <c r="AP67" i="35"/>
  <c r="P41" i="53"/>
  <c r="P242" i="47"/>
  <c r="P143" i="47"/>
  <c r="P143" i="48"/>
  <c r="P242" i="48"/>
  <c r="AN22" i="40"/>
  <c r="AN72" i="34"/>
  <c r="AN72" i="35"/>
  <c r="Y21" i="40"/>
  <c r="Y71" i="34"/>
  <c r="Y71" i="35"/>
  <c r="W21" i="40"/>
  <c r="W71" i="34"/>
  <c r="W71" i="35"/>
  <c r="O40" i="53"/>
  <c r="O241" i="47"/>
  <c r="O142" i="47"/>
  <c r="O142" i="48"/>
  <c r="O241" i="48"/>
  <c r="AJ72" i="36"/>
  <c r="BE72" i="38"/>
  <c r="AI88" i="36"/>
  <c r="BD88" i="38"/>
  <c r="R142" i="49"/>
  <c r="R241" i="49"/>
  <c r="AD241" i="51"/>
  <c r="AD142" i="51"/>
  <c r="Y88" i="36"/>
  <c r="AT88" i="38"/>
  <c r="AG88" i="36"/>
  <c r="BB88" i="38"/>
  <c r="Y72" i="36"/>
  <c r="AT72" i="38"/>
  <c r="AH72" i="36"/>
  <c r="BC72" i="38"/>
  <c r="X72" i="36"/>
  <c r="AS72" i="38"/>
  <c r="T40" i="53"/>
  <c r="T241" i="47"/>
  <c r="T142" i="47"/>
  <c r="T142" i="48"/>
  <c r="T241" i="48"/>
  <c r="AO21" i="40"/>
  <c r="AO71" i="34"/>
  <c r="AO71" i="35"/>
  <c r="AH21" i="40"/>
  <c r="AH71" i="34"/>
  <c r="AH71" i="35"/>
  <c r="AG21" i="40"/>
  <c r="AG71" i="34"/>
  <c r="AG71" i="35"/>
  <c r="AB21" i="40"/>
  <c r="AB71" i="34"/>
  <c r="AB71" i="35"/>
  <c r="AD21" i="40"/>
  <c r="AD71" i="34"/>
  <c r="AD71" i="35"/>
  <c r="U39" i="53"/>
  <c r="U240" i="47"/>
  <c r="U141" i="47"/>
  <c r="U141" i="48"/>
  <c r="U240" i="48"/>
  <c r="O41" i="53"/>
  <c r="O242" i="47"/>
  <c r="O143" i="47"/>
  <c r="O143" i="48"/>
  <c r="O242" i="48"/>
  <c r="R38" i="53"/>
  <c r="R239" i="47"/>
  <c r="R140" i="47"/>
  <c r="R140" i="48"/>
  <c r="R239" i="48"/>
  <c r="AG72" i="36"/>
  <c r="BB72" i="38"/>
  <c r="AN88" i="36"/>
  <c r="BI88" i="38"/>
  <c r="Y73" i="36"/>
  <c r="AT73" i="38"/>
  <c r="Z72" i="36"/>
  <c r="AU72" i="38"/>
  <c r="AC88" i="36"/>
  <c r="AX88" i="38"/>
  <c r="AC72" i="36"/>
  <c r="AX72" i="38"/>
  <c r="R39" i="53"/>
  <c r="R240" i="47"/>
  <c r="R141" i="47"/>
  <c r="R141" i="48"/>
  <c r="R240" i="48"/>
  <c r="AG73" i="36"/>
  <c r="BB73" i="38"/>
  <c r="AF73" i="36"/>
  <c r="BA73" i="38"/>
  <c r="AB72" i="36"/>
  <c r="AW72" i="38"/>
  <c r="AJ73" i="36"/>
  <c r="BE73" i="38"/>
  <c r="W22" i="40"/>
  <c r="W72" i="34"/>
  <c r="W72" i="35"/>
  <c r="AC21" i="40"/>
  <c r="AC71" i="34"/>
  <c r="AC71" i="35"/>
  <c r="AE22" i="40"/>
  <c r="AE72" i="34"/>
  <c r="AE72" i="35"/>
  <c r="Q41" i="53"/>
  <c r="Q143" i="47"/>
  <c r="Q242" i="47"/>
  <c r="Q143" i="48"/>
  <c r="Q242" i="48"/>
  <c r="P40" i="53"/>
  <c r="P241" i="47"/>
  <c r="P142" i="47"/>
  <c r="P142" i="48"/>
  <c r="P241" i="48"/>
  <c r="Z21" i="40"/>
  <c r="Z71" i="34"/>
  <c r="Z71" i="35"/>
  <c r="O38" i="53"/>
  <c r="O239" i="47"/>
  <c r="O140" i="47"/>
  <c r="O140" i="48"/>
  <c r="O239" i="48"/>
  <c r="O39" i="53"/>
  <c r="O240" i="47"/>
  <c r="O141" i="47"/>
  <c r="O141" i="48"/>
  <c r="O240" i="48"/>
  <c r="R41" i="53"/>
  <c r="R143" i="47"/>
  <c r="R242" i="47"/>
  <c r="R143" i="48"/>
  <c r="R242" i="48"/>
  <c r="AF72" i="36"/>
  <c r="BA72" i="38"/>
  <c r="P141" i="49"/>
  <c r="P240" i="49"/>
  <c r="AB240" i="51"/>
  <c r="AB141" i="51"/>
  <c r="AA72" i="36"/>
  <c r="AV72" i="38"/>
  <c r="AO72" i="36"/>
  <c r="BJ72" i="38"/>
  <c r="AP68" i="36"/>
  <c r="BK68" i="38"/>
  <c r="AD72" i="36"/>
  <c r="AY72" i="38"/>
  <c r="AI72" i="36"/>
  <c r="BD72" i="38"/>
  <c r="W39" i="53" l="1"/>
  <c r="W240" i="47"/>
  <c r="W141" i="47"/>
  <c r="W141" i="48"/>
  <c r="W240" i="48"/>
  <c r="Y39" i="40"/>
  <c r="Y89" i="34"/>
  <c r="Y89" i="35"/>
  <c r="AI20" i="40"/>
  <c r="AI70" i="34"/>
  <c r="AI70" i="35"/>
  <c r="AD71" i="36"/>
  <c r="AY71" i="38"/>
  <c r="AE20" i="40"/>
  <c r="AE70" i="34"/>
  <c r="AE70" i="35"/>
  <c r="AH20" i="40"/>
  <c r="AH70" i="34"/>
  <c r="AH70" i="35"/>
  <c r="W40" i="53"/>
  <c r="W142" i="47"/>
  <c r="W241" i="47"/>
  <c r="W142" i="48"/>
  <c r="W241" i="48"/>
  <c r="S40" i="53"/>
  <c r="S142" i="47"/>
  <c r="S241" i="47"/>
  <c r="S142" i="48"/>
  <c r="S241" i="48"/>
  <c r="AJ20" i="40"/>
  <c r="AJ70" i="34"/>
  <c r="AJ70" i="35"/>
  <c r="X21" i="40"/>
  <c r="X71" i="34"/>
  <c r="X71" i="35"/>
  <c r="AE21" i="40"/>
  <c r="AE71" i="34"/>
  <c r="AE71" i="35"/>
  <c r="AI21" i="40"/>
  <c r="AI71" i="34"/>
  <c r="AI71" i="35"/>
  <c r="AH39" i="40"/>
  <c r="AH89" i="34"/>
  <c r="AH89" i="35"/>
  <c r="Q39" i="53"/>
  <c r="Q141" i="47"/>
  <c r="Q240" i="47"/>
  <c r="Q141" i="48"/>
  <c r="Q240" i="48"/>
  <c r="O239" i="49"/>
  <c r="O140" i="49"/>
  <c r="AA140" i="51"/>
  <c r="AA239" i="51"/>
  <c r="P241" i="49"/>
  <c r="P142" i="49"/>
  <c r="AB241" i="51"/>
  <c r="AB142" i="51"/>
  <c r="AE72" i="36"/>
  <c r="AZ72" i="38"/>
  <c r="R239" i="49"/>
  <c r="R140" i="49"/>
  <c r="AD140" i="51"/>
  <c r="AD239" i="51"/>
  <c r="AB71" i="36"/>
  <c r="AW71" i="38"/>
  <c r="W71" i="36"/>
  <c r="AR71" i="38"/>
  <c r="S39" i="53"/>
  <c r="S240" i="47"/>
  <c r="S141" i="47"/>
  <c r="S141" i="48"/>
  <c r="S240" i="48"/>
  <c r="AN20" i="40"/>
  <c r="AN70" i="34"/>
  <c r="AN70" i="35"/>
  <c r="W20" i="40"/>
  <c r="W70" i="34"/>
  <c r="W70" i="35"/>
  <c r="Q143" i="49"/>
  <c r="Q242" i="49"/>
  <c r="AC143" i="51"/>
  <c r="AC242" i="51"/>
  <c r="W38" i="53"/>
  <c r="W140" i="47"/>
  <c r="W239" i="47"/>
  <c r="W140" i="48"/>
  <c r="W239" i="48"/>
  <c r="AD39" i="40"/>
  <c r="AD89" i="34"/>
  <c r="AD89" i="35"/>
  <c r="V39" i="53"/>
  <c r="V240" i="47"/>
  <c r="V141" i="47"/>
  <c r="V141" i="48"/>
  <c r="V240" i="48"/>
  <c r="AF21" i="40"/>
  <c r="AF71" i="34"/>
  <c r="AF71" i="35"/>
  <c r="U41" i="53"/>
  <c r="U143" i="47"/>
  <c r="U242" i="47"/>
  <c r="U143" i="48"/>
  <c r="U242" i="48"/>
  <c r="AA21" i="40"/>
  <c r="AA71" i="34"/>
  <c r="AA71" i="35"/>
  <c r="S41" i="53"/>
  <c r="S242" i="47"/>
  <c r="S143" i="47"/>
  <c r="S143" i="48"/>
  <c r="S242" i="48"/>
  <c r="T38" i="53"/>
  <c r="T140" i="47"/>
  <c r="T239" i="47"/>
  <c r="T140" i="48"/>
  <c r="T239" i="48"/>
  <c r="T39" i="53"/>
  <c r="T240" i="47"/>
  <c r="T141" i="47"/>
  <c r="T141" i="48"/>
  <c r="T240" i="48"/>
  <c r="R143" i="49"/>
  <c r="R242" i="49"/>
  <c r="AD143" i="51"/>
  <c r="AD242" i="51"/>
  <c r="W72" i="36"/>
  <c r="AR72" i="38"/>
  <c r="U240" i="49"/>
  <c r="U141" i="49"/>
  <c r="AG141" i="51"/>
  <c r="AG240" i="51"/>
  <c r="AH71" i="36"/>
  <c r="BC71" i="38"/>
  <c r="T241" i="49"/>
  <c r="T142" i="49"/>
  <c r="AF241" i="51"/>
  <c r="AF142" i="51"/>
  <c r="AN72" i="36"/>
  <c r="BI72" i="38"/>
  <c r="AP67" i="36"/>
  <c r="BK67" i="38"/>
  <c r="AN71" i="36"/>
  <c r="BI71" i="38"/>
  <c r="W38" i="40"/>
  <c r="W88" i="34"/>
  <c r="W88" i="35"/>
  <c r="AJ21" i="40"/>
  <c r="AJ71" i="34"/>
  <c r="AJ71" i="35"/>
  <c r="O242" i="49"/>
  <c r="O143" i="49"/>
  <c r="AA242" i="51"/>
  <c r="AA143" i="51"/>
  <c r="AO71" i="36"/>
  <c r="BJ71" i="38"/>
  <c r="O142" i="49"/>
  <c r="O241" i="49"/>
  <c r="AA142" i="51"/>
  <c r="AA241" i="51"/>
  <c r="V40" i="53"/>
  <c r="V142" i="47"/>
  <c r="V241" i="47"/>
  <c r="V142" i="48"/>
  <c r="V241" i="48"/>
  <c r="S38" i="53"/>
  <c r="S140" i="47"/>
  <c r="S239" i="47"/>
  <c r="S140" i="48"/>
  <c r="S239" i="48"/>
  <c r="V41" i="53"/>
  <c r="V242" i="47"/>
  <c r="V143" i="47"/>
  <c r="V143" i="48"/>
  <c r="V242" i="48"/>
  <c r="T41" i="53"/>
  <c r="T242" i="47"/>
  <c r="T143" i="47"/>
  <c r="T143" i="48"/>
  <c r="T242" i="48"/>
  <c r="AG20" i="40"/>
  <c r="AG70" i="34"/>
  <c r="AG70" i="35"/>
  <c r="W41" i="53"/>
  <c r="W143" i="47"/>
  <c r="W242" i="47"/>
  <c r="W143" i="48"/>
  <c r="W242" i="48"/>
  <c r="AP16" i="40"/>
  <c r="AP66" i="34"/>
  <c r="AP66" i="35"/>
  <c r="V38" i="53"/>
  <c r="V140" i="47"/>
  <c r="V239" i="47"/>
  <c r="V140" i="48"/>
  <c r="V239" i="48"/>
  <c r="X39" i="40"/>
  <c r="X89" i="34"/>
  <c r="X89" i="35"/>
  <c r="AN39" i="40"/>
  <c r="AN89" i="34"/>
  <c r="AN89" i="35"/>
  <c r="U38" i="53"/>
  <c r="U239" i="47"/>
  <c r="U140" i="47"/>
  <c r="U140" i="48"/>
  <c r="U239" i="48"/>
  <c r="Q40" i="53"/>
  <c r="Q142" i="47"/>
  <c r="Q241" i="47"/>
  <c r="Q142" i="48"/>
  <c r="Q241" i="48"/>
  <c r="Q38" i="53"/>
  <c r="Q140" i="47"/>
  <c r="Q239" i="47"/>
  <c r="Q140" i="48"/>
  <c r="Q239" i="48"/>
  <c r="O240" i="49"/>
  <c r="O141" i="49"/>
  <c r="AA141" i="51"/>
  <c r="AA240" i="51"/>
  <c r="Z71" i="36"/>
  <c r="AU71" i="38"/>
  <c r="AC71" i="36"/>
  <c r="AX71" i="38"/>
  <c r="R141" i="49"/>
  <c r="R240" i="49"/>
  <c r="AD141" i="51"/>
  <c r="AD240" i="51"/>
  <c r="AG71" i="36"/>
  <c r="BB71" i="38"/>
  <c r="Y71" i="36"/>
  <c r="AT71" i="38"/>
  <c r="P143" i="49"/>
  <c r="P242" i="49"/>
  <c r="AB242" i="51"/>
  <c r="AB143" i="51"/>
  <c r="P239" i="49"/>
  <c r="P140" i="49"/>
  <c r="AB140" i="51"/>
  <c r="AB239" i="51"/>
  <c r="U142" i="49"/>
  <c r="U241" i="49"/>
  <c r="AG142" i="51"/>
  <c r="AG241" i="51"/>
  <c r="AE39" i="40" l="1"/>
  <c r="AE89" i="34"/>
  <c r="AE89" i="35"/>
  <c r="N40" i="53"/>
  <c r="N142" i="47"/>
  <c r="N241" i="47"/>
  <c r="N142" i="48"/>
  <c r="N241" i="48"/>
  <c r="N38" i="53"/>
  <c r="N239" i="47"/>
  <c r="N140" i="47"/>
  <c r="N140" i="48"/>
  <c r="N239" i="48"/>
  <c r="V140" i="49"/>
  <c r="V239" i="49"/>
  <c r="AH140" i="51"/>
  <c r="AH239" i="51"/>
  <c r="AJ71" i="36"/>
  <c r="BE71" i="38"/>
  <c r="U242" i="49"/>
  <c r="U143" i="49"/>
  <c r="AG143" i="51"/>
  <c r="AG242" i="51"/>
  <c r="AC20" i="40"/>
  <c r="AC70" i="34"/>
  <c r="AC70" i="35"/>
  <c r="AA20" i="40"/>
  <c r="AA70" i="34"/>
  <c r="AA70" i="35"/>
  <c r="AE19" i="40"/>
  <c r="AE69" i="34"/>
  <c r="AE69" i="35"/>
  <c r="AC39" i="40"/>
  <c r="AC89" i="34"/>
  <c r="AC89" i="35"/>
  <c r="AA19" i="40"/>
  <c r="AA69" i="34"/>
  <c r="AA69" i="35"/>
  <c r="Y20" i="40"/>
  <c r="Y70" i="34"/>
  <c r="Y70" i="35"/>
  <c r="AI19" i="40"/>
  <c r="AI69" i="34"/>
  <c r="AI69" i="35"/>
  <c r="Q140" i="49"/>
  <c r="Q239" i="49"/>
  <c r="AC140" i="51"/>
  <c r="AC239" i="51"/>
  <c r="X89" i="36"/>
  <c r="AS89" i="38"/>
  <c r="AP66" i="36"/>
  <c r="BK66" i="38"/>
  <c r="AG70" i="36"/>
  <c r="BB70" i="38"/>
  <c r="V142" i="49"/>
  <c r="V241" i="49"/>
  <c r="AH142" i="51"/>
  <c r="AH241" i="51"/>
  <c r="W88" i="36"/>
  <c r="AR88" i="38"/>
  <c r="T140" i="49"/>
  <c r="T239" i="49"/>
  <c r="AF239" i="51"/>
  <c r="AF140" i="51"/>
  <c r="AA71" i="36"/>
  <c r="AV71" i="38"/>
  <c r="AF71" i="36"/>
  <c r="BA71" i="38"/>
  <c r="AD89" i="36"/>
  <c r="AY89" i="38"/>
  <c r="W70" i="36"/>
  <c r="AR70" i="38"/>
  <c r="S141" i="49"/>
  <c r="S240" i="49"/>
  <c r="AE240" i="51"/>
  <c r="AE141" i="51"/>
  <c r="AE71" i="36"/>
  <c r="AZ71" i="38"/>
  <c r="W241" i="49"/>
  <c r="W142" i="49"/>
  <c r="AI142" i="51"/>
  <c r="AI241" i="51"/>
  <c r="Z39" i="40"/>
  <c r="Z89" i="34"/>
  <c r="Z89" i="35"/>
  <c r="Z19" i="40"/>
  <c r="Z69" i="34"/>
  <c r="Z69" i="35"/>
  <c r="AN89" i="36"/>
  <c r="BI89" i="38"/>
  <c r="T143" i="49"/>
  <c r="T242" i="49"/>
  <c r="AF242" i="51"/>
  <c r="AF143" i="51"/>
  <c r="S143" i="49"/>
  <c r="S242" i="49"/>
  <c r="AE242" i="51"/>
  <c r="AE143" i="51"/>
  <c r="W239" i="49"/>
  <c r="W140" i="49"/>
  <c r="AI140" i="51"/>
  <c r="AI239" i="51"/>
  <c r="AI71" i="36"/>
  <c r="BD71" i="38"/>
  <c r="AO39" i="40"/>
  <c r="AO89" i="34"/>
  <c r="AO89" i="35"/>
  <c r="AG19" i="40"/>
  <c r="AG69" i="34"/>
  <c r="AG69" i="35"/>
  <c r="AF20" i="40"/>
  <c r="AF70" i="34"/>
  <c r="AF70" i="35"/>
  <c r="X20" i="40"/>
  <c r="X70" i="34"/>
  <c r="X70" i="35"/>
  <c r="N39" i="53"/>
  <c r="N240" i="47"/>
  <c r="N141" i="47"/>
  <c r="N141" i="48"/>
  <c r="N240" i="48"/>
  <c r="AH19" i="40"/>
  <c r="AH69" i="34"/>
  <c r="AH69" i="35"/>
  <c r="AP15" i="40"/>
  <c r="AP65" i="34"/>
  <c r="AP65" i="35"/>
  <c r="AB19" i="40"/>
  <c r="AB69" i="34"/>
  <c r="AB69" i="35"/>
  <c r="U239" i="49"/>
  <c r="U140" i="49"/>
  <c r="AG140" i="51"/>
  <c r="AG239" i="51"/>
  <c r="V242" i="49"/>
  <c r="V143" i="49"/>
  <c r="AH143" i="51"/>
  <c r="AH242" i="51"/>
  <c r="AH89" i="36"/>
  <c r="BC89" i="38"/>
  <c r="AJ70" i="36"/>
  <c r="BE70" i="38"/>
  <c r="AE70" i="36"/>
  <c r="AZ70" i="38"/>
  <c r="Y89" i="36"/>
  <c r="AT89" i="38"/>
  <c r="AG39" i="40"/>
  <c r="AG89" i="34"/>
  <c r="AG89" i="35"/>
  <c r="Y19" i="40"/>
  <c r="Y69" i="34"/>
  <c r="Y69" i="35"/>
  <c r="X19" i="40"/>
  <c r="X69" i="34"/>
  <c r="X69" i="35"/>
  <c r="Z20" i="40"/>
  <c r="Z70" i="34"/>
  <c r="Z70" i="35"/>
  <c r="AJ39" i="40"/>
  <c r="AJ89" i="34"/>
  <c r="AJ89" i="35"/>
  <c r="AF39" i="40"/>
  <c r="AF89" i="34"/>
  <c r="AF89" i="35"/>
  <c r="AJ19" i="40"/>
  <c r="AJ69" i="34"/>
  <c r="AJ69" i="35"/>
  <c r="Q241" i="49"/>
  <c r="Q142" i="49"/>
  <c r="AC142" i="51"/>
  <c r="AC241" i="51"/>
  <c r="W242" i="49"/>
  <c r="W143" i="49"/>
  <c r="AI143" i="51"/>
  <c r="AI242" i="51"/>
  <c r="V141" i="49"/>
  <c r="V240" i="49"/>
  <c r="AH240" i="51"/>
  <c r="AH141" i="51"/>
  <c r="AA39" i="40"/>
  <c r="AA89" i="34"/>
  <c r="AA89" i="35"/>
  <c r="AD20" i="40"/>
  <c r="AD70" i="34"/>
  <c r="AD70" i="35"/>
  <c r="T45" i="53"/>
  <c r="T246" i="47"/>
  <c r="T147" i="47"/>
  <c r="T147" i="48"/>
  <c r="T246" i="48"/>
  <c r="AD19" i="40"/>
  <c r="AD69" i="34"/>
  <c r="AD69" i="35"/>
  <c r="N41" i="53"/>
  <c r="N143" i="47"/>
  <c r="N242" i="47"/>
  <c r="N143" i="48"/>
  <c r="N242" i="48"/>
  <c r="AI39" i="40"/>
  <c r="AI89" i="34"/>
  <c r="AI89" i="35"/>
  <c r="AB20" i="40"/>
  <c r="AB70" i="34"/>
  <c r="AB70" i="35"/>
  <c r="AC19" i="40"/>
  <c r="AC69" i="34"/>
  <c r="AC69" i="35"/>
  <c r="AB39" i="40"/>
  <c r="AB89" i="34"/>
  <c r="AB89" i="35"/>
  <c r="AO20" i="40"/>
  <c r="AO70" i="34"/>
  <c r="AO70" i="35"/>
  <c r="AP38" i="40"/>
  <c r="AP88" i="34"/>
  <c r="AP88" i="35"/>
  <c r="AF19" i="40"/>
  <c r="AF69" i="34"/>
  <c r="AF69" i="35"/>
  <c r="S140" i="49"/>
  <c r="S239" i="49"/>
  <c r="AE239" i="51"/>
  <c r="AE140" i="51"/>
  <c r="T240" i="49"/>
  <c r="T141" i="49"/>
  <c r="AF240" i="51"/>
  <c r="AF141" i="51"/>
  <c r="AN70" i="36"/>
  <c r="BI70" i="38"/>
  <c r="Q240" i="49"/>
  <c r="Q141" i="49"/>
  <c r="AC240" i="51"/>
  <c r="AC141" i="51"/>
  <c r="X71" i="36"/>
  <c r="AS71" i="38"/>
  <c r="S241" i="49"/>
  <c r="S142" i="49"/>
  <c r="AE241" i="51"/>
  <c r="AE142" i="51"/>
  <c r="AH70" i="36"/>
  <c r="BC70" i="38"/>
  <c r="AI70" i="36"/>
  <c r="BD70" i="38"/>
  <c r="W240" i="49"/>
  <c r="W141" i="49"/>
  <c r="AI240" i="51"/>
  <c r="AI141" i="51"/>
  <c r="P43" i="53" l="1"/>
  <c r="P244" i="47"/>
  <c r="P145" i="47"/>
  <c r="P145" i="48"/>
  <c r="P244" i="48"/>
  <c r="X40" i="53"/>
  <c r="X241" i="47"/>
  <c r="X142" i="47"/>
  <c r="X142" i="48"/>
  <c r="X241" i="48"/>
  <c r="V42" i="53"/>
  <c r="V144" i="47"/>
  <c r="V243" i="47"/>
  <c r="V144" i="48"/>
  <c r="V243" i="48"/>
  <c r="AG18" i="40"/>
  <c r="AG68" i="34"/>
  <c r="AG68" i="35"/>
  <c r="AA18" i="40"/>
  <c r="AA68" i="34"/>
  <c r="AA68" i="35"/>
  <c r="AA89" i="36"/>
  <c r="AV89" i="38"/>
  <c r="Z70" i="36"/>
  <c r="AU70" i="38"/>
  <c r="AB69" i="36"/>
  <c r="AW69" i="38"/>
  <c r="AG69" i="36"/>
  <c r="BB69" i="38"/>
  <c r="AA69" i="36"/>
  <c r="AV69" i="38"/>
  <c r="AC70" i="36"/>
  <c r="AX70" i="38"/>
  <c r="N241" i="49"/>
  <c r="N142" i="49"/>
  <c r="Z241" i="51"/>
  <c r="Z142" i="51"/>
  <c r="S43" i="53"/>
  <c r="S145" i="47"/>
  <c r="S244" i="47"/>
  <c r="S145" i="48"/>
  <c r="S244" i="48"/>
  <c r="U43" i="53"/>
  <c r="U244" i="47"/>
  <c r="U145" i="47"/>
  <c r="U145" i="48"/>
  <c r="U244" i="48"/>
  <c r="X38" i="53"/>
  <c r="X140" i="47"/>
  <c r="X239" i="47"/>
  <c r="X140" i="48"/>
  <c r="X239" i="48"/>
  <c r="AD18" i="40"/>
  <c r="AD68" i="34"/>
  <c r="AD68" i="35"/>
  <c r="AE18" i="40"/>
  <c r="AE68" i="34"/>
  <c r="AE68" i="35"/>
  <c r="X18" i="40"/>
  <c r="X68" i="34"/>
  <c r="X68" i="35"/>
  <c r="AO70" i="36"/>
  <c r="BJ70" i="38"/>
  <c r="AI89" i="36"/>
  <c r="BD89" i="38"/>
  <c r="AD69" i="36"/>
  <c r="AY69" i="38"/>
  <c r="AD70" i="36"/>
  <c r="AY70" i="38"/>
  <c r="AJ89" i="36"/>
  <c r="BE89" i="38"/>
  <c r="AG89" i="36"/>
  <c r="BB89" i="38"/>
  <c r="AF70" i="36"/>
  <c r="BA70" i="38"/>
  <c r="Z89" i="36"/>
  <c r="AU89" i="38"/>
  <c r="Y70" i="36"/>
  <c r="AT70" i="38"/>
  <c r="AA70" i="36"/>
  <c r="AV70" i="38"/>
  <c r="P45" i="53"/>
  <c r="P147" i="47"/>
  <c r="P246" i="47"/>
  <c r="P147" i="48"/>
  <c r="P246" i="48"/>
  <c r="T44" i="53"/>
  <c r="T146" i="47"/>
  <c r="T245" i="47"/>
  <c r="T146" i="48"/>
  <c r="T245" i="48"/>
  <c r="AH18" i="40"/>
  <c r="AH68" i="34"/>
  <c r="AH68" i="35"/>
  <c r="U45" i="53"/>
  <c r="U147" i="47"/>
  <c r="U246" i="47"/>
  <c r="U147" i="48"/>
  <c r="U246" i="48"/>
  <c r="AO18" i="40"/>
  <c r="AO68" i="34"/>
  <c r="AO68" i="35"/>
  <c r="AI18" i="40"/>
  <c r="AI68" i="34"/>
  <c r="AI68" i="35"/>
  <c r="S42" i="53"/>
  <c r="S243" i="47"/>
  <c r="S144" i="47"/>
  <c r="S144" i="48"/>
  <c r="S243" i="48"/>
  <c r="V43" i="53"/>
  <c r="V145" i="47"/>
  <c r="V244" i="47"/>
  <c r="V145" i="48"/>
  <c r="V244" i="48"/>
  <c r="T42" i="53"/>
  <c r="T144" i="47"/>
  <c r="T243" i="47"/>
  <c r="T144" i="48"/>
  <c r="T243" i="48"/>
  <c r="S44" i="53"/>
  <c r="S245" i="47"/>
  <c r="S146" i="47"/>
  <c r="S146" i="48"/>
  <c r="S245" i="48"/>
  <c r="AF18" i="40"/>
  <c r="AF68" i="34"/>
  <c r="AF68" i="35"/>
  <c r="AB18" i="40"/>
  <c r="AB68" i="34"/>
  <c r="AB68" i="35"/>
  <c r="P42" i="53"/>
  <c r="P144" i="47"/>
  <c r="P243" i="47"/>
  <c r="P144" i="48"/>
  <c r="P243" i="48"/>
  <c r="W19" i="40"/>
  <c r="W69" i="34"/>
  <c r="W69" i="35"/>
  <c r="S45" i="53"/>
  <c r="S246" i="47"/>
  <c r="S147" i="47"/>
  <c r="S147" i="48"/>
  <c r="S246" i="48"/>
  <c r="AJ18" i="40"/>
  <c r="AJ68" i="34"/>
  <c r="AJ68" i="35"/>
  <c r="AP88" i="36"/>
  <c r="BK88" i="38"/>
  <c r="AB70" i="36"/>
  <c r="AW70" i="38"/>
  <c r="N242" i="49"/>
  <c r="N143" i="49"/>
  <c r="Z242" i="51"/>
  <c r="Z143" i="51"/>
  <c r="T246" i="49"/>
  <c r="T147" i="49"/>
  <c r="AF147" i="51"/>
  <c r="AF246" i="51"/>
  <c r="AF89" i="36"/>
  <c r="BA89" i="38"/>
  <c r="Y69" i="36"/>
  <c r="AT69" i="38"/>
  <c r="AH69" i="36"/>
  <c r="BC69" i="38"/>
  <c r="X70" i="36"/>
  <c r="AS70" i="38"/>
  <c r="Z69" i="36"/>
  <c r="AU69" i="38"/>
  <c r="AI69" i="36"/>
  <c r="BD69" i="38"/>
  <c r="AE69" i="36"/>
  <c r="AZ69" i="38"/>
  <c r="X39" i="53"/>
  <c r="X141" i="47"/>
  <c r="X240" i="47"/>
  <c r="X141" i="48"/>
  <c r="X240" i="48"/>
  <c r="W18" i="40"/>
  <c r="W68" i="34"/>
  <c r="W68" i="35"/>
  <c r="U42" i="53"/>
  <c r="U243" i="47"/>
  <c r="U144" i="47"/>
  <c r="U144" i="48"/>
  <c r="U243" i="48"/>
  <c r="P44" i="53"/>
  <c r="P245" i="47"/>
  <c r="P146" i="47"/>
  <c r="P146" i="48"/>
  <c r="P245" i="48"/>
  <c r="W45" i="53"/>
  <c r="W246" i="47"/>
  <c r="W147" i="47"/>
  <c r="W147" i="48"/>
  <c r="W246" i="48"/>
  <c r="AB89" i="36"/>
  <c r="AW89" i="38"/>
  <c r="AH17" i="40"/>
  <c r="AH67" i="34"/>
  <c r="AH67" i="35"/>
  <c r="T43" i="53"/>
  <c r="T244" i="47"/>
  <c r="T145" i="47"/>
  <c r="T145" i="48"/>
  <c r="T244" i="48"/>
  <c r="AO19" i="40"/>
  <c r="AO69" i="34"/>
  <c r="AO69" i="35"/>
  <c r="AC18" i="40"/>
  <c r="AC68" i="34"/>
  <c r="AC68" i="35"/>
  <c r="AN19" i="40"/>
  <c r="AN69" i="34"/>
  <c r="AN69" i="35"/>
  <c r="X41" i="53"/>
  <c r="X143" i="47"/>
  <c r="X242" i="47"/>
  <c r="X143" i="48"/>
  <c r="X242" i="48"/>
  <c r="U44" i="53"/>
  <c r="U146" i="47"/>
  <c r="U245" i="47"/>
  <c r="U146" i="48"/>
  <c r="U245" i="48"/>
  <c r="Y18" i="40"/>
  <c r="Y68" i="34"/>
  <c r="Y68" i="35"/>
  <c r="W39" i="40"/>
  <c r="W89" i="34"/>
  <c r="W89" i="35"/>
  <c r="V44" i="53"/>
  <c r="V245" i="47"/>
  <c r="V146" i="47"/>
  <c r="V146" i="48"/>
  <c r="V245" i="48"/>
  <c r="V45" i="53"/>
  <c r="V147" i="47"/>
  <c r="V246" i="47"/>
  <c r="V147" i="48"/>
  <c r="V246" i="48"/>
  <c r="Z18" i="40"/>
  <c r="Z68" i="34"/>
  <c r="Z68" i="35"/>
  <c r="AF69" i="36"/>
  <c r="BA69" i="38"/>
  <c r="AC69" i="36"/>
  <c r="AX69" i="38"/>
  <c r="AJ69" i="36"/>
  <c r="BE69" i="38"/>
  <c r="X69" i="36"/>
  <c r="AS69" i="38"/>
  <c r="AP65" i="36"/>
  <c r="BK65" i="38"/>
  <c r="N141" i="49"/>
  <c r="N240" i="49"/>
  <c r="Z141" i="51"/>
  <c r="Z240" i="51"/>
  <c r="AO89" i="36"/>
  <c r="BJ89" i="38"/>
  <c r="AC89" i="36"/>
  <c r="AX89" i="38"/>
  <c r="N239" i="49"/>
  <c r="N140" i="49"/>
  <c r="Z140" i="51"/>
  <c r="Z239" i="51"/>
  <c r="AE89" i="36"/>
  <c r="AZ89" i="38"/>
  <c r="X17" i="40" l="1"/>
  <c r="X67" i="34"/>
  <c r="X67" i="35"/>
  <c r="AD17" i="40"/>
  <c r="AD67" i="34"/>
  <c r="AD67" i="35"/>
  <c r="Z68" i="36"/>
  <c r="AU68" i="38"/>
  <c r="Y68" i="36"/>
  <c r="AT68" i="38"/>
  <c r="AC68" i="36"/>
  <c r="AX68" i="38"/>
  <c r="T145" i="49"/>
  <c r="T244" i="49"/>
  <c r="AF244" i="51"/>
  <c r="AF145" i="51"/>
  <c r="U144" i="49"/>
  <c r="U243" i="49"/>
  <c r="AG144" i="51"/>
  <c r="AG243" i="51"/>
  <c r="X240" i="49"/>
  <c r="X141" i="49"/>
  <c r="AJ141" i="51"/>
  <c r="AJ240" i="51"/>
  <c r="AF68" i="36"/>
  <c r="BA68" i="38"/>
  <c r="S243" i="49"/>
  <c r="S144" i="49"/>
  <c r="AE243" i="51"/>
  <c r="AE144" i="51"/>
  <c r="P246" i="49"/>
  <c r="P147" i="49"/>
  <c r="AB246" i="51"/>
  <c r="AB147" i="51"/>
  <c r="AG68" i="36"/>
  <c r="BB68" i="38"/>
  <c r="R45" i="53"/>
  <c r="R246" i="47"/>
  <c r="R147" i="47"/>
  <c r="R147" i="48"/>
  <c r="R246" i="48"/>
  <c r="AE17" i="40"/>
  <c r="AE67" i="34"/>
  <c r="AE67" i="35"/>
  <c r="AF16" i="40"/>
  <c r="AF66" i="34"/>
  <c r="AF66" i="35"/>
  <c r="V147" i="49"/>
  <c r="V246" i="49"/>
  <c r="AH147" i="51"/>
  <c r="AH246" i="51"/>
  <c r="W89" i="36"/>
  <c r="AR89" i="38"/>
  <c r="U146" i="49"/>
  <c r="U245" i="49"/>
  <c r="AG146" i="51"/>
  <c r="AG245" i="51"/>
  <c r="AN69" i="36"/>
  <c r="BI69" i="38"/>
  <c r="AJ68" i="36"/>
  <c r="BE68" i="38"/>
  <c r="W69" i="36"/>
  <c r="AR69" i="38"/>
  <c r="AB68" i="36"/>
  <c r="AW68" i="38"/>
  <c r="S146" i="49"/>
  <c r="S245" i="49"/>
  <c r="AE146" i="51"/>
  <c r="AE245" i="51"/>
  <c r="AD68" i="36"/>
  <c r="AY68" i="38"/>
  <c r="AA68" i="36"/>
  <c r="AV68" i="38"/>
  <c r="V243" i="49"/>
  <c r="V144" i="49"/>
  <c r="AH144" i="51"/>
  <c r="AH243" i="51"/>
  <c r="R42" i="53"/>
  <c r="R144" i="47"/>
  <c r="R243" i="47"/>
  <c r="R144" i="48"/>
  <c r="R243" i="48"/>
  <c r="Q44" i="53"/>
  <c r="Q146" i="47"/>
  <c r="Q245" i="47"/>
  <c r="Q146" i="48"/>
  <c r="Q245" i="48"/>
  <c r="AN17" i="40"/>
  <c r="AN67" i="34"/>
  <c r="AN67" i="35"/>
  <c r="Q42" i="53"/>
  <c r="Q144" i="47"/>
  <c r="Q243" i="47"/>
  <c r="Q144" i="48"/>
  <c r="Q243" i="48"/>
  <c r="AG17" i="40"/>
  <c r="AG67" i="34"/>
  <c r="AG67" i="35"/>
  <c r="O45" i="53"/>
  <c r="O246" i="47"/>
  <c r="O147" i="47"/>
  <c r="O147" i="48"/>
  <c r="O246" i="48"/>
  <c r="W42" i="53"/>
  <c r="W144" i="47"/>
  <c r="W243" i="47"/>
  <c r="W144" i="48"/>
  <c r="W243" i="48"/>
  <c r="Q43" i="53"/>
  <c r="Q145" i="47"/>
  <c r="Q244" i="47"/>
  <c r="Q145" i="48"/>
  <c r="Q244" i="48"/>
  <c r="AP39" i="40"/>
  <c r="AP89" i="34"/>
  <c r="AP89" i="35"/>
  <c r="Q45" i="53"/>
  <c r="Q246" i="47"/>
  <c r="Q147" i="47"/>
  <c r="Q147" i="48"/>
  <c r="Q246" i="48"/>
  <c r="O44" i="53"/>
  <c r="O245" i="47"/>
  <c r="O146" i="47"/>
  <c r="O146" i="48"/>
  <c r="O245" i="48"/>
  <c r="AN40" i="40"/>
  <c r="AN90" i="34"/>
  <c r="AN90" i="35"/>
  <c r="V245" i="49"/>
  <c r="V146" i="49"/>
  <c r="AH245" i="51"/>
  <c r="AH146" i="51"/>
  <c r="X242" i="49"/>
  <c r="X143" i="49"/>
  <c r="AJ242" i="51"/>
  <c r="AJ143" i="51"/>
  <c r="W147" i="49"/>
  <c r="W246" i="49"/>
  <c r="AI246" i="51"/>
  <c r="AI147" i="51"/>
  <c r="S246" i="49"/>
  <c r="S147" i="49"/>
  <c r="AE147" i="51"/>
  <c r="AE246" i="51"/>
  <c r="P144" i="49"/>
  <c r="P243" i="49"/>
  <c r="AB243" i="51"/>
  <c r="AB144" i="51"/>
  <c r="T144" i="49"/>
  <c r="T243" i="49"/>
  <c r="AF144" i="51"/>
  <c r="AF243" i="51"/>
  <c r="AO68" i="36"/>
  <c r="BJ68" i="38"/>
  <c r="AH68" i="36"/>
  <c r="BC68" i="38"/>
  <c r="AE68" i="36"/>
  <c r="AZ68" i="38"/>
  <c r="X239" i="49"/>
  <c r="X140" i="49"/>
  <c r="AJ239" i="51"/>
  <c r="AJ140" i="51"/>
  <c r="S244" i="49"/>
  <c r="S145" i="49"/>
  <c r="AE244" i="51"/>
  <c r="AE145" i="51"/>
  <c r="X142" i="49"/>
  <c r="X241" i="49"/>
  <c r="AJ142" i="51"/>
  <c r="AJ241" i="51"/>
  <c r="AP14" i="40"/>
  <c r="AP64" i="34"/>
  <c r="AP64" i="35"/>
  <c r="AN18" i="40"/>
  <c r="AN68" i="34"/>
  <c r="AN68" i="35"/>
  <c r="W44" i="53"/>
  <c r="W146" i="47"/>
  <c r="W245" i="47"/>
  <c r="W146" i="48"/>
  <c r="W245" i="48"/>
  <c r="W17" i="40"/>
  <c r="W67" i="34"/>
  <c r="W67" i="35"/>
  <c r="O42" i="53"/>
  <c r="O243" i="47"/>
  <c r="O144" i="47"/>
  <c r="O144" i="48"/>
  <c r="O243" i="48"/>
  <c r="AC17" i="40"/>
  <c r="AC67" i="34"/>
  <c r="AC67" i="35"/>
  <c r="AA17" i="40"/>
  <c r="AA67" i="34"/>
  <c r="AA67" i="35"/>
  <c r="AJ17" i="40"/>
  <c r="AJ67" i="34"/>
  <c r="AJ67" i="35"/>
  <c r="Z17" i="40"/>
  <c r="Z67" i="34"/>
  <c r="Z67" i="35"/>
  <c r="O43" i="53"/>
  <c r="O145" i="47"/>
  <c r="O244" i="47"/>
  <c r="O145" i="48"/>
  <c r="O244" i="48"/>
  <c r="R43" i="53"/>
  <c r="R244" i="47"/>
  <c r="R145" i="47"/>
  <c r="R145" i="48"/>
  <c r="R244" i="48"/>
  <c r="W43" i="53"/>
  <c r="W145" i="47"/>
  <c r="W244" i="47"/>
  <c r="W145" i="48"/>
  <c r="W244" i="48"/>
  <c r="R44" i="53"/>
  <c r="R146" i="47"/>
  <c r="R245" i="47"/>
  <c r="R146" i="48"/>
  <c r="R245" i="48"/>
  <c r="AH16" i="40"/>
  <c r="AH66" i="34"/>
  <c r="AH66" i="35"/>
  <c r="AO69" i="36"/>
  <c r="BJ69" i="38"/>
  <c r="AH67" i="36"/>
  <c r="BC67" i="38"/>
  <c r="P146" i="49"/>
  <c r="P245" i="49"/>
  <c r="AB245" i="51"/>
  <c r="AB146" i="51"/>
  <c r="W68" i="36"/>
  <c r="AR68" i="38"/>
  <c r="V145" i="49"/>
  <c r="V244" i="49"/>
  <c r="AH145" i="51"/>
  <c r="AH244" i="51"/>
  <c r="AI68" i="36"/>
  <c r="BD68" i="38"/>
  <c r="U147" i="49"/>
  <c r="U246" i="49"/>
  <c r="AG246" i="51"/>
  <c r="AG147" i="51"/>
  <c r="T146" i="49"/>
  <c r="T245" i="49"/>
  <c r="AF245" i="51"/>
  <c r="AF146" i="51"/>
  <c r="X68" i="36"/>
  <c r="AS68" i="38"/>
  <c r="U244" i="49"/>
  <c r="U145" i="49"/>
  <c r="AG145" i="51"/>
  <c r="AG244" i="51"/>
  <c r="P145" i="49"/>
  <c r="P244" i="49"/>
  <c r="AB145" i="51"/>
  <c r="AB244" i="51"/>
  <c r="Y16" i="40" l="1"/>
  <c r="Y66" i="34"/>
  <c r="Y66" i="35"/>
  <c r="AH66" i="36"/>
  <c r="BC66" i="38"/>
  <c r="AC67" i="36"/>
  <c r="AX67" i="38"/>
  <c r="W67" i="36"/>
  <c r="AR67" i="38"/>
  <c r="AN68" i="36"/>
  <c r="BI68" i="38"/>
  <c r="W144" i="49"/>
  <c r="W243" i="49"/>
  <c r="AI144" i="51"/>
  <c r="AI243" i="51"/>
  <c r="AG67" i="36"/>
  <c r="BB67" i="38"/>
  <c r="AN67" i="36"/>
  <c r="BI67" i="38"/>
  <c r="AD67" i="36"/>
  <c r="AY67" i="38"/>
  <c r="Y17" i="40"/>
  <c r="Y67" i="34"/>
  <c r="Y67" i="35"/>
  <c r="AP13" i="40"/>
  <c r="AP63" i="34"/>
  <c r="AP63" i="35"/>
  <c r="AB16" i="40"/>
  <c r="AB66" i="34"/>
  <c r="AB66" i="35"/>
  <c r="Z16" i="40"/>
  <c r="Z66" i="34"/>
  <c r="Z66" i="35"/>
  <c r="AC16" i="40"/>
  <c r="AC66" i="34"/>
  <c r="AC66" i="35"/>
  <c r="W15" i="40"/>
  <c r="W65" i="34"/>
  <c r="W65" i="35"/>
  <c r="R245" i="49"/>
  <c r="R146" i="49"/>
  <c r="AD146" i="51"/>
  <c r="AD245" i="51"/>
  <c r="AA67" i="36"/>
  <c r="AV67" i="38"/>
  <c r="O144" i="49"/>
  <c r="O243" i="49"/>
  <c r="AA144" i="51"/>
  <c r="AA243" i="51"/>
  <c r="W146" i="49"/>
  <c r="W245" i="49"/>
  <c r="AI245" i="51"/>
  <c r="AI146" i="51"/>
  <c r="AN90" i="36"/>
  <c r="BI90" i="38"/>
  <c r="O147" i="49"/>
  <c r="O246" i="49"/>
  <c r="AA147" i="51"/>
  <c r="AA246" i="51"/>
  <c r="Q144" i="49"/>
  <c r="Q243" i="49"/>
  <c r="AC144" i="51"/>
  <c r="AC243" i="51"/>
  <c r="Q245" i="49"/>
  <c r="Q146" i="49"/>
  <c r="AC245" i="51"/>
  <c r="AC146" i="51"/>
  <c r="AN16" i="40"/>
  <c r="AN66" i="34"/>
  <c r="AN66" i="35"/>
  <c r="AI17" i="40"/>
  <c r="AI67" i="34"/>
  <c r="AI67" i="35"/>
  <c r="W16" i="40"/>
  <c r="W66" i="34"/>
  <c r="W66" i="35"/>
  <c r="AO17" i="40"/>
  <c r="AO67" i="34"/>
  <c r="AO67" i="35"/>
  <c r="AE16" i="40"/>
  <c r="AE66" i="34"/>
  <c r="AE66" i="35"/>
  <c r="N45" i="53"/>
  <c r="N147" i="47"/>
  <c r="N246" i="47"/>
  <c r="N147" i="48"/>
  <c r="N246" i="48"/>
  <c r="X45" i="53"/>
  <c r="X147" i="47"/>
  <c r="X246" i="47"/>
  <c r="X147" i="48"/>
  <c r="X246" i="48"/>
  <c r="AI16" i="40"/>
  <c r="AI66" i="34"/>
  <c r="AI66" i="35"/>
  <c r="W244" i="49"/>
  <c r="W145" i="49"/>
  <c r="AI244" i="51"/>
  <c r="AI145" i="51"/>
  <c r="AJ67" i="36"/>
  <c r="BE67" i="38"/>
  <c r="O245" i="49"/>
  <c r="O146" i="49"/>
  <c r="AA146" i="51"/>
  <c r="AA245" i="51"/>
  <c r="AP89" i="36"/>
  <c r="BK89" i="38"/>
  <c r="R243" i="49"/>
  <c r="R144" i="49"/>
  <c r="AD144" i="51"/>
  <c r="AD243" i="51"/>
  <c r="AE67" i="36"/>
  <c r="AZ67" i="38"/>
  <c r="AA40" i="40"/>
  <c r="AA90" i="34"/>
  <c r="AA90" i="35"/>
  <c r="AG40" i="40"/>
  <c r="AG90" i="34"/>
  <c r="AG90" i="35"/>
  <c r="O244" i="49"/>
  <c r="O145" i="49"/>
  <c r="AA244" i="51"/>
  <c r="AA145" i="51"/>
  <c r="AF17" i="40"/>
  <c r="AF67" i="34"/>
  <c r="AF67" i="35"/>
  <c r="AB17" i="40"/>
  <c r="AB67" i="34"/>
  <c r="AB67" i="35"/>
  <c r="Y40" i="40"/>
  <c r="Y90" i="34"/>
  <c r="Y90" i="35"/>
  <c r="AB15" i="40"/>
  <c r="AB65" i="34"/>
  <c r="AB65" i="35"/>
  <c r="AI40" i="40"/>
  <c r="AI90" i="34"/>
  <c r="AI90" i="35"/>
  <c r="AB40" i="40"/>
  <c r="AB90" i="34"/>
  <c r="AB90" i="35"/>
  <c r="AP12" i="40"/>
  <c r="AP62" i="34"/>
  <c r="AP62" i="35"/>
  <c r="R145" i="49"/>
  <c r="R244" i="49"/>
  <c r="AD145" i="51"/>
  <c r="AD244" i="51"/>
  <c r="Z67" i="36"/>
  <c r="AU67" i="38"/>
  <c r="AP64" i="36"/>
  <c r="BK64" i="38"/>
  <c r="Q147" i="49"/>
  <c r="Q246" i="49"/>
  <c r="AC246" i="51"/>
  <c r="AC147" i="51"/>
  <c r="Q244" i="49"/>
  <c r="Q145" i="49"/>
  <c r="AC244" i="51"/>
  <c r="AC145" i="51"/>
  <c r="AF66" i="36"/>
  <c r="BA66" i="38"/>
  <c r="R147" i="49"/>
  <c r="R246" i="49"/>
  <c r="AD246" i="51"/>
  <c r="AD147" i="51"/>
  <c r="X67" i="36"/>
  <c r="AS67" i="38"/>
  <c r="P48" i="53" l="1"/>
  <c r="P249" i="47"/>
  <c r="P150" i="47"/>
  <c r="P150" i="48"/>
  <c r="P249" i="48"/>
  <c r="AA15" i="40"/>
  <c r="AA65" i="34"/>
  <c r="AA65" i="35"/>
  <c r="AI67" i="36"/>
  <c r="BD67" i="38"/>
  <c r="O47" i="53"/>
  <c r="O149" i="47"/>
  <c r="O248" i="47"/>
  <c r="O149" i="48"/>
  <c r="O248" i="48"/>
  <c r="AF14" i="40"/>
  <c r="AF64" i="34"/>
  <c r="AF64" i="35"/>
  <c r="N42" i="53"/>
  <c r="N243" i="47"/>
  <c r="N144" i="47"/>
  <c r="N144" i="48"/>
  <c r="N243" i="48"/>
  <c r="AA14" i="40"/>
  <c r="AA64" i="34"/>
  <c r="AA64" i="35"/>
  <c r="Z15" i="40"/>
  <c r="Z65" i="34"/>
  <c r="Z65" i="35"/>
  <c r="AD16" i="40"/>
  <c r="AD66" i="34"/>
  <c r="AD66" i="35"/>
  <c r="AO16" i="40"/>
  <c r="AO66" i="34"/>
  <c r="AO66" i="35"/>
  <c r="T49" i="53"/>
  <c r="T250" i="47"/>
  <c r="T151" i="47"/>
  <c r="T151" i="48"/>
  <c r="T250" i="48"/>
  <c r="AI90" i="36"/>
  <c r="BD90" i="38"/>
  <c r="AF67" i="36"/>
  <c r="BA67" i="38"/>
  <c r="X147" i="49"/>
  <c r="X246" i="49"/>
  <c r="AJ246" i="51"/>
  <c r="AJ147" i="51"/>
  <c r="AE66" i="36"/>
  <c r="AZ66" i="38"/>
  <c r="AN66" i="36"/>
  <c r="BI66" i="38"/>
  <c r="AB66" i="36"/>
  <c r="AW66" i="38"/>
  <c r="P46" i="53"/>
  <c r="P148" i="47"/>
  <c r="P247" i="47"/>
  <c r="P148" i="48"/>
  <c r="P247" i="48"/>
  <c r="AD40" i="40"/>
  <c r="AD90" i="34"/>
  <c r="AD90" i="35"/>
  <c r="O48" i="53"/>
  <c r="O150" i="47"/>
  <c r="O249" i="47"/>
  <c r="O150" i="48"/>
  <c r="O249" i="48"/>
  <c r="AE40" i="40"/>
  <c r="AE90" i="34"/>
  <c r="AE90" i="35"/>
  <c r="P47" i="53"/>
  <c r="P248" i="47"/>
  <c r="P149" i="47"/>
  <c r="P149" i="48"/>
  <c r="P248" i="48"/>
  <c r="N44" i="53"/>
  <c r="N146" i="47"/>
  <c r="N245" i="47"/>
  <c r="N146" i="48"/>
  <c r="N245" i="48"/>
  <c r="AB90" i="36"/>
  <c r="AW90" i="38"/>
  <c r="AB67" i="36"/>
  <c r="AW67" i="38"/>
  <c r="AO40" i="40"/>
  <c r="AO90" i="34"/>
  <c r="AO90" i="35"/>
  <c r="AH40" i="40"/>
  <c r="AH90" i="34"/>
  <c r="AH90" i="35"/>
  <c r="X40" i="40"/>
  <c r="X90" i="34"/>
  <c r="X90" i="35"/>
  <c r="N43" i="53"/>
  <c r="N145" i="47"/>
  <c r="N244" i="47"/>
  <c r="N145" i="48"/>
  <c r="N244" i="48"/>
  <c r="AG16" i="40"/>
  <c r="AG66" i="34"/>
  <c r="AG66" i="35"/>
  <c r="Y14" i="40"/>
  <c r="Y64" i="34"/>
  <c r="Y64" i="35"/>
  <c r="AN15" i="40"/>
  <c r="AN65" i="34"/>
  <c r="AN65" i="35"/>
  <c r="X16" i="40"/>
  <c r="X66" i="34"/>
  <c r="X66" i="35"/>
  <c r="AH15" i="40"/>
  <c r="AH65" i="34"/>
  <c r="AH65" i="35"/>
  <c r="P49" i="53"/>
  <c r="P151" i="47"/>
  <c r="P250" i="47"/>
  <c r="P151" i="48"/>
  <c r="P250" i="48"/>
  <c r="AJ14" i="40"/>
  <c r="AJ64" i="34"/>
  <c r="AJ64" i="35"/>
  <c r="X44" i="53"/>
  <c r="X146" i="47"/>
  <c r="X245" i="47"/>
  <c r="X146" i="48"/>
  <c r="X245" i="48"/>
  <c r="X42" i="53"/>
  <c r="X243" i="47"/>
  <c r="X144" i="47"/>
  <c r="X144" i="48"/>
  <c r="X243" i="48"/>
  <c r="Y15" i="40"/>
  <c r="Y65" i="34"/>
  <c r="Y65" i="35"/>
  <c r="AO15" i="40"/>
  <c r="AO65" i="34"/>
  <c r="AO65" i="35"/>
  <c r="AP62" i="36"/>
  <c r="BK62" i="38"/>
  <c r="Y90" i="36"/>
  <c r="AT90" i="38"/>
  <c r="AA90" i="36"/>
  <c r="AV90" i="38"/>
  <c r="W66" i="36"/>
  <c r="AR66" i="38"/>
  <c r="AC66" i="36"/>
  <c r="AX66" i="38"/>
  <c r="Y67" i="36"/>
  <c r="AT67" i="38"/>
  <c r="AC15" i="40"/>
  <c r="AC65" i="34"/>
  <c r="AC65" i="35"/>
  <c r="AG15" i="40"/>
  <c r="AG65" i="34"/>
  <c r="AG65" i="35"/>
  <c r="AD15" i="40"/>
  <c r="AD65" i="34"/>
  <c r="AD65" i="35"/>
  <c r="AF15" i="40"/>
  <c r="AF65" i="34"/>
  <c r="AF65" i="35"/>
  <c r="N147" i="49"/>
  <c r="N246" i="49"/>
  <c r="Z147" i="51"/>
  <c r="Z246" i="51"/>
  <c r="Z66" i="36"/>
  <c r="AU66" i="38"/>
  <c r="AJ16" i="40"/>
  <c r="AJ66" i="34"/>
  <c r="AJ66" i="35"/>
  <c r="O49" i="53"/>
  <c r="O250" i="47"/>
  <c r="O151" i="47"/>
  <c r="O151" i="48"/>
  <c r="O250" i="48"/>
  <c r="AC40" i="40"/>
  <c r="AC90" i="34"/>
  <c r="AC90" i="35"/>
  <c r="AA16" i="40"/>
  <c r="AA66" i="34"/>
  <c r="AA66" i="35"/>
  <c r="O46" i="53"/>
  <c r="O247" i="47"/>
  <c r="O148" i="47"/>
  <c r="O148" i="48"/>
  <c r="O247" i="48"/>
  <c r="AO14" i="40"/>
  <c r="AO64" i="34"/>
  <c r="AO64" i="35"/>
  <c r="AP11" i="40"/>
  <c r="AP61" i="34"/>
  <c r="AP61" i="35"/>
  <c r="X43" i="53"/>
  <c r="X244" i="47"/>
  <c r="X145" i="47"/>
  <c r="X145" i="48"/>
  <c r="X244" i="48"/>
  <c r="AB65" i="36"/>
  <c r="AW65" i="38"/>
  <c r="AG90" i="36"/>
  <c r="BB90" i="38"/>
  <c r="AI66" i="36"/>
  <c r="BD66" i="38"/>
  <c r="AO67" i="36"/>
  <c r="BJ67" i="38"/>
  <c r="W65" i="36"/>
  <c r="AR65" i="38"/>
  <c r="AP63" i="36"/>
  <c r="BK63" i="38"/>
  <c r="Y66" i="36"/>
  <c r="AT66" i="38"/>
  <c r="Z40" i="40" l="1"/>
  <c r="Z90" i="34"/>
  <c r="Z90" i="35"/>
  <c r="W14" i="40"/>
  <c r="W64" i="34"/>
  <c r="W64" i="35"/>
  <c r="T48" i="53"/>
  <c r="T249" i="47"/>
  <c r="T150" i="47"/>
  <c r="T150" i="48"/>
  <c r="T249" i="48"/>
  <c r="O151" i="49"/>
  <c r="O250" i="49"/>
  <c r="AA250" i="51"/>
  <c r="AA151" i="51"/>
  <c r="AO65" i="36"/>
  <c r="BJ65" i="38"/>
  <c r="AJ64" i="36"/>
  <c r="BE64" i="38"/>
  <c r="Z65" i="36"/>
  <c r="AU65" i="38"/>
  <c r="O248" i="49"/>
  <c r="O149" i="49"/>
  <c r="AA248" i="51"/>
  <c r="AA149" i="51"/>
  <c r="AJ15" i="40"/>
  <c r="AJ65" i="34"/>
  <c r="AJ65" i="35"/>
  <c r="AI14" i="40"/>
  <c r="AI64" i="34"/>
  <c r="AI64" i="35"/>
  <c r="X15" i="40"/>
  <c r="X65" i="34"/>
  <c r="X65" i="35"/>
  <c r="AB14" i="40"/>
  <c r="AB64" i="34"/>
  <c r="AB64" i="35"/>
  <c r="Z14" i="40"/>
  <c r="Z64" i="34"/>
  <c r="Z64" i="35"/>
  <c r="AC14" i="40"/>
  <c r="AC64" i="34"/>
  <c r="AC64" i="35"/>
  <c r="AE14" i="40"/>
  <c r="AE64" i="34"/>
  <c r="AE64" i="35"/>
  <c r="AC90" i="36"/>
  <c r="AX90" i="38"/>
  <c r="AJ66" i="36"/>
  <c r="BE66" i="38"/>
  <c r="AD65" i="36"/>
  <c r="AY65" i="38"/>
  <c r="Y65" i="36"/>
  <c r="AT65" i="38"/>
  <c r="X66" i="36"/>
  <c r="AS66" i="38"/>
  <c r="AH90" i="36"/>
  <c r="BC90" i="38"/>
  <c r="N146" i="49"/>
  <c r="N245" i="49"/>
  <c r="Z245" i="51"/>
  <c r="Z146" i="51"/>
  <c r="AE90" i="36"/>
  <c r="AZ90" i="38"/>
  <c r="AD90" i="36"/>
  <c r="AY90" i="38"/>
  <c r="T250" i="49"/>
  <c r="T151" i="49"/>
  <c r="AF250" i="51"/>
  <c r="AF151" i="51"/>
  <c r="AA64" i="36"/>
  <c r="AV64" i="38"/>
  <c r="AF64" i="36"/>
  <c r="BA64" i="38"/>
  <c r="W49" i="53"/>
  <c r="W151" i="47"/>
  <c r="W250" i="47"/>
  <c r="W151" i="48"/>
  <c r="W250" i="48"/>
  <c r="W46" i="53"/>
  <c r="W148" i="47"/>
  <c r="W247" i="47"/>
  <c r="W148" i="48"/>
  <c r="W247" i="48"/>
  <c r="AG14" i="40"/>
  <c r="AG64" i="34"/>
  <c r="AG64" i="35"/>
  <c r="AO64" i="36"/>
  <c r="BJ64" i="38"/>
  <c r="AF65" i="36"/>
  <c r="BA65" i="38"/>
  <c r="P149" i="49"/>
  <c r="P248" i="49"/>
  <c r="AB149" i="51"/>
  <c r="AB248" i="51"/>
  <c r="O249" i="49"/>
  <c r="O150" i="49"/>
  <c r="AA249" i="51"/>
  <c r="AA150" i="51"/>
  <c r="P247" i="49"/>
  <c r="P148" i="49"/>
  <c r="AB247" i="51"/>
  <c r="AB148" i="51"/>
  <c r="N243" i="49"/>
  <c r="N144" i="49"/>
  <c r="Z243" i="51"/>
  <c r="Z144" i="51"/>
  <c r="AE15" i="40"/>
  <c r="AE65" i="34"/>
  <c r="AE65" i="35"/>
  <c r="R48" i="53"/>
  <c r="R249" i="47"/>
  <c r="R150" i="47"/>
  <c r="R150" i="48"/>
  <c r="R249" i="48"/>
  <c r="W48" i="53"/>
  <c r="W150" i="47"/>
  <c r="W249" i="47"/>
  <c r="W150" i="48"/>
  <c r="W249" i="48"/>
  <c r="U49" i="53"/>
  <c r="U250" i="47"/>
  <c r="U151" i="47"/>
  <c r="U151" i="48"/>
  <c r="U250" i="48"/>
  <c r="Y13" i="40"/>
  <c r="Y63" i="34"/>
  <c r="Y63" i="35"/>
  <c r="AP61" i="36"/>
  <c r="BK61" i="38"/>
  <c r="O247" i="49"/>
  <c r="O148" i="49"/>
  <c r="AA247" i="51"/>
  <c r="AA148" i="51"/>
  <c r="AC65" i="36"/>
  <c r="AX65" i="38"/>
  <c r="X146" i="49"/>
  <c r="X245" i="49"/>
  <c r="AJ146" i="51"/>
  <c r="AJ245" i="51"/>
  <c r="P151" i="49"/>
  <c r="P250" i="49"/>
  <c r="AB151" i="51"/>
  <c r="AB250" i="51"/>
  <c r="Y64" i="36"/>
  <c r="AT64" i="38"/>
  <c r="N145" i="49"/>
  <c r="N244" i="49"/>
  <c r="Z145" i="51"/>
  <c r="Z244" i="51"/>
  <c r="AD66" i="36"/>
  <c r="AY66" i="38"/>
  <c r="AA65" i="36"/>
  <c r="AV65" i="38"/>
  <c r="AI15" i="40"/>
  <c r="AI65" i="34"/>
  <c r="AI65" i="35"/>
  <c r="AD14" i="40"/>
  <c r="AD64" i="34"/>
  <c r="AD64" i="35"/>
  <c r="AA66" i="36"/>
  <c r="AV66" i="38"/>
  <c r="X243" i="49"/>
  <c r="X144" i="49"/>
  <c r="AJ243" i="51"/>
  <c r="AJ144" i="51"/>
  <c r="AH65" i="36"/>
  <c r="BC65" i="38"/>
  <c r="AG66" i="36"/>
  <c r="BB66" i="38"/>
  <c r="X90" i="36"/>
  <c r="AS90" i="38"/>
  <c r="AF40" i="40"/>
  <c r="AF90" i="34"/>
  <c r="AF90" i="35"/>
  <c r="AN14" i="40"/>
  <c r="AN64" i="34"/>
  <c r="AN64" i="35"/>
  <c r="W47" i="53"/>
  <c r="W149" i="47"/>
  <c r="W248" i="47"/>
  <c r="W149" i="48"/>
  <c r="W248" i="48"/>
  <c r="AJ40" i="40"/>
  <c r="AJ90" i="34"/>
  <c r="AJ90" i="35"/>
  <c r="T47" i="53"/>
  <c r="T248" i="47"/>
  <c r="T149" i="47"/>
  <c r="T149" i="48"/>
  <c r="T248" i="48"/>
  <c r="T46" i="53"/>
  <c r="T247" i="47"/>
  <c r="T148" i="47"/>
  <c r="T148" i="48"/>
  <c r="T247" i="48"/>
  <c r="AH14" i="40"/>
  <c r="AH64" i="34"/>
  <c r="AH64" i="35"/>
  <c r="X244" i="49"/>
  <c r="X145" i="49"/>
  <c r="AJ145" i="51"/>
  <c r="AJ244" i="51"/>
  <c r="AG65" i="36"/>
  <c r="BB65" i="38"/>
  <c r="AN65" i="36"/>
  <c r="BI65" i="38"/>
  <c r="AO90" i="36"/>
  <c r="BJ90" i="38"/>
  <c r="AO66" i="36"/>
  <c r="BJ66" i="38"/>
  <c r="P150" i="49"/>
  <c r="P249" i="49"/>
  <c r="AB249" i="51"/>
  <c r="AB150" i="51"/>
  <c r="AG13" i="40" l="1"/>
  <c r="AG63" i="34"/>
  <c r="AG63" i="35"/>
  <c r="AJ13" i="40"/>
  <c r="AJ63" i="34"/>
  <c r="AJ63" i="35"/>
  <c r="Q48" i="53"/>
  <c r="Q249" i="47"/>
  <c r="Q150" i="47"/>
  <c r="Q150" i="48"/>
  <c r="Q249" i="48"/>
  <c r="T148" i="49"/>
  <c r="T247" i="49"/>
  <c r="AF148" i="51"/>
  <c r="AF247" i="51"/>
  <c r="AJ90" i="36"/>
  <c r="BE90" i="38"/>
  <c r="AN64" i="36"/>
  <c r="BI64" i="38"/>
  <c r="W150" i="49"/>
  <c r="W249" i="49"/>
  <c r="AI150" i="51"/>
  <c r="AI249" i="51"/>
  <c r="AE65" i="36"/>
  <c r="AZ65" i="38"/>
  <c r="W247" i="49"/>
  <c r="W148" i="49"/>
  <c r="AI148" i="51"/>
  <c r="AI247" i="51"/>
  <c r="AE64" i="36"/>
  <c r="AZ64" i="38"/>
  <c r="X65" i="36"/>
  <c r="AS65" i="38"/>
  <c r="W64" i="36"/>
  <c r="AR64" i="38"/>
  <c r="S48" i="53"/>
  <c r="S150" i="47"/>
  <c r="S249" i="47"/>
  <c r="S150" i="48"/>
  <c r="S249" i="48"/>
  <c r="R47" i="53"/>
  <c r="R248" i="47"/>
  <c r="R149" i="47"/>
  <c r="R149" i="48"/>
  <c r="R248" i="48"/>
  <c r="AH12" i="40"/>
  <c r="AH62" i="34"/>
  <c r="AH62" i="35"/>
  <c r="T248" i="49"/>
  <c r="T149" i="49"/>
  <c r="AF149" i="51"/>
  <c r="AF248" i="51"/>
  <c r="W149" i="49"/>
  <c r="W248" i="49"/>
  <c r="AI248" i="51"/>
  <c r="AI149" i="51"/>
  <c r="AI65" i="36"/>
  <c r="BD65" i="38"/>
  <c r="R249" i="49"/>
  <c r="R150" i="49"/>
  <c r="AD249" i="51"/>
  <c r="AD150" i="51"/>
  <c r="W250" i="49"/>
  <c r="W151" i="49"/>
  <c r="AI151" i="51"/>
  <c r="AI250" i="51"/>
  <c r="AB64" i="36"/>
  <c r="AW64" i="38"/>
  <c r="T150" i="49"/>
  <c r="T249" i="49"/>
  <c r="AF249" i="51"/>
  <c r="AF150" i="51"/>
  <c r="AA13" i="40"/>
  <c r="AA63" i="34"/>
  <c r="AA63" i="35"/>
  <c r="R49" i="53"/>
  <c r="R151" i="47"/>
  <c r="R250" i="47"/>
  <c r="R151" i="48"/>
  <c r="R250" i="48"/>
  <c r="AB13" i="40"/>
  <c r="AB63" i="34"/>
  <c r="AB63" i="35"/>
  <c r="AD13" i="40"/>
  <c r="AD63" i="34"/>
  <c r="AD63" i="35"/>
  <c r="U48" i="53"/>
  <c r="U150" i="47"/>
  <c r="U249" i="47"/>
  <c r="U150" i="48"/>
  <c r="U249" i="48"/>
  <c r="X13" i="40"/>
  <c r="X63" i="34"/>
  <c r="X63" i="35"/>
  <c r="AH13" i="40"/>
  <c r="AH63" i="34"/>
  <c r="AH63" i="35"/>
  <c r="AD64" i="36"/>
  <c r="AY64" i="38"/>
  <c r="Y63" i="36"/>
  <c r="AT63" i="38"/>
  <c r="Z64" i="36"/>
  <c r="AU64" i="38"/>
  <c r="AJ65" i="36"/>
  <c r="BE65" i="38"/>
  <c r="AF13" i="40"/>
  <c r="AF63" i="34"/>
  <c r="AF63" i="35"/>
  <c r="Z13" i="40"/>
  <c r="Z63" i="34"/>
  <c r="Z63" i="35"/>
  <c r="U46" i="53"/>
  <c r="U247" i="47"/>
  <c r="U148" i="47"/>
  <c r="U148" i="48"/>
  <c r="U247" i="48"/>
  <c r="AN13" i="40"/>
  <c r="AN63" i="34"/>
  <c r="AN63" i="35"/>
  <c r="X14" i="40"/>
  <c r="X64" i="34"/>
  <c r="X64" i="35"/>
  <c r="R46" i="53"/>
  <c r="R148" i="47"/>
  <c r="R247" i="47"/>
  <c r="R148" i="48"/>
  <c r="R247" i="48"/>
  <c r="AI13" i="40"/>
  <c r="AI63" i="34"/>
  <c r="AI63" i="35"/>
  <c r="U47" i="53"/>
  <c r="U248" i="47"/>
  <c r="U149" i="47"/>
  <c r="U149" i="48"/>
  <c r="U248" i="48"/>
  <c r="AE13" i="40"/>
  <c r="AE63" i="34"/>
  <c r="AE63" i="35"/>
  <c r="W13" i="40"/>
  <c r="W63" i="34"/>
  <c r="W63" i="35"/>
  <c r="AH64" i="36"/>
  <c r="BC64" i="38"/>
  <c r="AF90" i="36"/>
  <c r="BA90" i="38"/>
  <c r="U151" i="49"/>
  <c r="U250" i="49"/>
  <c r="AG250" i="51"/>
  <c r="AG151" i="51"/>
  <c r="AG64" i="36"/>
  <c r="BB64" i="38"/>
  <c r="AC64" i="36"/>
  <c r="AX64" i="38"/>
  <c r="AI64" i="36"/>
  <c r="BD64" i="38"/>
  <c r="Z90" i="36"/>
  <c r="AU90" i="38"/>
  <c r="Z12" i="40" l="1"/>
  <c r="Z62" i="34"/>
  <c r="Z62" i="35"/>
  <c r="AP40" i="40"/>
  <c r="AP90" i="34"/>
  <c r="AP90" i="35"/>
  <c r="AO12" i="40"/>
  <c r="AO62" i="34"/>
  <c r="AO62" i="35"/>
  <c r="AE63" i="36"/>
  <c r="AZ63" i="38"/>
  <c r="AI63" i="36"/>
  <c r="BD63" i="38"/>
  <c r="X64" i="36"/>
  <c r="AS64" i="38"/>
  <c r="U148" i="49"/>
  <c r="U247" i="49"/>
  <c r="AG247" i="51"/>
  <c r="AG148" i="51"/>
  <c r="X63" i="36"/>
  <c r="AS63" i="38"/>
  <c r="AD63" i="36"/>
  <c r="AY63" i="38"/>
  <c r="R250" i="49"/>
  <c r="R151" i="49"/>
  <c r="AD250" i="51"/>
  <c r="AD151" i="51"/>
  <c r="S249" i="49"/>
  <c r="S150" i="49"/>
  <c r="AE150" i="51"/>
  <c r="AE249" i="51"/>
  <c r="AJ63" i="36"/>
  <c r="BE63" i="38"/>
  <c r="Q46" i="53"/>
  <c r="Q247" i="47"/>
  <c r="Q148" i="47"/>
  <c r="Q148" i="48"/>
  <c r="Q247" i="48"/>
  <c r="AC12" i="40"/>
  <c r="AC62" i="34"/>
  <c r="AC62" i="35"/>
  <c r="W40" i="40"/>
  <c r="W90" i="34"/>
  <c r="W90" i="35"/>
  <c r="V47" i="53"/>
  <c r="V248" i="47"/>
  <c r="V149" i="47"/>
  <c r="V149" i="48"/>
  <c r="V248" i="48"/>
  <c r="AC13" i="40"/>
  <c r="AC63" i="34"/>
  <c r="AC63" i="35"/>
  <c r="AO13" i="40"/>
  <c r="AO63" i="34"/>
  <c r="AO63" i="35"/>
  <c r="X12" i="40"/>
  <c r="X62" i="34"/>
  <c r="X62" i="35"/>
  <c r="AI12" i="40"/>
  <c r="AI62" i="34"/>
  <c r="AI62" i="35"/>
  <c r="S47" i="53"/>
  <c r="S248" i="47"/>
  <c r="S149" i="47"/>
  <c r="S149" i="48"/>
  <c r="S248" i="48"/>
  <c r="AF12" i="40"/>
  <c r="AF62" i="34"/>
  <c r="AF62" i="35"/>
  <c r="W63" i="36"/>
  <c r="AR63" i="38"/>
  <c r="U248" i="49"/>
  <c r="U149" i="49"/>
  <c r="AG149" i="51"/>
  <c r="AG248" i="51"/>
  <c r="R247" i="49"/>
  <c r="R148" i="49"/>
  <c r="AD247" i="51"/>
  <c r="AD148" i="51"/>
  <c r="AH63" i="36"/>
  <c r="BC63" i="38"/>
  <c r="U150" i="49"/>
  <c r="U249" i="49"/>
  <c r="AG249" i="51"/>
  <c r="AG150" i="51"/>
  <c r="Q249" i="49"/>
  <c r="Q150" i="49"/>
  <c r="AC249" i="51"/>
  <c r="AC150" i="51"/>
  <c r="AN12" i="40"/>
  <c r="AN62" i="34"/>
  <c r="AN62" i="35"/>
  <c r="AP8" i="40"/>
  <c r="AP58" i="34"/>
  <c r="AP58" i="35"/>
  <c r="AG12" i="40"/>
  <c r="AG62" i="34"/>
  <c r="AG62" i="35"/>
  <c r="V49" i="53"/>
  <c r="V250" i="47"/>
  <c r="V151" i="47"/>
  <c r="V151" i="48"/>
  <c r="V250" i="48"/>
  <c r="AD12" i="40"/>
  <c r="AD62" i="34"/>
  <c r="AD62" i="35"/>
  <c r="S49" i="53"/>
  <c r="S151" i="47"/>
  <c r="S250" i="47"/>
  <c r="S151" i="48"/>
  <c r="S250" i="48"/>
  <c r="AO41" i="40"/>
  <c r="AO91" i="34"/>
  <c r="AO91" i="35"/>
  <c r="AP9" i="40"/>
  <c r="AP59" i="34"/>
  <c r="AP59" i="35"/>
  <c r="AJ12" i="40"/>
  <c r="AJ62" i="34"/>
  <c r="AJ62" i="35"/>
  <c r="Q47" i="53"/>
  <c r="Q248" i="47"/>
  <c r="Q149" i="47"/>
  <c r="Q149" i="48"/>
  <c r="Q248" i="48"/>
  <c r="AE41" i="40"/>
  <c r="AE91" i="34"/>
  <c r="AE91" i="35"/>
  <c r="AF63" i="36"/>
  <c r="BA63" i="38"/>
  <c r="AH62" i="36"/>
  <c r="BC62" i="38"/>
  <c r="AP10" i="40"/>
  <c r="AP60" i="34"/>
  <c r="AP60" i="35"/>
  <c r="Q49" i="53"/>
  <c r="Q151" i="47"/>
  <c r="Q250" i="47"/>
  <c r="Q151" i="48"/>
  <c r="Q250" i="48"/>
  <c r="V48" i="53"/>
  <c r="V249" i="47"/>
  <c r="V150" i="47"/>
  <c r="V150" i="48"/>
  <c r="V249" i="48"/>
  <c r="S46" i="53"/>
  <c r="S148" i="47"/>
  <c r="S247" i="47"/>
  <c r="S148" i="48"/>
  <c r="S247" i="48"/>
  <c r="AF41" i="40"/>
  <c r="AF91" i="34"/>
  <c r="AF91" i="35"/>
  <c r="V46" i="53"/>
  <c r="V247" i="47"/>
  <c r="V148" i="47"/>
  <c r="V148" i="48"/>
  <c r="V247" i="48"/>
  <c r="Y12" i="40"/>
  <c r="Y62" i="34"/>
  <c r="Y62" i="35"/>
  <c r="AN63" i="36"/>
  <c r="BI63" i="38"/>
  <c r="Z63" i="36"/>
  <c r="AU63" i="38"/>
  <c r="AB63" i="36"/>
  <c r="AW63" i="38"/>
  <c r="AA63" i="36"/>
  <c r="AV63" i="38"/>
  <c r="R248" i="49"/>
  <c r="R149" i="49"/>
  <c r="AD248" i="51"/>
  <c r="AD149" i="51"/>
  <c r="AG63" i="36"/>
  <c r="BB63" i="38"/>
  <c r="Y11" i="40" l="1"/>
  <c r="Y61" i="34"/>
  <c r="Y61" i="35"/>
  <c r="X11" i="40"/>
  <c r="X61" i="34"/>
  <c r="X61" i="35"/>
  <c r="AH11" i="40"/>
  <c r="AH61" i="34"/>
  <c r="AH61" i="35"/>
  <c r="AP90" i="36"/>
  <c r="BK90" i="38"/>
  <c r="X49" i="53"/>
  <c r="X151" i="47"/>
  <c r="X250" i="47"/>
  <c r="X151" i="48"/>
  <c r="X250" i="48"/>
  <c r="AO11" i="40"/>
  <c r="AO61" i="34"/>
  <c r="AO61" i="35"/>
  <c r="AN11" i="40"/>
  <c r="AN61" i="34"/>
  <c r="AN61" i="35"/>
  <c r="AA41" i="40"/>
  <c r="AA91" i="34"/>
  <c r="AA91" i="35"/>
  <c r="Z11" i="40"/>
  <c r="Z61" i="34"/>
  <c r="Z61" i="35"/>
  <c r="Y62" i="36"/>
  <c r="AT62" i="38"/>
  <c r="AF91" i="36"/>
  <c r="BA91" i="38"/>
  <c r="AP59" i="36"/>
  <c r="BK59" i="38"/>
  <c r="S151" i="49"/>
  <c r="S250" i="49"/>
  <c r="AE250" i="51"/>
  <c r="AE151" i="51"/>
  <c r="V151" i="49"/>
  <c r="V250" i="49"/>
  <c r="AH250" i="51"/>
  <c r="AH151" i="51"/>
  <c r="AF62" i="36"/>
  <c r="BA62" i="38"/>
  <c r="AI62" i="36"/>
  <c r="BD62" i="38"/>
  <c r="AC62" i="36"/>
  <c r="AX62" i="38"/>
  <c r="AO62" i="36"/>
  <c r="BJ62" i="38"/>
  <c r="X41" i="40"/>
  <c r="X91" i="34"/>
  <c r="X91" i="35"/>
  <c r="AB41" i="40"/>
  <c r="AB91" i="34"/>
  <c r="AB91" i="35"/>
  <c r="Q250" i="49"/>
  <c r="Q151" i="49"/>
  <c r="AC250" i="51"/>
  <c r="AC151" i="51"/>
  <c r="AO91" i="36"/>
  <c r="BJ91" i="38"/>
  <c r="AG62" i="36"/>
  <c r="BB62" i="38"/>
  <c r="X62" i="36"/>
  <c r="AS62" i="38"/>
  <c r="AA12" i="40"/>
  <c r="AA62" i="34"/>
  <c r="AA62" i="35"/>
  <c r="AF11" i="40"/>
  <c r="AF61" i="34"/>
  <c r="AF61" i="35"/>
  <c r="W12" i="40"/>
  <c r="W62" i="34"/>
  <c r="W62" i="35"/>
  <c r="X46" i="53"/>
  <c r="X247" i="47"/>
  <c r="X148" i="47"/>
  <c r="X148" i="48"/>
  <c r="X247" i="48"/>
  <c r="AD41" i="40"/>
  <c r="AD91" i="34"/>
  <c r="AD91" i="35"/>
  <c r="X47" i="53"/>
  <c r="X248" i="47"/>
  <c r="X149" i="47"/>
  <c r="X149" i="48"/>
  <c r="X248" i="48"/>
  <c r="AA11" i="40"/>
  <c r="AA61" i="34"/>
  <c r="AA61" i="35"/>
  <c r="Z41" i="40"/>
  <c r="Z91" i="34"/>
  <c r="Z91" i="35"/>
  <c r="AG41" i="40"/>
  <c r="AG91" i="34"/>
  <c r="AG91" i="35"/>
  <c r="V148" i="49"/>
  <c r="V247" i="49"/>
  <c r="AH247" i="51"/>
  <c r="AH148" i="51"/>
  <c r="S148" i="49"/>
  <c r="S247" i="49"/>
  <c r="AE247" i="51"/>
  <c r="AE148" i="51"/>
  <c r="AE91" i="36"/>
  <c r="AZ91" i="38"/>
  <c r="AJ62" i="36"/>
  <c r="BE62" i="38"/>
  <c r="AN62" i="36"/>
  <c r="BI62" i="38"/>
  <c r="S149" i="49"/>
  <c r="S248" i="49"/>
  <c r="AE149" i="51"/>
  <c r="AE248" i="51"/>
  <c r="AC63" i="36"/>
  <c r="AX63" i="38"/>
  <c r="W90" i="36"/>
  <c r="AR90" i="38"/>
  <c r="Q148" i="49"/>
  <c r="Q247" i="49"/>
  <c r="AC148" i="51"/>
  <c r="AC247" i="51"/>
  <c r="AB12" i="40"/>
  <c r="AB62" i="34"/>
  <c r="AB62" i="35"/>
  <c r="AN41" i="40"/>
  <c r="AN91" i="34"/>
  <c r="AN91" i="35"/>
  <c r="AD62" i="36"/>
  <c r="AY62" i="38"/>
  <c r="X48" i="53"/>
  <c r="X249" i="47"/>
  <c r="X150" i="47"/>
  <c r="X150" i="48"/>
  <c r="X249" i="48"/>
  <c r="AC41" i="40"/>
  <c r="AC91" i="34"/>
  <c r="AC91" i="35"/>
  <c r="AJ41" i="40"/>
  <c r="AJ91" i="34"/>
  <c r="AJ91" i="35"/>
  <c r="AE12" i="40"/>
  <c r="AE62" i="34"/>
  <c r="AE62" i="35"/>
  <c r="AG11" i="40"/>
  <c r="AG61" i="34"/>
  <c r="AG61" i="35"/>
  <c r="AI11" i="40"/>
  <c r="AI61" i="34"/>
  <c r="AI61" i="35"/>
  <c r="V150" i="49"/>
  <c r="V249" i="49"/>
  <c r="AH150" i="51"/>
  <c r="AH249" i="51"/>
  <c r="AP60" i="36"/>
  <c r="BK60" i="38"/>
  <c r="Q248" i="49"/>
  <c r="Q149" i="49"/>
  <c r="AC149" i="51"/>
  <c r="AC248" i="51"/>
  <c r="AP58" i="36"/>
  <c r="BK58" i="38"/>
  <c r="AO63" i="36"/>
  <c r="BJ63" i="38"/>
  <c r="V149" i="49"/>
  <c r="V248" i="49"/>
  <c r="AH149" i="51"/>
  <c r="AH248" i="51"/>
  <c r="Z62" i="36"/>
  <c r="AU62" i="38"/>
  <c r="W11" i="40" l="1"/>
  <c r="W61" i="34"/>
  <c r="W61" i="35"/>
  <c r="AE62" i="36"/>
  <c r="AZ62" i="38"/>
  <c r="AC10" i="40"/>
  <c r="AC60" i="34"/>
  <c r="AC60" i="35"/>
  <c r="Y41" i="40"/>
  <c r="Y91" i="34"/>
  <c r="Y91" i="35"/>
  <c r="AG10" i="40"/>
  <c r="AG60" i="34"/>
  <c r="AG60" i="35"/>
  <c r="AD10" i="40"/>
  <c r="AD60" i="34"/>
  <c r="AD60" i="35"/>
  <c r="N47" i="53"/>
  <c r="N149" i="47"/>
  <c r="N248" i="47"/>
  <c r="N149" i="48"/>
  <c r="N248" i="48"/>
  <c r="AA10" i="40"/>
  <c r="AA60" i="34"/>
  <c r="AA60" i="35"/>
  <c r="AJ11" i="40"/>
  <c r="AJ61" i="34"/>
  <c r="AJ61" i="35"/>
  <c r="AB10" i="40"/>
  <c r="AB60" i="34"/>
  <c r="AB60" i="35"/>
  <c r="AJ10" i="40"/>
  <c r="AJ60" i="34"/>
  <c r="AJ60" i="35"/>
  <c r="AF10" i="40"/>
  <c r="AF60" i="34"/>
  <c r="AF60" i="35"/>
  <c r="AJ91" i="36"/>
  <c r="BE91" i="38"/>
  <c r="X249" i="49"/>
  <c r="X150" i="49"/>
  <c r="AJ150" i="51"/>
  <c r="AJ249" i="51"/>
  <c r="AB62" i="36"/>
  <c r="AW62" i="38"/>
  <c r="Z91" i="36"/>
  <c r="AU91" i="38"/>
  <c r="X248" i="49"/>
  <c r="X149" i="49"/>
  <c r="AJ248" i="51"/>
  <c r="AJ149" i="51"/>
  <c r="X148" i="49"/>
  <c r="X247" i="49"/>
  <c r="AJ148" i="51"/>
  <c r="AJ247" i="51"/>
  <c r="AN61" i="36"/>
  <c r="BI61" i="38"/>
  <c r="X250" i="49"/>
  <c r="X151" i="49"/>
  <c r="AJ250" i="51"/>
  <c r="AJ151" i="51"/>
  <c r="X61" i="36"/>
  <c r="AS61" i="38"/>
  <c r="AG9" i="40"/>
  <c r="AG59" i="34"/>
  <c r="AG59" i="35"/>
  <c r="AP7" i="40"/>
  <c r="AP57" i="34"/>
  <c r="AP57" i="35"/>
  <c r="AG91" i="36"/>
  <c r="BB91" i="38"/>
  <c r="AA62" i="36"/>
  <c r="AV62" i="38"/>
  <c r="X91" i="36"/>
  <c r="AS91" i="38"/>
  <c r="AH61" i="36"/>
  <c r="BC61" i="38"/>
  <c r="AD11" i="40"/>
  <c r="AD61" i="34"/>
  <c r="AD61" i="35"/>
  <c r="N48" i="53"/>
  <c r="N249" i="47"/>
  <c r="N150" i="47"/>
  <c r="N150" i="48"/>
  <c r="N249" i="48"/>
  <c r="AB11" i="40"/>
  <c r="AB61" i="34"/>
  <c r="AB61" i="35"/>
  <c r="AN10" i="40"/>
  <c r="AN60" i="34"/>
  <c r="AN60" i="35"/>
  <c r="P52" i="53"/>
  <c r="P154" i="47"/>
  <c r="P253" i="47"/>
  <c r="P154" i="48"/>
  <c r="P253" i="48"/>
  <c r="AH41" i="40"/>
  <c r="AH91" i="34"/>
  <c r="AH91" i="35"/>
  <c r="N49" i="53"/>
  <c r="N151" i="47"/>
  <c r="N250" i="47"/>
  <c r="N151" i="48"/>
  <c r="N250" i="48"/>
  <c r="AC11" i="40"/>
  <c r="AC61" i="34"/>
  <c r="AC61" i="35"/>
  <c r="S53" i="53"/>
  <c r="S254" i="47"/>
  <c r="S155" i="47"/>
  <c r="S155" i="48"/>
  <c r="S254" i="48"/>
  <c r="AI41" i="40"/>
  <c r="AI91" i="34"/>
  <c r="AI91" i="35"/>
  <c r="Z10" i="40"/>
  <c r="Z60" i="34"/>
  <c r="Z60" i="35"/>
  <c r="AO10" i="40"/>
  <c r="AO60" i="34"/>
  <c r="AO60" i="35"/>
  <c r="AG61" i="36"/>
  <c r="BB61" i="38"/>
  <c r="AF61" i="36"/>
  <c r="BA61" i="38"/>
  <c r="AB91" i="36"/>
  <c r="AW91" i="38"/>
  <c r="Z61" i="36"/>
  <c r="AU61" i="38"/>
  <c r="S51" i="53"/>
  <c r="S252" i="47"/>
  <c r="S153" i="47"/>
  <c r="S153" i="48"/>
  <c r="S252" i="48"/>
  <c r="S52" i="53"/>
  <c r="S154" i="47"/>
  <c r="S253" i="47"/>
  <c r="S154" i="48"/>
  <c r="S253" i="48"/>
  <c r="S50" i="53"/>
  <c r="S251" i="47"/>
  <c r="S152" i="47"/>
  <c r="S152" i="48"/>
  <c r="S251" i="48"/>
  <c r="AE11" i="40"/>
  <c r="AE61" i="34"/>
  <c r="AE61" i="35"/>
  <c r="Y10" i="40"/>
  <c r="Y60" i="34"/>
  <c r="Y60" i="35"/>
  <c r="AN91" i="36"/>
  <c r="BI91" i="38"/>
  <c r="AA91" i="36"/>
  <c r="AV91" i="38"/>
  <c r="N46" i="53"/>
  <c r="N247" i="47"/>
  <c r="N148" i="47"/>
  <c r="N148" i="48"/>
  <c r="N247" i="48"/>
  <c r="AI61" i="36"/>
  <c r="BD61" i="38"/>
  <c r="AC91" i="36"/>
  <c r="AX91" i="38"/>
  <c r="AA61" i="36"/>
  <c r="AV61" i="38"/>
  <c r="AD91" i="36"/>
  <c r="AY91" i="38"/>
  <c r="W62" i="36"/>
  <c r="AR62" i="38"/>
  <c r="AO61" i="36"/>
  <c r="BJ61" i="38"/>
  <c r="Y61" i="36"/>
  <c r="AT61" i="38"/>
  <c r="AH10" i="40" l="1"/>
  <c r="AH60" i="34"/>
  <c r="AH60" i="35"/>
  <c r="AO9" i="40"/>
  <c r="AO59" i="34"/>
  <c r="AO59" i="35"/>
  <c r="N148" i="49"/>
  <c r="N247" i="49"/>
  <c r="Z247" i="51"/>
  <c r="Z148" i="51"/>
  <c r="AB9" i="40"/>
  <c r="AB59" i="34"/>
  <c r="AB59" i="35"/>
  <c r="T53" i="53"/>
  <c r="T254" i="47"/>
  <c r="T155" i="47"/>
  <c r="T155" i="48"/>
  <c r="T254" i="48"/>
  <c r="AI10" i="40"/>
  <c r="AI60" i="34"/>
  <c r="AI60" i="35"/>
  <c r="AE9" i="40"/>
  <c r="AE59" i="34"/>
  <c r="AE59" i="35"/>
  <c r="AJ9" i="40"/>
  <c r="AJ59" i="34"/>
  <c r="AJ59" i="35"/>
  <c r="Y60" i="36"/>
  <c r="AT60" i="38"/>
  <c r="S152" i="49"/>
  <c r="S251" i="49"/>
  <c r="AE251" i="51"/>
  <c r="AE152" i="51"/>
  <c r="Z60" i="36"/>
  <c r="AU60" i="38"/>
  <c r="S155" i="49"/>
  <c r="S254" i="49"/>
  <c r="AE254" i="51"/>
  <c r="AE155" i="51"/>
  <c r="N250" i="49"/>
  <c r="N151" i="49"/>
  <c r="Z250" i="51"/>
  <c r="Z151" i="51"/>
  <c r="P154" i="49"/>
  <c r="P253" i="49"/>
  <c r="AB154" i="51"/>
  <c r="AB253" i="51"/>
  <c r="AG59" i="36"/>
  <c r="BB59" i="38"/>
  <c r="AJ60" i="36"/>
  <c r="BE60" i="38"/>
  <c r="AG60" i="36"/>
  <c r="BB60" i="38"/>
  <c r="AD9" i="40"/>
  <c r="AD59" i="34"/>
  <c r="AD59" i="35"/>
  <c r="S154" i="49"/>
  <c r="S253" i="49"/>
  <c r="AE253" i="51"/>
  <c r="AE154" i="51"/>
  <c r="AD60" i="36"/>
  <c r="AY60" i="38"/>
  <c r="P53" i="53"/>
  <c r="P155" i="47"/>
  <c r="P254" i="47"/>
  <c r="P155" i="48"/>
  <c r="P254" i="48"/>
  <c r="Q51" i="53"/>
  <c r="Q252" i="47"/>
  <c r="Q153" i="47"/>
  <c r="Q153" i="48"/>
  <c r="Q252" i="48"/>
  <c r="AC9" i="40"/>
  <c r="AC59" i="34"/>
  <c r="AC59" i="35"/>
  <c r="AE10" i="40"/>
  <c r="AE60" i="34"/>
  <c r="AE60" i="35"/>
  <c r="O53" i="53"/>
  <c r="O155" i="47"/>
  <c r="O254" i="47"/>
  <c r="O155" i="48"/>
  <c r="O254" i="48"/>
  <c r="O50" i="53"/>
  <c r="O251" i="47"/>
  <c r="O152" i="47"/>
  <c r="O152" i="48"/>
  <c r="O251" i="48"/>
  <c r="R53" i="53"/>
  <c r="R254" i="47"/>
  <c r="R155" i="47"/>
  <c r="R155" i="48"/>
  <c r="R254" i="48"/>
  <c r="AD8" i="40"/>
  <c r="AD58" i="34"/>
  <c r="AD58" i="35"/>
  <c r="S252" i="49"/>
  <c r="S153" i="49"/>
  <c r="AE153" i="51"/>
  <c r="AE252" i="51"/>
  <c r="AB61" i="36"/>
  <c r="AW61" i="38"/>
  <c r="AD61" i="36"/>
  <c r="AY61" i="38"/>
  <c r="AJ61" i="36"/>
  <c r="BE61" i="38"/>
  <c r="N248" i="49"/>
  <c r="N149" i="49"/>
  <c r="Z149" i="51"/>
  <c r="Z248" i="51"/>
  <c r="AC60" i="36"/>
  <c r="AX60" i="38"/>
  <c r="AO60" i="36"/>
  <c r="BJ60" i="38"/>
  <c r="AP57" i="36"/>
  <c r="BK57" i="38"/>
  <c r="AF60" i="36"/>
  <c r="BA60" i="38"/>
  <c r="AA60" i="36"/>
  <c r="AV60" i="38"/>
  <c r="Q50" i="53"/>
  <c r="Q251" i="47"/>
  <c r="Q152" i="47"/>
  <c r="Q152" i="48"/>
  <c r="Q251" i="48"/>
  <c r="W10" i="40"/>
  <c r="W60" i="34"/>
  <c r="W60" i="35"/>
  <c r="P51" i="53"/>
  <c r="P252" i="47"/>
  <c r="P153" i="47"/>
  <c r="P153" i="48"/>
  <c r="P252" i="48"/>
  <c r="O52" i="53"/>
  <c r="O154" i="47"/>
  <c r="O253" i="47"/>
  <c r="O154" i="48"/>
  <c r="O253" i="48"/>
  <c r="Q52" i="53"/>
  <c r="Q253" i="47"/>
  <c r="Q154" i="47"/>
  <c r="Q154" i="48"/>
  <c r="Q253" i="48"/>
  <c r="Z9" i="40"/>
  <c r="Z59" i="34"/>
  <c r="Z59" i="35"/>
  <c r="Q53" i="53"/>
  <c r="Q254" i="47"/>
  <c r="Q155" i="47"/>
  <c r="Q155" i="48"/>
  <c r="Q254" i="48"/>
  <c r="P50" i="53"/>
  <c r="P251" i="47"/>
  <c r="P152" i="47"/>
  <c r="P152" i="48"/>
  <c r="P251" i="48"/>
  <c r="AA9" i="40"/>
  <c r="AA59" i="34"/>
  <c r="AA59" i="35"/>
  <c r="O51" i="53"/>
  <c r="O252" i="47"/>
  <c r="O153" i="47"/>
  <c r="O153" i="48"/>
  <c r="O252" i="48"/>
  <c r="X10" i="40"/>
  <c r="X60" i="34"/>
  <c r="X60" i="35"/>
  <c r="W41" i="40"/>
  <c r="W91" i="34"/>
  <c r="W91" i="35"/>
  <c r="AE61" i="36"/>
  <c r="AZ61" i="38"/>
  <c r="AI91" i="36"/>
  <c r="BD91" i="38"/>
  <c r="AC61" i="36"/>
  <c r="AX61" i="38"/>
  <c r="AH91" i="36"/>
  <c r="BC91" i="38"/>
  <c r="AN60" i="36"/>
  <c r="BI60" i="38"/>
  <c r="N150" i="49"/>
  <c r="N249" i="49"/>
  <c r="Z150" i="51"/>
  <c r="Z249" i="51"/>
  <c r="AB60" i="36"/>
  <c r="AW60" i="38"/>
  <c r="Y91" i="36"/>
  <c r="AT91" i="38"/>
  <c r="W61" i="36"/>
  <c r="AR61" i="38"/>
  <c r="AH9" i="40" l="1"/>
  <c r="AH59" i="34"/>
  <c r="AH59" i="35"/>
  <c r="Y8" i="40"/>
  <c r="Y58" i="34"/>
  <c r="Y58" i="35"/>
  <c r="X9" i="40"/>
  <c r="X59" i="34"/>
  <c r="X59" i="35"/>
  <c r="O155" i="49"/>
  <c r="O254" i="49"/>
  <c r="AA155" i="51"/>
  <c r="AA254" i="51"/>
  <c r="AB59" i="36"/>
  <c r="AW59" i="38"/>
  <c r="V50" i="53"/>
  <c r="V251" i="47"/>
  <c r="V152" i="47"/>
  <c r="V152" i="48"/>
  <c r="V251" i="48"/>
  <c r="AI9" i="40"/>
  <c r="AI59" i="34"/>
  <c r="AI59" i="35"/>
  <c r="R52" i="53"/>
  <c r="R253" i="47"/>
  <c r="R154" i="47"/>
  <c r="R154" i="48"/>
  <c r="R253" i="48"/>
  <c r="W51" i="53"/>
  <c r="W252" i="47"/>
  <c r="W153" i="47"/>
  <c r="W153" i="48"/>
  <c r="W252" i="48"/>
  <c r="T50" i="53"/>
  <c r="T152" i="47"/>
  <c r="T251" i="47"/>
  <c r="T152" i="48"/>
  <c r="T251" i="48"/>
  <c r="W9" i="40"/>
  <c r="W59" i="34"/>
  <c r="W59" i="35"/>
  <c r="Y9" i="40"/>
  <c r="Y59" i="34"/>
  <c r="Y59" i="35"/>
  <c r="V52" i="53"/>
  <c r="V253" i="47"/>
  <c r="V154" i="47"/>
  <c r="V154" i="48"/>
  <c r="V253" i="48"/>
  <c r="V53" i="53"/>
  <c r="V155" i="47"/>
  <c r="V254" i="47"/>
  <c r="V155" i="48"/>
  <c r="V254" i="48"/>
  <c r="AI8" i="40"/>
  <c r="AI58" i="34"/>
  <c r="AI58" i="35"/>
  <c r="AH7" i="40"/>
  <c r="AH57" i="34"/>
  <c r="AH57" i="35"/>
  <c r="AG8" i="40"/>
  <c r="AG58" i="34"/>
  <c r="AG58" i="35"/>
  <c r="W91" i="36"/>
  <c r="AR91" i="38"/>
  <c r="O252" i="49"/>
  <c r="O153" i="49"/>
  <c r="AA252" i="51"/>
  <c r="AA153" i="51"/>
  <c r="P251" i="49"/>
  <c r="P152" i="49"/>
  <c r="AB152" i="51"/>
  <c r="AB251" i="51"/>
  <c r="Z59" i="36"/>
  <c r="AU59" i="38"/>
  <c r="O152" i="49"/>
  <c r="O251" i="49"/>
  <c r="AA251" i="51"/>
  <c r="AA152" i="51"/>
  <c r="AE60" i="36"/>
  <c r="AZ60" i="38"/>
  <c r="Q153" i="49"/>
  <c r="Q252" i="49"/>
  <c r="AC153" i="51"/>
  <c r="AC252" i="51"/>
  <c r="AO59" i="36"/>
  <c r="BJ59" i="38"/>
  <c r="Z7" i="40"/>
  <c r="Z57" i="34"/>
  <c r="Z57" i="35"/>
  <c r="AF8" i="40"/>
  <c r="AF58" i="34"/>
  <c r="AF58" i="35"/>
  <c r="P155" i="49"/>
  <c r="P254" i="49"/>
  <c r="AB155" i="51"/>
  <c r="AB254" i="51"/>
  <c r="U51" i="53"/>
  <c r="U252" i="47"/>
  <c r="U153" i="47"/>
  <c r="U153" i="48"/>
  <c r="U252" i="48"/>
  <c r="AN9" i="40"/>
  <c r="AN59" i="34"/>
  <c r="AN59" i="35"/>
  <c r="U52" i="53"/>
  <c r="U154" i="47"/>
  <c r="U253" i="47"/>
  <c r="U154" i="48"/>
  <c r="U253" i="48"/>
  <c r="R51" i="53"/>
  <c r="R252" i="47"/>
  <c r="R153" i="47"/>
  <c r="R153" i="48"/>
  <c r="R252" i="48"/>
  <c r="AF9" i="40"/>
  <c r="AF59" i="34"/>
  <c r="AF59" i="35"/>
  <c r="U53" i="53"/>
  <c r="U155" i="47"/>
  <c r="U254" i="47"/>
  <c r="U155" i="48"/>
  <c r="U254" i="48"/>
  <c r="AE8" i="40"/>
  <c r="AE58" i="34"/>
  <c r="AE58" i="35"/>
  <c r="AD7" i="40"/>
  <c r="AD57" i="34"/>
  <c r="AD57" i="35"/>
  <c r="X53" i="53"/>
  <c r="X254" i="47"/>
  <c r="X155" i="47"/>
  <c r="X155" i="48"/>
  <c r="X254" i="48"/>
  <c r="O154" i="49"/>
  <c r="O253" i="49"/>
  <c r="AA253" i="51"/>
  <c r="AA154" i="51"/>
  <c r="W60" i="36"/>
  <c r="AR60" i="38"/>
  <c r="AD58" i="36"/>
  <c r="AY58" i="38"/>
  <c r="AD59" i="36"/>
  <c r="AY59" i="38"/>
  <c r="AE59" i="36"/>
  <c r="AZ59" i="38"/>
  <c r="T155" i="49"/>
  <c r="T254" i="49"/>
  <c r="AF155" i="51"/>
  <c r="AF254" i="51"/>
  <c r="AJ8" i="40"/>
  <c r="AJ58" i="34"/>
  <c r="AJ58" i="35"/>
  <c r="T51" i="53"/>
  <c r="T153" i="47"/>
  <c r="T252" i="47"/>
  <c r="T153" i="48"/>
  <c r="T252" i="48"/>
  <c r="V51" i="53"/>
  <c r="V252" i="47"/>
  <c r="V153" i="47"/>
  <c r="V153" i="48"/>
  <c r="V252" i="48"/>
  <c r="AN7" i="40"/>
  <c r="AN57" i="34"/>
  <c r="AN57" i="35"/>
  <c r="Q254" i="49"/>
  <c r="Q155" i="49"/>
  <c r="AC155" i="51"/>
  <c r="AC254" i="51"/>
  <c r="Q253" i="49"/>
  <c r="Q154" i="49"/>
  <c r="AC154" i="51"/>
  <c r="AC253" i="51"/>
  <c r="AI60" i="36"/>
  <c r="BD60" i="38"/>
  <c r="AP41" i="40"/>
  <c r="AP91" i="34"/>
  <c r="AP91" i="35"/>
  <c r="R50" i="53"/>
  <c r="R251" i="47"/>
  <c r="R152" i="47"/>
  <c r="R152" i="48"/>
  <c r="R251" i="48"/>
  <c r="W52" i="53"/>
  <c r="W154" i="47"/>
  <c r="W253" i="47"/>
  <c r="W154" i="48"/>
  <c r="W253" i="48"/>
  <c r="AB8" i="40"/>
  <c r="AB58" i="34"/>
  <c r="AB58" i="35"/>
  <c r="U50" i="53"/>
  <c r="U152" i="47"/>
  <c r="U251" i="47"/>
  <c r="U152" i="48"/>
  <c r="U251" i="48"/>
  <c r="W53" i="53"/>
  <c r="W254" i="47"/>
  <c r="W155" i="47"/>
  <c r="W155" i="48"/>
  <c r="W254" i="48"/>
  <c r="AN8" i="40"/>
  <c r="AN58" i="34"/>
  <c r="AN58" i="35"/>
  <c r="W50" i="53"/>
  <c r="W152" i="47"/>
  <c r="W251" i="47"/>
  <c r="W152" i="48"/>
  <c r="W251" i="48"/>
  <c r="T52" i="53"/>
  <c r="T154" i="47"/>
  <c r="T253" i="47"/>
  <c r="T154" i="48"/>
  <c r="T253" i="48"/>
  <c r="W8" i="40"/>
  <c r="W58" i="34"/>
  <c r="W58" i="35"/>
  <c r="Z8" i="40"/>
  <c r="Z58" i="34"/>
  <c r="Z58" i="35"/>
  <c r="X60" i="36"/>
  <c r="AS60" i="38"/>
  <c r="AA59" i="36"/>
  <c r="AV59" i="38"/>
  <c r="P252" i="49"/>
  <c r="P153" i="49"/>
  <c r="AB252" i="51"/>
  <c r="AB153" i="51"/>
  <c r="Q152" i="49"/>
  <c r="Q251" i="49"/>
  <c r="AC152" i="51"/>
  <c r="AC251" i="51"/>
  <c r="R254" i="49"/>
  <c r="R155" i="49"/>
  <c r="AD254" i="51"/>
  <c r="AD155" i="51"/>
  <c r="AC59" i="36"/>
  <c r="AX59" i="38"/>
  <c r="AJ59" i="36"/>
  <c r="BE59" i="38"/>
  <c r="AH60" i="36"/>
  <c r="BC60" i="38"/>
  <c r="AO8" i="40" l="1"/>
  <c r="AO58" i="34"/>
  <c r="AO58" i="35"/>
  <c r="AB7" i="40"/>
  <c r="AB57" i="34"/>
  <c r="AB57" i="35"/>
  <c r="AA8" i="40"/>
  <c r="AA58" i="34"/>
  <c r="AA58" i="35"/>
  <c r="AC7" i="40"/>
  <c r="AC57" i="34"/>
  <c r="AC57" i="35"/>
  <c r="R152" i="49"/>
  <c r="R251" i="49"/>
  <c r="AD152" i="51"/>
  <c r="AD251" i="51"/>
  <c r="AN57" i="36"/>
  <c r="BI57" i="38"/>
  <c r="AF59" i="36"/>
  <c r="BA59" i="38"/>
  <c r="Z57" i="36"/>
  <c r="AU57" i="38"/>
  <c r="R154" i="49"/>
  <c r="R253" i="49"/>
  <c r="AD154" i="51"/>
  <c r="AD253" i="51"/>
  <c r="V152" i="49"/>
  <c r="V251" i="49"/>
  <c r="AH251" i="51"/>
  <c r="AH152" i="51"/>
  <c r="Y58" i="36"/>
  <c r="AT58" i="38"/>
  <c r="AB42" i="40"/>
  <c r="AB92" i="34"/>
  <c r="AB92" i="35"/>
  <c r="AI42" i="40"/>
  <c r="AI92" i="34"/>
  <c r="AI92" i="35"/>
  <c r="AI7" i="40"/>
  <c r="AI57" i="34"/>
  <c r="AI57" i="35"/>
  <c r="AD42" i="40"/>
  <c r="AD92" i="34"/>
  <c r="AD92" i="35"/>
  <c r="AC8" i="40"/>
  <c r="AC58" i="34"/>
  <c r="AC58" i="35"/>
  <c r="AH8" i="40"/>
  <c r="AH58" i="34"/>
  <c r="AH58" i="35"/>
  <c r="Z58" i="36"/>
  <c r="AU58" i="38"/>
  <c r="T253" i="49"/>
  <c r="T154" i="49"/>
  <c r="AF154" i="51"/>
  <c r="AF253" i="51"/>
  <c r="AN58" i="36"/>
  <c r="BI58" i="38"/>
  <c r="V153" i="49"/>
  <c r="V252" i="49"/>
  <c r="AH252" i="51"/>
  <c r="AH153" i="51"/>
  <c r="AJ58" i="36"/>
  <c r="BE58" i="38"/>
  <c r="AD57" i="36"/>
  <c r="AY57" i="38"/>
  <c r="U254" i="49"/>
  <c r="U155" i="49"/>
  <c r="AG254" i="51"/>
  <c r="AG155" i="51"/>
  <c r="R153" i="49"/>
  <c r="R252" i="49"/>
  <c r="AD252" i="51"/>
  <c r="AD153" i="51"/>
  <c r="AN59" i="36"/>
  <c r="BI59" i="38"/>
  <c r="AF58" i="36"/>
  <c r="BA58" i="38"/>
  <c r="AI58" i="36"/>
  <c r="BD58" i="38"/>
  <c r="W59" i="36"/>
  <c r="AR59" i="38"/>
  <c r="X59" i="36"/>
  <c r="AS59" i="38"/>
  <c r="AF7" i="40"/>
  <c r="AF57" i="34"/>
  <c r="AF57" i="35"/>
  <c r="X50" i="53"/>
  <c r="X152" i="47"/>
  <c r="X251" i="47"/>
  <c r="X152" i="48"/>
  <c r="X251" i="48"/>
  <c r="W7" i="40"/>
  <c r="W57" i="34"/>
  <c r="W57" i="35"/>
  <c r="W58" i="36"/>
  <c r="AR58" i="38"/>
  <c r="AG42" i="40"/>
  <c r="AG92" i="34"/>
  <c r="AG92" i="35"/>
  <c r="X52" i="53"/>
  <c r="X253" i="47"/>
  <c r="X154" i="47"/>
  <c r="X154" i="48"/>
  <c r="X253" i="48"/>
  <c r="X51" i="53"/>
  <c r="X252" i="47"/>
  <c r="X153" i="47"/>
  <c r="X153" i="48"/>
  <c r="X252" i="48"/>
  <c r="AN42" i="40"/>
  <c r="AN92" i="34"/>
  <c r="AN92" i="35"/>
  <c r="AJ7" i="40"/>
  <c r="AJ57" i="34"/>
  <c r="AJ57" i="35"/>
  <c r="X7" i="40"/>
  <c r="X57" i="34"/>
  <c r="X57" i="35"/>
  <c r="AG7" i="40"/>
  <c r="AG57" i="34"/>
  <c r="AG57" i="35"/>
  <c r="W152" i="49"/>
  <c r="W251" i="49"/>
  <c r="AI152" i="51"/>
  <c r="AI251" i="51"/>
  <c r="W254" i="49"/>
  <c r="W155" i="49"/>
  <c r="AI155" i="51"/>
  <c r="AI254" i="51"/>
  <c r="AB58" i="36"/>
  <c r="AW58" i="38"/>
  <c r="T252" i="49"/>
  <c r="T153" i="49"/>
  <c r="AF252" i="51"/>
  <c r="AF153" i="51"/>
  <c r="X254" i="49"/>
  <c r="X155" i="49"/>
  <c r="AJ254" i="51"/>
  <c r="AJ155" i="51"/>
  <c r="U253" i="49"/>
  <c r="U154" i="49"/>
  <c r="AG253" i="51"/>
  <c r="AG154" i="51"/>
  <c r="U153" i="49"/>
  <c r="U252" i="49"/>
  <c r="AG153" i="51"/>
  <c r="AG252" i="51"/>
  <c r="AH57" i="36"/>
  <c r="BC57" i="38"/>
  <c r="V155" i="49"/>
  <c r="V254" i="49"/>
  <c r="AH254" i="51"/>
  <c r="AH155" i="51"/>
  <c r="Y59" i="36"/>
  <c r="AT59" i="38"/>
  <c r="T251" i="49"/>
  <c r="T152" i="49"/>
  <c r="AF251" i="51"/>
  <c r="AF152" i="51"/>
  <c r="AA7" i="40"/>
  <c r="AA57" i="34"/>
  <c r="AA57" i="35"/>
  <c r="Y42" i="40"/>
  <c r="Y92" i="34"/>
  <c r="Y92" i="35"/>
  <c r="AE58" i="36"/>
  <c r="AZ58" i="38"/>
  <c r="X42" i="40"/>
  <c r="X92" i="34"/>
  <c r="X92" i="35"/>
  <c r="AC42" i="40"/>
  <c r="AC92" i="34"/>
  <c r="AC92" i="35"/>
  <c r="Z42" i="40"/>
  <c r="Z92" i="34"/>
  <c r="Z92" i="35"/>
  <c r="Y7" i="40"/>
  <c r="Y57" i="34"/>
  <c r="Y57" i="35"/>
  <c r="X8" i="40"/>
  <c r="X58" i="34"/>
  <c r="X58" i="35"/>
  <c r="U152" i="49"/>
  <c r="U251" i="49"/>
  <c r="AG152" i="51"/>
  <c r="AG251" i="51"/>
  <c r="W154" i="49"/>
  <c r="W253" i="49"/>
  <c r="AI253" i="51"/>
  <c r="AI154" i="51"/>
  <c r="AP91" i="36"/>
  <c r="BK91" i="38"/>
  <c r="AG58" i="36"/>
  <c r="BB58" i="38"/>
  <c r="V154" i="49"/>
  <c r="V253" i="49"/>
  <c r="AH253" i="51"/>
  <c r="AH154" i="51"/>
  <c r="W153" i="49"/>
  <c r="W252" i="49"/>
  <c r="AI252" i="51"/>
  <c r="AI153" i="51"/>
  <c r="AI59" i="36"/>
  <c r="BD59" i="38"/>
  <c r="AH59" i="36"/>
  <c r="BC59" i="38"/>
  <c r="AA42" i="40" l="1"/>
  <c r="AA92" i="34"/>
  <c r="AA92" i="35"/>
  <c r="N52" i="53"/>
  <c r="N154" i="47"/>
  <c r="N253" i="47"/>
  <c r="N154" i="48"/>
  <c r="N253" i="48"/>
  <c r="Z92" i="36"/>
  <c r="AU92" i="38"/>
  <c r="AF42" i="40"/>
  <c r="AF92" i="34"/>
  <c r="AF92" i="35"/>
  <c r="N53" i="53"/>
  <c r="N254" i="47"/>
  <c r="N155" i="47"/>
  <c r="N155" i="48"/>
  <c r="N254" i="48"/>
  <c r="T54" i="53"/>
  <c r="T255" i="47"/>
  <c r="T156" i="47"/>
  <c r="T156" i="48"/>
  <c r="T255" i="48"/>
  <c r="N51" i="53"/>
  <c r="N153" i="47"/>
  <c r="N252" i="47"/>
  <c r="N153" i="48"/>
  <c r="N252" i="48"/>
  <c r="AH42" i="40"/>
  <c r="AH92" i="34"/>
  <c r="AH92" i="35"/>
  <c r="AC92" i="36"/>
  <c r="AX92" i="38"/>
  <c r="Y92" i="36"/>
  <c r="AT92" i="38"/>
  <c r="AG57" i="36"/>
  <c r="BB57" i="38"/>
  <c r="X251" i="49"/>
  <c r="X152" i="49"/>
  <c r="AJ251" i="51"/>
  <c r="AJ152" i="51"/>
  <c r="AH58" i="36"/>
  <c r="BC58" i="38"/>
  <c r="AI92" i="36"/>
  <c r="BD92" i="38"/>
  <c r="AB57" i="36"/>
  <c r="AW57" i="38"/>
  <c r="AE42" i="40"/>
  <c r="AE92" i="34"/>
  <c r="AE92" i="35"/>
  <c r="AN92" i="36"/>
  <c r="BI92" i="38"/>
  <c r="AI57" i="36"/>
  <c r="BD57" i="38"/>
  <c r="AO42" i="40"/>
  <c r="AO92" i="34"/>
  <c r="AO92" i="35"/>
  <c r="P54" i="53"/>
  <c r="P255" i="47"/>
  <c r="P156" i="47"/>
  <c r="P156" i="48"/>
  <c r="P255" i="48"/>
  <c r="Y57" i="36"/>
  <c r="AT57" i="38"/>
  <c r="AJ57" i="36"/>
  <c r="BE57" i="38"/>
  <c r="X252" i="49"/>
  <c r="X153" i="49"/>
  <c r="AJ153" i="51"/>
  <c r="AJ252" i="51"/>
  <c r="AG92" i="36"/>
  <c r="BB92" i="38"/>
  <c r="AD92" i="36"/>
  <c r="AY92" i="38"/>
  <c r="AC57" i="36"/>
  <c r="AX57" i="38"/>
  <c r="AA58" i="36"/>
  <c r="AV58" i="38"/>
  <c r="AJ42" i="40"/>
  <c r="AJ92" i="34"/>
  <c r="AJ92" i="35"/>
  <c r="AE7" i="40"/>
  <c r="AE57" i="34"/>
  <c r="AE57" i="35"/>
  <c r="N50" i="53"/>
  <c r="N251" i="47"/>
  <c r="N152" i="47"/>
  <c r="N152" i="48"/>
  <c r="N251" i="48"/>
  <c r="AO7" i="40"/>
  <c r="AO57" i="34"/>
  <c r="AO57" i="35"/>
  <c r="P56" i="53"/>
  <c r="P158" i="47"/>
  <c r="P257" i="47"/>
  <c r="P158" i="48"/>
  <c r="P257" i="48"/>
  <c r="X58" i="36"/>
  <c r="AS58" i="38"/>
  <c r="X92" i="36"/>
  <c r="AS92" i="38"/>
  <c r="AA57" i="36"/>
  <c r="AV57" i="38"/>
  <c r="X57" i="36"/>
  <c r="AS57" i="38"/>
  <c r="X154" i="49"/>
  <c r="X253" i="49"/>
  <c r="AJ154" i="51"/>
  <c r="AJ253" i="51"/>
  <c r="W57" i="36"/>
  <c r="AR57" i="38"/>
  <c r="AF57" i="36"/>
  <c r="BA57" i="38"/>
  <c r="AC58" i="36"/>
  <c r="AX58" i="38"/>
  <c r="AB92" i="36"/>
  <c r="AW92" i="38"/>
  <c r="AO58" i="36"/>
  <c r="BJ58" i="38"/>
  <c r="P57" i="53" l="1"/>
  <c r="P159" i="47"/>
  <c r="P258" i="47"/>
  <c r="P159" i="48"/>
  <c r="P258" i="48"/>
  <c r="AE92" i="36"/>
  <c r="AZ92" i="38"/>
  <c r="N153" i="49"/>
  <c r="N252" i="49"/>
  <c r="Z252" i="51"/>
  <c r="Z153" i="51"/>
  <c r="N253" i="49"/>
  <c r="N154" i="49"/>
  <c r="Z154" i="51"/>
  <c r="Z253" i="51"/>
  <c r="AJ92" i="36"/>
  <c r="BE92" i="38"/>
  <c r="AO92" i="36"/>
  <c r="BJ92" i="38"/>
  <c r="T156" i="49"/>
  <c r="T255" i="49"/>
  <c r="AF156" i="51"/>
  <c r="AF255" i="51"/>
  <c r="AF92" i="36"/>
  <c r="BA92" i="38"/>
  <c r="T56" i="53"/>
  <c r="T158" i="47"/>
  <c r="T257" i="47"/>
  <c r="T158" i="48"/>
  <c r="T257" i="48"/>
  <c r="S54" i="53"/>
  <c r="S156" i="47"/>
  <c r="S255" i="47"/>
  <c r="S156" i="48"/>
  <c r="S255" i="48"/>
  <c r="P55" i="53"/>
  <c r="P256" i="47"/>
  <c r="P157" i="47"/>
  <c r="P157" i="48"/>
  <c r="P256" i="48"/>
  <c r="T55" i="53"/>
  <c r="T256" i="47"/>
  <c r="T157" i="47"/>
  <c r="T157" i="48"/>
  <c r="T256" i="48"/>
  <c r="AO57" i="36"/>
  <c r="BJ57" i="38"/>
  <c r="AE57" i="36"/>
  <c r="AZ57" i="38"/>
  <c r="P255" i="49"/>
  <c r="P156" i="49"/>
  <c r="AB255" i="51"/>
  <c r="AB156" i="51"/>
  <c r="N155" i="49"/>
  <c r="N254" i="49"/>
  <c r="Z254" i="51"/>
  <c r="Z155" i="51"/>
  <c r="T57" i="53"/>
  <c r="T159" i="47"/>
  <c r="T258" i="47"/>
  <c r="T159" i="48"/>
  <c r="T258" i="48"/>
  <c r="O57" i="53"/>
  <c r="O159" i="47"/>
  <c r="O258" i="47"/>
  <c r="O159" i="48"/>
  <c r="O258" i="48"/>
  <c r="P257" i="49"/>
  <c r="P158" i="49"/>
  <c r="AB257" i="51"/>
  <c r="AB158" i="51"/>
  <c r="N251" i="49"/>
  <c r="N152" i="49"/>
  <c r="Z251" i="51"/>
  <c r="Z152" i="51"/>
  <c r="AH92" i="36"/>
  <c r="BC92" i="38"/>
  <c r="AA92" i="36"/>
  <c r="AV92" i="38"/>
  <c r="U55" i="53" l="1"/>
  <c r="U157" i="47"/>
  <c r="U256" i="47"/>
  <c r="U157" i="48"/>
  <c r="U256" i="48"/>
  <c r="U56" i="53"/>
  <c r="U158" i="47"/>
  <c r="U257" i="47"/>
  <c r="U158" i="48"/>
  <c r="U257" i="48"/>
  <c r="O258" i="49"/>
  <c r="O159" i="49"/>
  <c r="AA159" i="51"/>
  <c r="AA258" i="51"/>
  <c r="U54" i="53"/>
  <c r="U156" i="47"/>
  <c r="U255" i="47"/>
  <c r="U156" i="48"/>
  <c r="U255" i="48"/>
  <c r="U57" i="53"/>
  <c r="U159" i="47"/>
  <c r="U258" i="47"/>
  <c r="U159" i="48"/>
  <c r="U258" i="48"/>
  <c r="V54" i="53"/>
  <c r="V156" i="47"/>
  <c r="V255" i="47"/>
  <c r="V156" i="48"/>
  <c r="V255" i="48"/>
  <c r="R57" i="53"/>
  <c r="R159" i="47"/>
  <c r="R258" i="47"/>
  <c r="R159" i="48"/>
  <c r="R258" i="48"/>
  <c r="W54" i="53"/>
  <c r="W255" i="47"/>
  <c r="W156" i="47"/>
  <c r="W156" i="48"/>
  <c r="W255" i="48"/>
  <c r="S57" i="53"/>
  <c r="S258" i="47"/>
  <c r="S159" i="47"/>
  <c r="S159" i="48"/>
  <c r="S258" i="48"/>
  <c r="Q54" i="53"/>
  <c r="Q255" i="47"/>
  <c r="Q156" i="47"/>
  <c r="Q156" i="48"/>
  <c r="Q255" i="48"/>
  <c r="X43" i="40"/>
  <c r="X93" i="34"/>
  <c r="X93" i="35"/>
  <c r="O56" i="53"/>
  <c r="O257" i="47"/>
  <c r="O158" i="47"/>
  <c r="O158" i="48"/>
  <c r="O257" i="48"/>
  <c r="V57" i="53"/>
  <c r="V258" i="47"/>
  <c r="V159" i="47"/>
  <c r="V159" i="48"/>
  <c r="V258" i="48"/>
  <c r="AO43" i="40"/>
  <c r="AO93" i="34"/>
  <c r="AO93" i="35"/>
  <c r="Q57" i="53"/>
  <c r="Q159" i="47"/>
  <c r="Q258" i="47"/>
  <c r="Q159" i="48"/>
  <c r="Q258" i="48"/>
  <c r="AB43" i="40"/>
  <c r="AB93" i="34"/>
  <c r="AB93" i="35"/>
  <c r="T159" i="49"/>
  <c r="T258" i="49"/>
  <c r="AF258" i="51"/>
  <c r="AF159" i="51"/>
  <c r="T257" i="49"/>
  <c r="T158" i="49"/>
  <c r="AF158" i="51"/>
  <c r="AF257" i="51"/>
  <c r="Y43" i="40"/>
  <c r="Y93" i="34"/>
  <c r="Y93" i="35"/>
  <c r="W42" i="40"/>
  <c r="W92" i="34"/>
  <c r="W92" i="35"/>
  <c r="AH43" i="40"/>
  <c r="AH93" i="34"/>
  <c r="AH93" i="35"/>
  <c r="Q55" i="53"/>
  <c r="Q256" i="47"/>
  <c r="Q157" i="47"/>
  <c r="Q157" i="48"/>
  <c r="Q256" i="48"/>
  <c r="R56" i="53"/>
  <c r="R158" i="47"/>
  <c r="R257" i="47"/>
  <c r="R158" i="48"/>
  <c r="R257" i="48"/>
  <c r="R55" i="53"/>
  <c r="R157" i="47"/>
  <c r="R256" i="47"/>
  <c r="R157" i="48"/>
  <c r="R256" i="48"/>
  <c r="V55" i="53"/>
  <c r="V256" i="47"/>
  <c r="V157" i="47"/>
  <c r="V157" i="48"/>
  <c r="V256" i="48"/>
  <c r="W57" i="53"/>
  <c r="W159" i="47"/>
  <c r="W258" i="47"/>
  <c r="W159" i="48"/>
  <c r="W258" i="48"/>
  <c r="S55" i="53"/>
  <c r="S256" i="47"/>
  <c r="S157" i="47"/>
  <c r="S157" i="48"/>
  <c r="S256" i="48"/>
  <c r="T256" i="49"/>
  <c r="T157" i="49"/>
  <c r="AF256" i="51"/>
  <c r="AF157" i="51"/>
  <c r="O54" i="53"/>
  <c r="O156" i="47"/>
  <c r="O255" i="47"/>
  <c r="O156" i="48"/>
  <c r="O255" i="48"/>
  <c r="W55" i="53"/>
  <c r="W256" i="47"/>
  <c r="W157" i="47"/>
  <c r="W157" i="48"/>
  <c r="W256" i="48"/>
  <c r="O55" i="53"/>
  <c r="O256" i="47"/>
  <c r="O157" i="47"/>
  <c r="O157" i="48"/>
  <c r="O256" i="48"/>
  <c r="AD43" i="40"/>
  <c r="AD93" i="34"/>
  <c r="AD93" i="35"/>
  <c r="S156" i="49"/>
  <c r="S255" i="49"/>
  <c r="AE255" i="51"/>
  <c r="AE156" i="51"/>
  <c r="V56" i="53"/>
  <c r="V158" i="47"/>
  <c r="V257" i="47"/>
  <c r="V158" i="48"/>
  <c r="V257" i="48"/>
  <c r="AI43" i="40"/>
  <c r="AI93" i="34"/>
  <c r="AI93" i="35"/>
  <c r="Q56" i="53"/>
  <c r="Q158" i="47"/>
  <c r="Q257" i="47"/>
  <c r="Q158" i="48"/>
  <c r="Q257" i="48"/>
  <c r="R54" i="53"/>
  <c r="R156" i="47"/>
  <c r="R255" i="47"/>
  <c r="R156" i="48"/>
  <c r="R255" i="48"/>
  <c r="W56" i="53"/>
  <c r="W158" i="47"/>
  <c r="W257" i="47"/>
  <c r="W158" i="48"/>
  <c r="W257" i="48"/>
  <c r="S56" i="53"/>
  <c r="S158" i="47"/>
  <c r="S257" i="47"/>
  <c r="S158" i="48"/>
  <c r="S257" i="48"/>
  <c r="P256" i="49"/>
  <c r="P157" i="49"/>
  <c r="AB157" i="51"/>
  <c r="AB256" i="51"/>
  <c r="P258" i="49"/>
  <c r="P159" i="49"/>
  <c r="AB258" i="51"/>
  <c r="AB159" i="51"/>
  <c r="O157" i="49" l="1"/>
  <c r="O256" i="49"/>
  <c r="AA256" i="51"/>
  <c r="AA157" i="51"/>
  <c r="AO93" i="36"/>
  <c r="BJ93" i="38"/>
  <c r="AP42" i="40"/>
  <c r="AP92" i="34"/>
  <c r="AP92" i="35"/>
  <c r="R156" i="49"/>
  <c r="R255" i="49"/>
  <c r="AD255" i="51"/>
  <c r="AD156" i="51"/>
  <c r="AI93" i="36"/>
  <c r="BD93" i="38"/>
  <c r="AD93" i="36"/>
  <c r="AY93" i="38"/>
  <c r="S256" i="49"/>
  <c r="S157" i="49"/>
  <c r="AE256" i="51"/>
  <c r="AE157" i="51"/>
  <c r="R257" i="49"/>
  <c r="R158" i="49"/>
  <c r="AD158" i="51"/>
  <c r="AD257" i="51"/>
  <c r="AH93" i="36"/>
  <c r="BC93" i="38"/>
  <c r="S159" i="49"/>
  <c r="S258" i="49"/>
  <c r="AE159" i="51"/>
  <c r="AE258" i="51"/>
  <c r="U258" i="49"/>
  <c r="U159" i="49"/>
  <c r="AG258" i="51"/>
  <c r="AG159" i="51"/>
  <c r="P59" i="53"/>
  <c r="P161" i="48"/>
  <c r="P260" i="47"/>
  <c r="P161" i="47"/>
  <c r="P260" i="48"/>
  <c r="AN43" i="40"/>
  <c r="AN93" i="34"/>
  <c r="AN93" i="35"/>
  <c r="Q257" i="49"/>
  <c r="Q158" i="49"/>
  <c r="AC257" i="51"/>
  <c r="AC158" i="51"/>
  <c r="V257" i="49"/>
  <c r="V158" i="49"/>
  <c r="AH257" i="51"/>
  <c r="AH158" i="51"/>
  <c r="W258" i="49"/>
  <c r="W159" i="49"/>
  <c r="AI159" i="51"/>
  <c r="AI258" i="51"/>
  <c r="AA43" i="40"/>
  <c r="AA93" i="34"/>
  <c r="AA93" i="35"/>
  <c r="AJ43" i="40"/>
  <c r="AJ93" i="34"/>
  <c r="AJ93" i="35"/>
  <c r="AE43" i="40"/>
  <c r="AE93" i="34"/>
  <c r="AE93" i="35"/>
  <c r="S158" i="49"/>
  <c r="S257" i="49"/>
  <c r="AE257" i="51"/>
  <c r="AE158" i="51"/>
  <c r="W157" i="49"/>
  <c r="W256" i="49"/>
  <c r="AI157" i="51"/>
  <c r="AI256" i="51"/>
  <c r="V157" i="49"/>
  <c r="V256" i="49"/>
  <c r="AH157" i="51"/>
  <c r="AH256" i="51"/>
  <c r="Y93" i="36"/>
  <c r="AT93" i="38"/>
  <c r="Q159" i="49"/>
  <c r="Q258" i="49"/>
  <c r="AC258" i="51"/>
  <c r="AC159" i="51"/>
  <c r="V159" i="49"/>
  <c r="V258" i="49"/>
  <c r="AH159" i="51"/>
  <c r="AH258" i="51"/>
  <c r="X93" i="36"/>
  <c r="AS93" i="38"/>
  <c r="R258" i="49"/>
  <c r="R159" i="49"/>
  <c r="AD159" i="51"/>
  <c r="AD258" i="51"/>
  <c r="U257" i="49"/>
  <c r="U158" i="49"/>
  <c r="AG257" i="51"/>
  <c r="AG158" i="51"/>
  <c r="Z43" i="40"/>
  <c r="Z93" i="34"/>
  <c r="Z93" i="35"/>
  <c r="Q157" i="49"/>
  <c r="Q256" i="49"/>
  <c r="AC157" i="51"/>
  <c r="AC256" i="51"/>
  <c r="AB93" i="36"/>
  <c r="AW93" i="38"/>
  <c r="W156" i="49"/>
  <c r="W255" i="49"/>
  <c r="AI255" i="51"/>
  <c r="AI156" i="51"/>
  <c r="U255" i="49"/>
  <c r="U156" i="49"/>
  <c r="AG255" i="51"/>
  <c r="AG156" i="51"/>
  <c r="AF43" i="40"/>
  <c r="AF93" i="34"/>
  <c r="AF93" i="35"/>
  <c r="AC43" i="40"/>
  <c r="AC93" i="34"/>
  <c r="AC93" i="35"/>
  <c r="AG43" i="40"/>
  <c r="AG93" i="34"/>
  <c r="AG93" i="35"/>
  <c r="W257" i="49"/>
  <c r="W158" i="49"/>
  <c r="AI257" i="51"/>
  <c r="AI158" i="51"/>
  <c r="O156" i="49"/>
  <c r="O255" i="49"/>
  <c r="AA255" i="51"/>
  <c r="AA156" i="51"/>
  <c r="R256" i="49"/>
  <c r="R157" i="49"/>
  <c r="AD157" i="51"/>
  <c r="AD256" i="51"/>
  <c r="W92" i="36"/>
  <c r="AR92" i="38"/>
  <c r="O257" i="49"/>
  <c r="O158" i="49"/>
  <c r="AA257" i="51"/>
  <c r="AA158" i="51"/>
  <c r="Q156" i="49"/>
  <c r="Q255" i="49"/>
  <c r="AC156" i="51"/>
  <c r="AC255" i="51"/>
  <c r="V255" i="49"/>
  <c r="V156" i="49"/>
  <c r="AH255" i="51"/>
  <c r="AH156" i="51"/>
  <c r="U256" i="49"/>
  <c r="U157" i="49"/>
  <c r="AG256" i="51"/>
  <c r="AG157" i="51"/>
  <c r="V60" i="53" l="1"/>
  <c r="V162" i="47"/>
  <c r="V261" i="48"/>
  <c r="V261" i="47"/>
  <c r="V162" i="48"/>
  <c r="T59" i="53"/>
  <c r="T260" i="47"/>
  <c r="T161" i="47"/>
  <c r="T161" i="48"/>
  <c r="T260" i="48"/>
  <c r="S58" i="53"/>
  <c r="S160" i="47"/>
  <c r="S160" i="48"/>
  <c r="S259" i="47"/>
  <c r="S259" i="48"/>
  <c r="P161" i="49"/>
  <c r="P260" i="49"/>
  <c r="AB161" i="51"/>
  <c r="AB260" i="51"/>
  <c r="N56" i="53"/>
  <c r="N257" i="47"/>
  <c r="N158" i="47"/>
  <c r="N158" i="48"/>
  <c r="N257" i="48"/>
  <c r="S60" i="53"/>
  <c r="S261" i="47"/>
  <c r="S162" i="48"/>
  <c r="S162" i="47"/>
  <c r="S261" i="48"/>
  <c r="X57" i="53"/>
  <c r="X159" i="47"/>
  <c r="X258" i="47"/>
  <c r="X159" i="48"/>
  <c r="X258" i="48"/>
  <c r="X54" i="53"/>
  <c r="X255" i="47"/>
  <c r="X156" i="47"/>
  <c r="X156" i="48"/>
  <c r="X255" i="48"/>
  <c r="V58" i="53"/>
  <c r="V160" i="47"/>
  <c r="V160" i="48"/>
  <c r="V259" i="47"/>
  <c r="V259" i="48"/>
  <c r="X55" i="53"/>
  <c r="X256" i="47"/>
  <c r="X157" i="47"/>
  <c r="X157" i="48"/>
  <c r="X256" i="48"/>
  <c r="AF93" i="36"/>
  <c r="BA93" i="38"/>
  <c r="AJ93" i="36"/>
  <c r="BE93" i="38"/>
  <c r="AP92" i="36"/>
  <c r="BK92" i="38"/>
  <c r="X56" i="53"/>
  <c r="X158" i="47"/>
  <c r="X257" i="47"/>
  <c r="X158" i="48"/>
  <c r="X257" i="48"/>
  <c r="N57" i="53"/>
  <c r="N258" i="47"/>
  <c r="N159" i="47"/>
  <c r="N159" i="48"/>
  <c r="N258" i="48"/>
  <c r="P60" i="53"/>
  <c r="P261" i="47"/>
  <c r="P162" i="48"/>
  <c r="P162" i="47"/>
  <c r="P261" i="48"/>
  <c r="T58" i="53"/>
  <c r="T160" i="47"/>
  <c r="T259" i="47"/>
  <c r="T160" i="48"/>
  <c r="T259" i="48"/>
  <c r="U60" i="53"/>
  <c r="U261" i="47"/>
  <c r="U162" i="48"/>
  <c r="U261" i="48"/>
  <c r="U162" i="47"/>
  <c r="T60" i="53"/>
  <c r="T261" i="48"/>
  <c r="T162" i="47"/>
  <c r="T261" i="47"/>
  <c r="T162" i="48"/>
  <c r="O61" i="53"/>
  <c r="O262" i="48"/>
  <c r="O163" i="47"/>
  <c r="O163" i="48"/>
  <c r="O262" i="47"/>
  <c r="S59" i="53"/>
  <c r="S260" i="47"/>
  <c r="S161" i="47"/>
  <c r="S161" i="48"/>
  <c r="S260" i="48"/>
  <c r="V61" i="53"/>
  <c r="V163" i="47"/>
  <c r="V262" i="47"/>
  <c r="V163" i="48"/>
  <c r="V262" i="48"/>
  <c r="U61" i="53"/>
  <c r="U163" i="48"/>
  <c r="U163" i="47"/>
  <c r="U262" i="48"/>
  <c r="U262" i="47"/>
  <c r="P58" i="53"/>
  <c r="P160" i="47"/>
  <c r="P259" i="47"/>
  <c r="P160" i="48"/>
  <c r="P259" i="48"/>
  <c r="AC93" i="36"/>
  <c r="AX93" i="38"/>
  <c r="Z93" i="36"/>
  <c r="AU93" i="38"/>
  <c r="AE93" i="36"/>
  <c r="AZ93" i="38"/>
  <c r="T61" i="53"/>
  <c r="T262" i="47"/>
  <c r="T262" i="48"/>
  <c r="T163" i="48"/>
  <c r="T163" i="47"/>
  <c r="N54" i="53"/>
  <c r="N255" i="47"/>
  <c r="N156" i="47"/>
  <c r="N156" i="48"/>
  <c r="N255" i="48"/>
  <c r="N55" i="53"/>
  <c r="N256" i="47"/>
  <c r="N157" i="47"/>
  <c r="N157" i="48"/>
  <c r="N256" i="48"/>
  <c r="P61" i="53"/>
  <c r="P163" i="47"/>
  <c r="P262" i="48"/>
  <c r="P163" i="48"/>
  <c r="P262" i="47"/>
  <c r="R61" i="53"/>
  <c r="R262" i="47"/>
  <c r="R163" i="47"/>
  <c r="R163" i="48"/>
  <c r="R262" i="48"/>
  <c r="AA93" i="36"/>
  <c r="AV93" i="38"/>
  <c r="U58" i="53"/>
  <c r="U259" i="47"/>
  <c r="U160" i="47"/>
  <c r="U160" i="48"/>
  <c r="U259" i="48"/>
  <c r="V59" i="53"/>
  <c r="V161" i="47"/>
  <c r="V260" i="47"/>
  <c r="V161" i="48"/>
  <c r="V260" i="48"/>
  <c r="U59" i="53"/>
  <c r="U260" i="47"/>
  <c r="U161" i="48"/>
  <c r="U161" i="47"/>
  <c r="U260" i="48"/>
  <c r="S61" i="53"/>
  <c r="S262" i="47"/>
  <c r="S163" i="48"/>
  <c r="S262" i="48"/>
  <c r="S163" i="47"/>
  <c r="AG93" i="36"/>
  <c r="BB93" i="38"/>
  <c r="AN93" i="36"/>
  <c r="BI93" i="38"/>
  <c r="O60" i="53" l="1"/>
  <c r="O162" i="47"/>
  <c r="O162" i="48"/>
  <c r="O261" i="48"/>
  <c r="O261" i="47"/>
  <c r="R60" i="53"/>
  <c r="R162" i="48"/>
  <c r="R162" i="47"/>
  <c r="R261" i="48"/>
  <c r="R261" i="47"/>
  <c r="T160" i="49"/>
  <c r="T259" i="49"/>
  <c r="AF160" i="51"/>
  <c r="AF259" i="51"/>
  <c r="X156" i="49"/>
  <c r="X255" i="49"/>
  <c r="AJ255" i="51"/>
  <c r="AJ156" i="51"/>
  <c r="S160" i="49"/>
  <c r="S259" i="49"/>
  <c r="AE259" i="51"/>
  <c r="AE160" i="51"/>
  <c r="W60" i="53"/>
  <c r="W162" i="47"/>
  <c r="W162" i="48"/>
  <c r="W261" i="48"/>
  <c r="W261" i="47"/>
  <c r="W58" i="53"/>
  <c r="W259" i="47"/>
  <c r="W160" i="48"/>
  <c r="W160" i="47"/>
  <c r="W259" i="48"/>
  <c r="W61" i="53"/>
  <c r="W163" i="48"/>
  <c r="W262" i="47"/>
  <c r="W262" i="48"/>
  <c r="W163" i="47"/>
  <c r="Q59" i="53"/>
  <c r="Q161" i="48"/>
  <c r="Q161" i="47"/>
  <c r="Q260" i="47"/>
  <c r="Q260" i="48"/>
  <c r="R58" i="53"/>
  <c r="R259" i="47"/>
  <c r="R160" i="47"/>
  <c r="R160" i="48"/>
  <c r="R259" i="48"/>
  <c r="U259" i="49"/>
  <c r="U160" i="49"/>
  <c r="AG160" i="51"/>
  <c r="AG259" i="51"/>
  <c r="P163" i="49"/>
  <c r="P262" i="49"/>
  <c r="AB262" i="51"/>
  <c r="AB163" i="51"/>
  <c r="V163" i="49"/>
  <c r="V262" i="49"/>
  <c r="AH262" i="51"/>
  <c r="AH163" i="51"/>
  <c r="U261" i="49"/>
  <c r="U162" i="49"/>
  <c r="AG162" i="51"/>
  <c r="AG261" i="51"/>
  <c r="X158" i="49"/>
  <c r="X257" i="49"/>
  <c r="AJ257" i="51"/>
  <c r="AJ158" i="51"/>
  <c r="V259" i="49"/>
  <c r="V160" i="49"/>
  <c r="AH259" i="51"/>
  <c r="AH160" i="51"/>
  <c r="N158" i="49"/>
  <c r="N257" i="49"/>
  <c r="Z158" i="51"/>
  <c r="Z257" i="51"/>
  <c r="S262" i="49"/>
  <c r="S163" i="49"/>
  <c r="AE163" i="51"/>
  <c r="AE262" i="51"/>
  <c r="Q60" i="53"/>
  <c r="Q162" i="47"/>
  <c r="Q162" i="48"/>
  <c r="Q261" i="47"/>
  <c r="Q261" i="48"/>
  <c r="W59" i="53"/>
  <c r="W161" i="47"/>
  <c r="W161" i="48"/>
  <c r="W260" i="47"/>
  <c r="W260" i="48"/>
  <c r="W43" i="40"/>
  <c r="W93" i="34"/>
  <c r="W93" i="35"/>
  <c r="Q61" i="53"/>
  <c r="Q262" i="47"/>
  <c r="Q163" i="47"/>
  <c r="Q262" i="48"/>
  <c r="Q163" i="48"/>
  <c r="U260" i="49"/>
  <c r="U161" i="49"/>
  <c r="AG161" i="51"/>
  <c r="AG260" i="51"/>
  <c r="N156" i="49"/>
  <c r="N255" i="49"/>
  <c r="Z156" i="51"/>
  <c r="Z255" i="51"/>
  <c r="P259" i="49"/>
  <c r="P160" i="49"/>
  <c r="AB259" i="51"/>
  <c r="AB160" i="51"/>
  <c r="O262" i="49"/>
  <c r="O163" i="49"/>
  <c r="AA163" i="51"/>
  <c r="AA262" i="51"/>
  <c r="P261" i="49"/>
  <c r="P162" i="49"/>
  <c r="AB162" i="51"/>
  <c r="AB261" i="51"/>
  <c r="X159" i="49"/>
  <c r="X258" i="49"/>
  <c r="AJ159" i="51"/>
  <c r="AJ258" i="51"/>
  <c r="T260" i="49"/>
  <c r="T161" i="49"/>
  <c r="AF161" i="51"/>
  <c r="AF260" i="51"/>
  <c r="N256" i="49"/>
  <c r="N157" i="49"/>
  <c r="Z256" i="51"/>
  <c r="Z157" i="51"/>
  <c r="S161" i="49"/>
  <c r="S260" i="49"/>
  <c r="AE161" i="51"/>
  <c r="AE260" i="51"/>
  <c r="R59" i="53"/>
  <c r="R161" i="47"/>
  <c r="R161" i="48"/>
  <c r="R260" i="47"/>
  <c r="R260" i="48"/>
  <c r="O59" i="53"/>
  <c r="O161" i="47"/>
  <c r="O260" i="47"/>
  <c r="O161" i="48"/>
  <c r="O260" i="48"/>
  <c r="O58" i="53"/>
  <c r="O160" i="48"/>
  <c r="O160" i="47"/>
  <c r="O259" i="47"/>
  <c r="O259" i="48"/>
  <c r="Q58" i="53"/>
  <c r="Q160" i="47"/>
  <c r="Q259" i="47"/>
  <c r="Q160" i="48"/>
  <c r="Q259" i="48"/>
  <c r="V161" i="49"/>
  <c r="V260" i="49"/>
  <c r="AH260" i="51"/>
  <c r="AH161" i="51"/>
  <c r="R262" i="49"/>
  <c r="R163" i="49"/>
  <c r="AD262" i="51"/>
  <c r="AD163" i="51"/>
  <c r="T163" i="49"/>
  <c r="T262" i="49"/>
  <c r="AF163" i="51"/>
  <c r="AF262" i="51"/>
  <c r="U163" i="49"/>
  <c r="U262" i="49"/>
  <c r="AG262" i="51"/>
  <c r="AG163" i="51"/>
  <c r="T261" i="49"/>
  <c r="T162" i="49"/>
  <c r="AF162" i="51"/>
  <c r="AF261" i="51"/>
  <c r="N159" i="49"/>
  <c r="N258" i="49"/>
  <c r="Z258" i="51"/>
  <c r="Z159" i="51"/>
  <c r="X157" i="49"/>
  <c r="X256" i="49"/>
  <c r="AJ157" i="51"/>
  <c r="AJ256" i="51"/>
  <c r="S261" i="49"/>
  <c r="S162" i="49"/>
  <c r="AE261" i="51"/>
  <c r="AE162" i="51"/>
  <c r="V261" i="49"/>
  <c r="V162" i="49"/>
  <c r="AH162" i="51"/>
  <c r="AH261" i="51"/>
  <c r="N58" i="53" l="1"/>
  <c r="N259" i="47"/>
  <c r="N160" i="48"/>
  <c r="N160" i="47"/>
  <c r="N259" i="48"/>
  <c r="O259" i="49"/>
  <c r="O160" i="49"/>
  <c r="AA259" i="51"/>
  <c r="AA160" i="51"/>
  <c r="Q162" i="49"/>
  <c r="Q261" i="49"/>
  <c r="AC261" i="51"/>
  <c r="AC162" i="51"/>
  <c r="W160" i="49"/>
  <c r="W259" i="49"/>
  <c r="AI259" i="51"/>
  <c r="AI160" i="51"/>
  <c r="N59" i="53"/>
  <c r="N260" i="47"/>
  <c r="N161" i="48"/>
  <c r="N161" i="47"/>
  <c r="N260" i="48"/>
  <c r="AP43" i="40"/>
  <c r="AP93" i="34"/>
  <c r="AP93" i="35"/>
  <c r="N61" i="53"/>
  <c r="N262" i="48"/>
  <c r="N262" i="47"/>
  <c r="N163" i="47"/>
  <c r="N163" i="48"/>
  <c r="R161" i="49"/>
  <c r="R260" i="49"/>
  <c r="AD260" i="51"/>
  <c r="AD161" i="51"/>
  <c r="W93" i="36"/>
  <c r="AR93" i="38"/>
  <c r="Q260" i="49"/>
  <c r="Q161" i="49"/>
  <c r="AC260" i="51"/>
  <c r="AC161" i="51"/>
  <c r="R261" i="49"/>
  <c r="R162" i="49"/>
  <c r="AD162" i="51"/>
  <c r="AD261" i="51"/>
  <c r="N60" i="53"/>
  <c r="N162" i="47"/>
  <c r="N261" i="47"/>
  <c r="N162" i="48"/>
  <c r="N261" i="48"/>
  <c r="O260" i="49"/>
  <c r="O161" i="49"/>
  <c r="AA161" i="51"/>
  <c r="AA260" i="51"/>
  <c r="R160" i="49"/>
  <c r="R259" i="49"/>
  <c r="AD259" i="51"/>
  <c r="AD160" i="51"/>
  <c r="W162" i="49"/>
  <c r="W261" i="49"/>
  <c r="AI261" i="51"/>
  <c r="AI162" i="51"/>
  <c r="AA44" i="40"/>
  <c r="AA94" i="34"/>
  <c r="AA94" i="35"/>
  <c r="Q160" i="49"/>
  <c r="Q259" i="49"/>
  <c r="AC160" i="51"/>
  <c r="AC259" i="51"/>
  <c r="Q262" i="49"/>
  <c r="Q163" i="49"/>
  <c r="AC163" i="51"/>
  <c r="AC262" i="51"/>
  <c r="W161" i="49"/>
  <c r="W260" i="49"/>
  <c r="AI260" i="51"/>
  <c r="AI161" i="51"/>
  <c r="W163" i="49"/>
  <c r="W262" i="49"/>
  <c r="AI163" i="51"/>
  <c r="AI262" i="51"/>
  <c r="O261" i="49"/>
  <c r="O162" i="49"/>
  <c r="AA261" i="51"/>
  <c r="AA162" i="51"/>
  <c r="AG44" i="40" l="1"/>
  <c r="AG94" i="34"/>
  <c r="AG94" i="35"/>
  <c r="AI44" i="40"/>
  <c r="AI94" i="34"/>
  <c r="AI94" i="35"/>
  <c r="Y44" i="40"/>
  <c r="Y94" i="34"/>
  <c r="Y94" i="35"/>
  <c r="AJ44" i="40"/>
  <c r="AJ94" i="34"/>
  <c r="AJ94" i="35"/>
  <c r="AP93" i="36"/>
  <c r="BK93" i="38"/>
  <c r="X60" i="53"/>
  <c r="X261" i="47"/>
  <c r="X261" i="48"/>
  <c r="X162" i="48"/>
  <c r="X162" i="47"/>
  <c r="X59" i="53"/>
  <c r="X161" i="48"/>
  <c r="X161" i="47"/>
  <c r="X260" i="47"/>
  <c r="X260" i="48"/>
  <c r="X58" i="53"/>
  <c r="X160" i="48"/>
  <c r="X160" i="47"/>
  <c r="X259" i="47"/>
  <c r="X259" i="48"/>
  <c r="AA94" i="36"/>
  <c r="AV94" i="38"/>
  <c r="N262" i="49"/>
  <c r="N163" i="49"/>
  <c r="Z262" i="51"/>
  <c r="Z163" i="51"/>
  <c r="N260" i="49"/>
  <c r="N161" i="49"/>
  <c r="Z161" i="51"/>
  <c r="Z260" i="51"/>
  <c r="AE44" i="40"/>
  <c r="AE94" i="34"/>
  <c r="AE94" i="35"/>
  <c r="AC44" i="40"/>
  <c r="AC94" i="34"/>
  <c r="AC94" i="35"/>
  <c r="AB44" i="40"/>
  <c r="AB94" i="34"/>
  <c r="AB94" i="35"/>
  <c r="X61" i="53"/>
  <c r="X163" i="48"/>
  <c r="X163" i="47"/>
  <c r="X262" i="48"/>
  <c r="X262" i="47"/>
  <c r="P64" i="53"/>
  <c r="P265" i="48"/>
  <c r="P166" i="47"/>
  <c r="P166" i="48"/>
  <c r="P265" i="47"/>
  <c r="N162" i="49"/>
  <c r="N261" i="49"/>
  <c r="Z162" i="51"/>
  <c r="Z261" i="51"/>
  <c r="N160" i="49"/>
  <c r="N259" i="49"/>
  <c r="Z160" i="51"/>
  <c r="Z259" i="51"/>
  <c r="P65" i="53" l="1"/>
  <c r="P167" i="48"/>
  <c r="P167" i="47"/>
  <c r="P266" i="47"/>
  <c r="P266" i="48"/>
  <c r="X44" i="40"/>
  <c r="X94" i="34"/>
  <c r="X94" i="35"/>
  <c r="T64" i="53"/>
  <c r="T166" i="47"/>
  <c r="T166" i="48"/>
  <c r="T265" i="48"/>
  <c r="T265" i="47"/>
  <c r="AE94" i="36"/>
  <c r="AZ94" i="38"/>
  <c r="X260" i="49"/>
  <c r="X161" i="49"/>
  <c r="AJ161" i="51"/>
  <c r="AJ260" i="51"/>
  <c r="AI94" i="36"/>
  <c r="BD94" i="38"/>
  <c r="AC94" i="36"/>
  <c r="AX94" i="38"/>
  <c r="X162" i="49"/>
  <c r="X261" i="49"/>
  <c r="AJ162" i="51"/>
  <c r="AJ261" i="51"/>
  <c r="Y94" i="36"/>
  <c r="AT94" i="38"/>
  <c r="T65" i="53"/>
  <c r="T167" i="47"/>
  <c r="T266" i="48"/>
  <c r="T167" i="48"/>
  <c r="T266" i="47"/>
  <c r="Z44" i="40"/>
  <c r="Z94" i="34"/>
  <c r="Z94" i="35"/>
  <c r="Q65" i="53"/>
  <c r="Q266" i="48"/>
  <c r="Q266" i="47"/>
  <c r="Q167" i="48"/>
  <c r="Q167" i="47"/>
  <c r="AH44" i="40"/>
  <c r="AH94" i="34"/>
  <c r="AH94" i="35"/>
  <c r="AO44" i="40"/>
  <c r="AO94" i="34"/>
  <c r="AO94" i="35"/>
  <c r="AD44" i="40"/>
  <c r="AD94" i="34"/>
  <c r="AD94" i="35"/>
  <c r="T62" i="53"/>
  <c r="T164" i="48"/>
  <c r="T263" i="48"/>
  <c r="T263" i="47"/>
  <c r="T164" i="47"/>
  <c r="AN44" i="40"/>
  <c r="AN94" i="34"/>
  <c r="AN94" i="35"/>
  <c r="P265" i="49"/>
  <c r="P166" i="49"/>
  <c r="AB265" i="51"/>
  <c r="AB166" i="51"/>
  <c r="AB94" i="36"/>
  <c r="AW94" i="38"/>
  <c r="AJ94" i="36"/>
  <c r="BE94" i="38"/>
  <c r="O63" i="53"/>
  <c r="O165" i="48"/>
  <c r="O264" i="48"/>
  <c r="O165" i="47"/>
  <c r="O264" i="47"/>
  <c r="AF44" i="40"/>
  <c r="AF94" i="34"/>
  <c r="AF94" i="35"/>
  <c r="P62" i="53"/>
  <c r="P263" i="47"/>
  <c r="P164" i="47"/>
  <c r="P263" i="48"/>
  <c r="P164" i="48"/>
  <c r="T63" i="53"/>
  <c r="T165" i="48"/>
  <c r="T165" i="47"/>
  <c r="T264" i="47"/>
  <c r="T264" i="48"/>
  <c r="P63" i="53"/>
  <c r="P264" i="47"/>
  <c r="P264" i="48"/>
  <c r="P165" i="48"/>
  <c r="P165" i="47"/>
  <c r="X163" i="49"/>
  <c r="X262" i="49"/>
  <c r="AJ163" i="51"/>
  <c r="AJ262" i="51"/>
  <c r="X259" i="49"/>
  <c r="X160" i="49"/>
  <c r="AJ259" i="51"/>
  <c r="AJ160" i="51"/>
  <c r="AG94" i="36"/>
  <c r="BB94" i="38"/>
  <c r="O65" i="53" l="1"/>
  <c r="O266" i="48"/>
  <c r="O266" i="47"/>
  <c r="O167" i="48"/>
  <c r="O167" i="47"/>
  <c r="R65" i="53"/>
  <c r="R266" i="47"/>
  <c r="R167" i="48"/>
  <c r="R167" i="47"/>
  <c r="R266" i="48"/>
  <c r="V62" i="53"/>
  <c r="V263" i="48"/>
  <c r="V263" i="47"/>
  <c r="V164" i="48"/>
  <c r="V164" i="47"/>
  <c r="R62" i="53"/>
  <c r="R164" i="47"/>
  <c r="R263" i="48"/>
  <c r="R164" i="48"/>
  <c r="R263" i="47"/>
  <c r="W63" i="53"/>
  <c r="W264" i="47"/>
  <c r="W264" i="48"/>
  <c r="W165" i="47"/>
  <c r="W165" i="48"/>
  <c r="W44" i="40"/>
  <c r="W94" i="34"/>
  <c r="W94" i="35"/>
  <c r="S62" i="53"/>
  <c r="S164" i="47"/>
  <c r="S263" i="48"/>
  <c r="S164" i="48"/>
  <c r="S263" i="47"/>
  <c r="P263" i="49"/>
  <c r="P164" i="49"/>
  <c r="AB164" i="51"/>
  <c r="AB263" i="51"/>
  <c r="O165" i="49"/>
  <c r="O264" i="49"/>
  <c r="AA264" i="51"/>
  <c r="AA165" i="51"/>
  <c r="T164" i="49"/>
  <c r="T263" i="49"/>
  <c r="AF164" i="51"/>
  <c r="AF263" i="51"/>
  <c r="Q62" i="53"/>
  <c r="Q263" i="47"/>
  <c r="Q164" i="47"/>
  <c r="Q164" i="48"/>
  <c r="Q263" i="48"/>
  <c r="O64" i="53"/>
  <c r="O265" i="48"/>
  <c r="O265" i="47"/>
  <c r="O166" i="48"/>
  <c r="O166" i="47"/>
  <c r="W65" i="53"/>
  <c r="W167" i="48"/>
  <c r="W266" i="48"/>
  <c r="W266" i="47"/>
  <c r="W167" i="47"/>
  <c r="P165" i="49"/>
  <c r="P264" i="49"/>
  <c r="AB165" i="51"/>
  <c r="AB264" i="51"/>
  <c r="AO94" i="36"/>
  <c r="BJ94" i="38"/>
  <c r="Q266" i="49"/>
  <c r="Q167" i="49"/>
  <c r="AC266" i="51"/>
  <c r="AC167" i="51"/>
  <c r="T266" i="49"/>
  <c r="T167" i="49"/>
  <c r="AF167" i="51"/>
  <c r="AF266" i="51"/>
  <c r="X94" i="36"/>
  <c r="AS94" i="38"/>
  <c r="W64" i="53"/>
  <c r="W166" i="47"/>
  <c r="W166" i="48"/>
  <c r="W265" i="48"/>
  <c r="W265" i="47"/>
  <c r="V65" i="53"/>
  <c r="V266" i="48"/>
  <c r="V266" i="47"/>
  <c r="V167" i="47"/>
  <c r="V167" i="48"/>
  <c r="AH94" i="36"/>
  <c r="BC94" i="38"/>
  <c r="Z94" i="36"/>
  <c r="AU94" i="38"/>
  <c r="S65" i="53"/>
  <c r="S167" i="47"/>
  <c r="S167" i="48"/>
  <c r="S266" i="48"/>
  <c r="S266" i="47"/>
  <c r="R63" i="53"/>
  <c r="R264" i="47"/>
  <c r="R264" i="48"/>
  <c r="R165" i="47"/>
  <c r="R165" i="48"/>
  <c r="V63" i="53"/>
  <c r="V264" i="48"/>
  <c r="V165" i="48"/>
  <c r="V264" i="47"/>
  <c r="V165" i="47"/>
  <c r="W62" i="53"/>
  <c r="W164" i="47"/>
  <c r="W263" i="48"/>
  <c r="W263" i="47"/>
  <c r="W164" i="48"/>
  <c r="Q63" i="53"/>
  <c r="Q165" i="47"/>
  <c r="Q264" i="48"/>
  <c r="Q264" i="47"/>
  <c r="Q165" i="48"/>
  <c r="V64" i="53"/>
  <c r="V166" i="47"/>
  <c r="V265" i="47"/>
  <c r="V166" i="48"/>
  <c r="V265" i="48"/>
  <c r="R64" i="53"/>
  <c r="R166" i="48"/>
  <c r="R265" i="48"/>
  <c r="R265" i="47"/>
  <c r="R166" i="47"/>
  <c r="Q64" i="53"/>
  <c r="Q166" i="47"/>
  <c r="Q265" i="48"/>
  <c r="Q166" i="48"/>
  <c r="Q265" i="47"/>
  <c r="O62" i="53"/>
  <c r="O263" i="48"/>
  <c r="O164" i="47"/>
  <c r="O263" i="47"/>
  <c r="O164" i="48"/>
  <c r="T165" i="49"/>
  <c r="T264" i="49"/>
  <c r="AF264" i="51"/>
  <c r="AF165" i="51"/>
  <c r="AF94" i="36"/>
  <c r="BA94" i="38"/>
  <c r="AN94" i="36"/>
  <c r="BI94" i="38"/>
  <c r="AD94" i="36"/>
  <c r="AY94" i="38"/>
  <c r="T265" i="49"/>
  <c r="T166" i="49"/>
  <c r="AF265" i="51"/>
  <c r="AF166" i="51"/>
  <c r="P167" i="49"/>
  <c r="P266" i="49"/>
  <c r="AB167" i="51"/>
  <c r="AB266" i="51"/>
  <c r="S64" i="53" l="1"/>
  <c r="S265" i="47"/>
  <c r="S166" i="47"/>
  <c r="S166" i="48"/>
  <c r="S265" i="48"/>
  <c r="AH166" i="51"/>
  <c r="V265" i="49"/>
  <c r="V166" i="49"/>
  <c r="AH265" i="51"/>
  <c r="R165" i="49"/>
  <c r="R264" i="49"/>
  <c r="AD165" i="51"/>
  <c r="AD264" i="51"/>
  <c r="W266" i="49"/>
  <c r="W167" i="49"/>
  <c r="AI266" i="51"/>
  <c r="AI167" i="51"/>
  <c r="R263" i="49"/>
  <c r="R164" i="49"/>
  <c r="AD263" i="51"/>
  <c r="AD164" i="51"/>
  <c r="O263" i="49"/>
  <c r="O164" i="49"/>
  <c r="AA263" i="51"/>
  <c r="AA164" i="51"/>
  <c r="Q264" i="49"/>
  <c r="Q165" i="49"/>
  <c r="AC264" i="51"/>
  <c r="AC165" i="51"/>
  <c r="S167" i="49"/>
  <c r="S266" i="49"/>
  <c r="AE266" i="51"/>
  <c r="AE167" i="51"/>
  <c r="O265" i="49"/>
  <c r="O166" i="49"/>
  <c r="AA166" i="51"/>
  <c r="AA265" i="51"/>
  <c r="V263" i="49"/>
  <c r="V164" i="49"/>
  <c r="AH263" i="51"/>
  <c r="AH164" i="51"/>
  <c r="U62" i="53"/>
  <c r="U263" i="47"/>
  <c r="U164" i="47"/>
  <c r="U164" i="48"/>
  <c r="U263" i="48"/>
  <c r="U63" i="53"/>
  <c r="U264" i="47"/>
  <c r="U165" i="48"/>
  <c r="U165" i="47"/>
  <c r="U264" i="48"/>
  <c r="AP44" i="40"/>
  <c r="AP94" i="34"/>
  <c r="AP94" i="35"/>
  <c r="N64" i="53"/>
  <c r="N265" i="48"/>
  <c r="N166" i="47"/>
  <c r="N166" i="48"/>
  <c r="N265" i="47"/>
  <c r="Q166" i="49"/>
  <c r="Q265" i="49"/>
  <c r="AC166" i="51"/>
  <c r="AC265" i="51"/>
  <c r="W263" i="49"/>
  <c r="W164" i="49"/>
  <c r="AI263" i="51"/>
  <c r="AI164" i="51"/>
  <c r="V266" i="49"/>
  <c r="V167" i="49"/>
  <c r="AH167" i="51"/>
  <c r="AH266" i="51"/>
  <c r="Q164" i="49"/>
  <c r="Q263" i="49"/>
  <c r="AC263" i="51"/>
  <c r="AC164" i="51"/>
  <c r="W94" i="36"/>
  <c r="AR94" i="38"/>
  <c r="R266" i="49"/>
  <c r="R167" i="49"/>
  <c r="AD266" i="51"/>
  <c r="AD167" i="51"/>
  <c r="U64" i="53"/>
  <c r="U265" i="47"/>
  <c r="U166" i="47"/>
  <c r="U265" i="48"/>
  <c r="U166" i="48"/>
  <c r="S63" i="53"/>
  <c r="S264" i="48"/>
  <c r="S165" i="48"/>
  <c r="S165" i="47"/>
  <c r="S264" i="47"/>
  <c r="U65" i="53"/>
  <c r="U266" i="48"/>
  <c r="U167" i="47"/>
  <c r="U167" i="48"/>
  <c r="U266" i="47"/>
  <c r="R265" i="49"/>
  <c r="R166" i="49"/>
  <c r="AD166" i="51"/>
  <c r="AD265" i="51"/>
  <c r="V264" i="49"/>
  <c r="V165" i="49"/>
  <c r="AH165" i="51"/>
  <c r="AH264" i="51"/>
  <c r="W166" i="49"/>
  <c r="W265" i="49"/>
  <c r="AI166" i="51"/>
  <c r="AI265" i="51"/>
  <c r="S263" i="49"/>
  <c r="S164" i="49"/>
  <c r="AE164" i="51"/>
  <c r="AE263" i="51"/>
  <c r="W165" i="49"/>
  <c r="W264" i="49"/>
  <c r="AI165" i="51"/>
  <c r="AI264" i="51"/>
  <c r="O167" i="49"/>
  <c r="O266" i="49"/>
  <c r="AA167" i="51"/>
  <c r="AA266" i="51"/>
  <c r="U266" i="49" l="1"/>
  <c r="U167" i="49"/>
  <c r="AG167" i="51"/>
  <c r="AG266" i="51"/>
  <c r="AP94" i="36"/>
  <c r="BK94" i="38"/>
  <c r="X62" i="53"/>
  <c r="X263" i="47"/>
  <c r="X164" i="48"/>
  <c r="X263" i="48"/>
  <c r="X164" i="47"/>
  <c r="N65" i="53"/>
  <c r="N266" i="47"/>
  <c r="N167" i="48"/>
  <c r="N266" i="48"/>
  <c r="N167" i="47"/>
  <c r="X65" i="53"/>
  <c r="X266" i="48"/>
  <c r="X266" i="47"/>
  <c r="X167" i="47"/>
  <c r="X167" i="48"/>
  <c r="AE45" i="40"/>
  <c r="AE95" i="34"/>
  <c r="AE95" i="35"/>
  <c r="Z45" i="40"/>
  <c r="Z95" i="34"/>
  <c r="Z95" i="35"/>
  <c r="AG45" i="40"/>
  <c r="AG95" i="34"/>
  <c r="AG95" i="35"/>
  <c r="S165" i="49"/>
  <c r="S264" i="49"/>
  <c r="AE264" i="51"/>
  <c r="AE165" i="51"/>
  <c r="N166" i="49"/>
  <c r="N265" i="49"/>
  <c r="Z166" i="51"/>
  <c r="Z265" i="51"/>
  <c r="U264" i="49"/>
  <c r="U165" i="49"/>
  <c r="AG264" i="51"/>
  <c r="AG165" i="51"/>
  <c r="Y45" i="40"/>
  <c r="Y95" i="34"/>
  <c r="Y95" i="35"/>
  <c r="AC45" i="40"/>
  <c r="AC95" i="34"/>
  <c r="AC95" i="35"/>
  <c r="AB45" i="40"/>
  <c r="AB95" i="34"/>
  <c r="AB95" i="35"/>
  <c r="N62" i="53"/>
  <c r="N164" i="48"/>
  <c r="N263" i="47"/>
  <c r="N164" i="47"/>
  <c r="N263" i="48"/>
  <c r="X63" i="53"/>
  <c r="X264" i="47"/>
  <c r="X165" i="48"/>
  <c r="X165" i="47"/>
  <c r="X264" i="48"/>
  <c r="N63" i="53"/>
  <c r="N165" i="48"/>
  <c r="N264" i="47"/>
  <c r="N264" i="48"/>
  <c r="N165" i="47"/>
  <c r="X45" i="40"/>
  <c r="X95" i="34"/>
  <c r="X95" i="35"/>
  <c r="U265" i="49"/>
  <c r="U166" i="49"/>
  <c r="AG166" i="51"/>
  <c r="AG265" i="51"/>
  <c r="U164" i="49"/>
  <c r="U263" i="49"/>
  <c r="AG263" i="51"/>
  <c r="AG164" i="51"/>
  <c r="AI45" i="40"/>
  <c r="AI95" i="34"/>
  <c r="AI95" i="35"/>
  <c r="X64" i="53"/>
  <c r="X166" i="48"/>
  <c r="X265" i="48"/>
  <c r="X166" i="47"/>
  <c r="X265" i="47"/>
  <c r="AA45" i="40"/>
  <c r="AA95" i="34"/>
  <c r="AA95" i="35"/>
  <c r="S265" i="49"/>
  <c r="S166" i="49"/>
  <c r="AE166" i="51"/>
  <c r="AE265" i="51"/>
  <c r="X95" i="36" l="1"/>
  <c r="AS95" i="38"/>
  <c r="AJ45" i="40"/>
  <c r="AJ95" i="34"/>
  <c r="AJ95" i="35"/>
  <c r="N263" i="49"/>
  <c r="N164" i="49"/>
  <c r="Z263" i="51"/>
  <c r="Z164" i="51"/>
  <c r="AG95" i="36"/>
  <c r="BB95" i="38"/>
  <c r="N266" i="49"/>
  <c r="N167" i="49"/>
  <c r="Z167" i="51"/>
  <c r="Z266" i="51"/>
  <c r="Y95" i="36"/>
  <c r="AT95" i="38"/>
  <c r="AN45" i="40"/>
  <c r="AN95" i="34"/>
  <c r="AN95" i="35"/>
  <c r="AO45" i="40"/>
  <c r="AO95" i="34"/>
  <c r="AO95" i="35"/>
  <c r="AA95" i="36"/>
  <c r="AV95" i="38"/>
  <c r="AI95" i="36"/>
  <c r="BD95" i="38"/>
  <c r="N264" i="49"/>
  <c r="N165" i="49"/>
  <c r="Z165" i="51"/>
  <c r="Z264" i="51"/>
  <c r="AC95" i="36"/>
  <c r="AX95" i="38"/>
  <c r="AE95" i="36"/>
  <c r="AZ95" i="38"/>
  <c r="O69" i="53"/>
  <c r="O171" i="47"/>
  <c r="O270" i="48"/>
  <c r="O270" i="47"/>
  <c r="O171" i="48"/>
  <c r="AH45" i="40"/>
  <c r="AH95" i="34"/>
  <c r="AH95" i="35"/>
  <c r="AF45" i="40"/>
  <c r="AF95" i="34"/>
  <c r="AF95" i="35"/>
  <c r="X263" i="49"/>
  <c r="X164" i="49"/>
  <c r="AJ263" i="51"/>
  <c r="AJ164" i="51"/>
  <c r="AD45" i="40"/>
  <c r="AD95" i="34"/>
  <c r="AD95" i="35"/>
  <c r="P69" i="53"/>
  <c r="P171" i="48"/>
  <c r="P270" i="48"/>
  <c r="P270" i="47"/>
  <c r="P171" i="47"/>
  <c r="X265" i="49"/>
  <c r="X166" i="49"/>
  <c r="AJ265" i="51"/>
  <c r="AJ166" i="51"/>
  <c r="X165" i="49"/>
  <c r="X264" i="49"/>
  <c r="AJ264" i="51"/>
  <c r="AJ165" i="51"/>
  <c r="AB95" i="36"/>
  <c r="AW95" i="38"/>
  <c r="Z95" i="36"/>
  <c r="AU95" i="38"/>
  <c r="X266" i="49"/>
  <c r="X167" i="49"/>
  <c r="AJ266" i="51"/>
  <c r="AJ167" i="51"/>
  <c r="O68" i="53" l="1"/>
  <c r="O170" i="47"/>
  <c r="O269" i="47"/>
  <c r="O269" i="48"/>
  <c r="O170" i="48"/>
  <c r="V66" i="53"/>
  <c r="V267" i="48"/>
  <c r="V168" i="47"/>
  <c r="V168" i="48"/>
  <c r="V267" i="47"/>
  <c r="V67" i="53"/>
  <c r="V268" i="48"/>
  <c r="V169" i="47"/>
  <c r="V268" i="47"/>
  <c r="V169" i="48"/>
  <c r="AF95" i="36"/>
  <c r="BA95" i="38"/>
  <c r="O171" i="49"/>
  <c r="O270" i="49"/>
  <c r="AA171" i="51"/>
  <c r="AA270" i="51"/>
  <c r="AD95" i="36"/>
  <c r="AY95" i="38"/>
  <c r="AJ95" i="36"/>
  <c r="BE95" i="38"/>
  <c r="R67" i="53"/>
  <c r="R268" i="47"/>
  <c r="R169" i="47"/>
  <c r="R268" i="48"/>
  <c r="R169" i="48"/>
  <c r="O67" i="53"/>
  <c r="O268" i="48"/>
  <c r="O268" i="47"/>
  <c r="O169" i="48"/>
  <c r="O169" i="47"/>
  <c r="P68" i="53"/>
  <c r="P269" i="47"/>
  <c r="P170" i="47"/>
  <c r="P170" i="48"/>
  <c r="P269" i="48"/>
  <c r="V68" i="53"/>
  <c r="V269" i="47"/>
  <c r="V170" i="48"/>
  <c r="V269" i="48"/>
  <c r="V170" i="47"/>
  <c r="W66" i="53"/>
  <c r="W267" i="48"/>
  <c r="W168" i="47"/>
  <c r="W168" i="48"/>
  <c r="W267" i="47"/>
  <c r="V69" i="53"/>
  <c r="V171" i="47"/>
  <c r="V270" i="48"/>
  <c r="V270" i="47"/>
  <c r="V171" i="48"/>
  <c r="P270" i="49"/>
  <c r="P171" i="49"/>
  <c r="AB171" i="51"/>
  <c r="AB270" i="51"/>
  <c r="AN95" i="36"/>
  <c r="BI95" i="38"/>
  <c r="R66" i="53"/>
  <c r="R168" i="48"/>
  <c r="R267" i="47"/>
  <c r="R267" i="48"/>
  <c r="R168" i="47"/>
  <c r="R68" i="53"/>
  <c r="R269" i="47"/>
  <c r="R170" i="48"/>
  <c r="R269" i="48"/>
  <c r="R170" i="47"/>
  <c r="P67" i="53"/>
  <c r="P169" i="47"/>
  <c r="P268" i="48"/>
  <c r="P268" i="47"/>
  <c r="P169" i="48"/>
  <c r="Q68" i="53"/>
  <c r="Q269" i="48"/>
  <c r="Q170" i="48"/>
  <c r="Q170" i="47"/>
  <c r="Q269" i="47"/>
  <c r="R69" i="53"/>
  <c r="R270" i="48"/>
  <c r="R171" i="47"/>
  <c r="R270" i="47"/>
  <c r="R171" i="48"/>
  <c r="Q66" i="53"/>
  <c r="Q168" i="48"/>
  <c r="Q267" i="48"/>
  <c r="Q267" i="47"/>
  <c r="Q168" i="47"/>
  <c r="P66" i="53"/>
  <c r="P168" i="48"/>
  <c r="P168" i="47"/>
  <c r="P267" i="47"/>
  <c r="P267" i="48"/>
  <c r="O66" i="53"/>
  <c r="O267" i="47"/>
  <c r="O267" i="48"/>
  <c r="O168" i="48"/>
  <c r="O168" i="47"/>
  <c r="S67" i="53"/>
  <c r="S268" i="48"/>
  <c r="S268" i="47"/>
  <c r="S169" i="48"/>
  <c r="S169" i="47"/>
  <c r="Q67" i="53"/>
  <c r="Q268" i="47"/>
  <c r="Q268" i="48"/>
  <c r="Q169" i="48"/>
  <c r="Q169" i="47"/>
  <c r="Q69" i="53"/>
  <c r="Q171" i="48"/>
  <c r="Q171" i="47"/>
  <c r="Q270" i="47"/>
  <c r="Q270" i="48"/>
  <c r="T69" i="53"/>
  <c r="T270" i="48"/>
  <c r="T171" i="48"/>
  <c r="T171" i="47"/>
  <c r="T270" i="47"/>
  <c r="AH95" i="36"/>
  <c r="BC95" i="38"/>
  <c r="AO95" i="36"/>
  <c r="BJ95" i="38"/>
  <c r="S69" i="53" l="1"/>
  <c r="S171" i="47"/>
  <c r="S270" i="48"/>
  <c r="S270" i="47"/>
  <c r="S171" i="48"/>
  <c r="U68" i="53"/>
  <c r="U170" i="48"/>
  <c r="U170" i="47"/>
  <c r="U269" i="47"/>
  <c r="U269" i="48"/>
  <c r="T68" i="53"/>
  <c r="T170" i="47"/>
  <c r="T269" i="47"/>
  <c r="T269" i="48"/>
  <c r="T170" i="48"/>
  <c r="S68" i="53"/>
  <c r="S170" i="47"/>
  <c r="S269" i="47"/>
  <c r="S170" i="48"/>
  <c r="S269" i="48"/>
  <c r="T66" i="53"/>
  <c r="T267" i="48"/>
  <c r="T168" i="48"/>
  <c r="T168" i="47"/>
  <c r="T267" i="47"/>
  <c r="Q171" i="49"/>
  <c r="Q270" i="49"/>
  <c r="AC270" i="51"/>
  <c r="AC171" i="51"/>
  <c r="P267" i="49"/>
  <c r="P168" i="49"/>
  <c r="AB168" i="51"/>
  <c r="AB267" i="51"/>
  <c r="P169" i="49"/>
  <c r="P268" i="49"/>
  <c r="AB268" i="51"/>
  <c r="AB169" i="51"/>
  <c r="P170" i="49"/>
  <c r="P269" i="49"/>
  <c r="AB170" i="51"/>
  <c r="AB269" i="51"/>
  <c r="S66" i="53"/>
  <c r="S168" i="47"/>
  <c r="S267" i="47"/>
  <c r="S168" i="48"/>
  <c r="S267" i="48"/>
  <c r="U67" i="53"/>
  <c r="U268" i="48"/>
  <c r="U268" i="47"/>
  <c r="U169" i="47"/>
  <c r="U169" i="48"/>
  <c r="Q169" i="49"/>
  <c r="Q268" i="49"/>
  <c r="AC169" i="51"/>
  <c r="AC268" i="51"/>
  <c r="Q168" i="49"/>
  <c r="Q267" i="49"/>
  <c r="AC168" i="51"/>
  <c r="AC267" i="51"/>
  <c r="R269" i="49"/>
  <c r="R170" i="49"/>
  <c r="AD170" i="51"/>
  <c r="AD269" i="51"/>
  <c r="V169" i="49"/>
  <c r="V268" i="49"/>
  <c r="AH169" i="51"/>
  <c r="AH268" i="51"/>
  <c r="W67" i="53"/>
  <c r="W169" i="48"/>
  <c r="W169" i="47"/>
  <c r="W268" i="48"/>
  <c r="W268" i="47"/>
  <c r="T67" i="53"/>
  <c r="T169" i="48"/>
  <c r="T268" i="48"/>
  <c r="T268" i="47"/>
  <c r="T169" i="47"/>
  <c r="W69" i="53"/>
  <c r="W270" i="48"/>
  <c r="W171" i="47"/>
  <c r="W270" i="47"/>
  <c r="W171" i="48"/>
  <c r="AP45" i="40"/>
  <c r="AP95" i="34"/>
  <c r="AP95" i="35"/>
  <c r="S268" i="49"/>
  <c r="S169" i="49"/>
  <c r="AE169" i="51"/>
  <c r="AE268" i="51"/>
  <c r="R171" i="49"/>
  <c r="R270" i="49"/>
  <c r="AD270" i="51"/>
  <c r="AD171" i="51"/>
  <c r="R267" i="49"/>
  <c r="R168" i="49"/>
  <c r="AD267" i="51"/>
  <c r="AD168" i="51"/>
  <c r="W267" i="49"/>
  <c r="W168" i="49"/>
  <c r="AI168" i="51"/>
  <c r="AI267" i="51"/>
  <c r="R268" i="49"/>
  <c r="R169" i="49"/>
  <c r="AD169" i="51"/>
  <c r="AD268" i="51"/>
  <c r="V267" i="49"/>
  <c r="V168" i="49"/>
  <c r="AH267" i="51"/>
  <c r="AH168" i="51"/>
  <c r="W68" i="53"/>
  <c r="W269" i="48"/>
  <c r="W170" i="48"/>
  <c r="W269" i="47"/>
  <c r="W170" i="47"/>
  <c r="U66" i="53"/>
  <c r="U168" i="48"/>
  <c r="U267" i="48"/>
  <c r="U168" i="47"/>
  <c r="U267" i="47"/>
  <c r="V270" i="49"/>
  <c r="V171" i="49"/>
  <c r="AH270" i="51"/>
  <c r="AH171" i="51"/>
  <c r="O169" i="49"/>
  <c r="O268" i="49"/>
  <c r="AA169" i="51"/>
  <c r="AA268" i="51"/>
  <c r="W45" i="40"/>
  <c r="W95" i="34"/>
  <c r="W95" i="35"/>
  <c r="U69" i="53"/>
  <c r="U270" i="47"/>
  <c r="U270" i="48"/>
  <c r="U171" i="47"/>
  <c r="U171" i="48"/>
  <c r="T171" i="49"/>
  <c r="T270" i="49"/>
  <c r="AF171" i="51"/>
  <c r="AF270" i="51"/>
  <c r="O267" i="49"/>
  <c r="O168" i="49"/>
  <c r="AA168" i="51"/>
  <c r="AA267" i="51"/>
  <c r="Q170" i="49"/>
  <c r="Q269" i="49"/>
  <c r="AC269" i="51"/>
  <c r="AC170" i="51"/>
  <c r="V170" i="49"/>
  <c r="V269" i="49"/>
  <c r="AH170" i="51"/>
  <c r="AH269" i="51"/>
  <c r="O170" i="49"/>
  <c r="O269" i="49"/>
  <c r="AA170" i="51"/>
  <c r="AA269" i="51"/>
  <c r="AC46" i="40" l="1"/>
  <c r="AC96" i="34"/>
  <c r="AC96" i="35"/>
  <c r="X67" i="53"/>
  <c r="X268" i="47"/>
  <c r="X268" i="48"/>
  <c r="X169" i="48"/>
  <c r="X169" i="47"/>
  <c r="Z46" i="40"/>
  <c r="Z96" i="34"/>
  <c r="Z96" i="35"/>
  <c r="U171" i="49"/>
  <c r="U270" i="49"/>
  <c r="AG171" i="51"/>
  <c r="AG270" i="51"/>
  <c r="X68" i="53"/>
  <c r="X170" i="48"/>
  <c r="X269" i="47"/>
  <c r="X170" i="47"/>
  <c r="X269" i="48"/>
  <c r="AA46" i="40"/>
  <c r="AA96" i="34"/>
  <c r="AA96" i="35"/>
  <c r="X46" i="40"/>
  <c r="X96" i="34"/>
  <c r="X96" i="35"/>
  <c r="W95" i="36"/>
  <c r="AR95" i="38"/>
  <c r="W268" i="49"/>
  <c r="W169" i="49"/>
  <c r="AI169" i="51"/>
  <c r="AI268" i="51"/>
  <c r="S269" i="49"/>
  <c r="S170" i="49"/>
  <c r="AE269" i="51"/>
  <c r="AE170" i="51"/>
  <c r="N69" i="53"/>
  <c r="N270" i="48"/>
  <c r="N171" i="48"/>
  <c r="N171" i="47"/>
  <c r="N270" i="47"/>
  <c r="AD46" i="40"/>
  <c r="AD96" i="34"/>
  <c r="AD96" i="35"/>
  <c r="U267" i="49"/>
  <c r="U168" i="49"/>
  <c r="AG168" i="51"/>
  <c r="AG267" i="51"/>
  <c r="AP95" i="36"/>
  <c r="BK95" i="38"/>
  <c r="U268" i="49"/>
  <c r="U169" i="49"/>
  <c r="AG268" i="51"/>
  <c r="AG169" i="51"/>
  <c r="N67" i="53"/>
  <c r="N169" i="47"/>
  <c r="N268" i="48"/>
  <c r="N169" i="48"/>
  <c r="N268" i="47"/>
  <c r="W170" i="49"/>
  <c r="W269" i="49"/>
  <c r="AI269" i="51"/>
  <c r="AI170" i="51"/>
  <c r="W171" i="49"/>
  <c r="W270" i="49"/>
  <c r="AI171" i="51"/>
  <c r="AI270" i="51"/>
  <c r="S267" i="49"/>
  <c r="S168" i="49"/>
  <c r="AE267" i="51"/>
  <c r="AE168" i="51"/>
  <c r="U170" i="49"/>
  <c r="U269" i="49"/>
  <c r="AG269" i="51"/>
  <c r="AG170" i="51"/>
  <c r="X69" i="53"/>
  <c r="X270" i="48"/>
  <c r="X171" i="48"/>
  <c r="X171" i="47"/>
  <c r="X270" i="47"/>
  <c r="T269" i="49"/>
  <c r="T170" i="49"/>
  <c r="AF170" i="51"/>
  <c r="AF269" i="51"/>
  <c r="AH46" i="40"/>
  <c r="AH96" i="34"/>
  <c r="AH96" i="35"/>
  <c r="X66" i="53"/>
  <c r="X267" i="48"/>
  <c r="X168" i="47"/>
  <c r="X168" i="48"/>
  <c r="X267" i="47"/>
  <c r="N68" i="53"/>
  <c r="N269" i="47"/>
  <c r="N170" i="47"/>
  <c r="N269" i="48"/>
  <c r="N170" i="48"/>
  <c r="AO46" i="40"/>
  <c r="AO96" i="34"/>
  <c r="AO96" i="35"/>
  <c r="N66" i="53"/>
  <c r="N267" i="47"/>
  <c r="N267" i="48"/>
  <c r="N168" i="47"/>
  <c r="N168" i="48"/>
  <c r="AB46" i="40"/>
  <c r="AB96" i="34"/>
  <c r="AB96" i="35"/>
  <c r="T268" i="49"/>
  <c r="T169" i="49"/>
  <c r="AF169" i="51"/>
  <c r="AF268" i="51"/>
  <c r="T168" i="49"/>
  <c r="T267" i="49"/>
  <c r="AF168" i="51"/>
  <c r="AF267" i="51"/>
  <c r="S171" i="49"/>
  <c r="S270" i="49"/>
  <c r="AE171" i="51"/>
  <c r="AE270" i="51"/>
  <c r="AG46" i="40" l="1"/>
  <c r="AG96" i="34"/>
  <c r="AG96" i="35"/>
  <c r="AE46" i="40"/>
  <c r="AE96" i="34"/>
  <c r="AE96" i="35"/>
  <c r="AJ46" i="40"/>
  <c r="AJ96" i="34"/>
  <c r="AJ96" i="35"/>
  <c r="X168" i="49"/>
  <c r="X267" i="49"/>
  <c r="AJ168" i="51"/>
  <c r="AJ267" i="51"/>
  <c r="X270" i="49"/>
  <c r="X171" i="49"/>
  <c r="AJ171" i="51"/>
  <c r="AJ270" i="51"/>
  <c r="X96" i="36"/>
  <c r="AS96" i="38"/>
  <c r="X269" i="49"/>
  <c r="X170" i="49"/>
  <c r="AJ170" i="51"/>
  <c r="AJ269" i="51"/>
  <c r="X169" i="49"/>
  <c r="X268" i="49"/>
  <c r="AJ169" i="51"/>
  <c r="AJ268" i="51"/>
  <c r="AN46" i="40"/>
  <c r="AN96" i="34"/>
  <c r="AN96" i="35"/>
  <c r="N169" i="49"/>
  <c r="N268" i="49"/>
  <c r="Z169" i="51"/>
  <c r="Z268" i="51"/>
  <c r="AB96" i="36"/>
  <c r="AW96" i="38"/>
  <c r="AO96" i="36"/>
  <c r="BJ96" i="38"/>
  <c r="AD96" i="36"/>
  <c r="AY96" i="38"/>
  <c r="AI46" i="40"/>
  <c r="AI96" i="34"/>
  <c r="AI96" i="35"/>
  <c r="T73" i="53"/>
  <c r="T274" i="48"/>
  <c r="T175" i="48"/>
  <c r="T175" i="47"/>
  <c r="T274" i="47"/>
  <c r="Y46" i="40"/>
  <c r="Y96" i="34"/>
  <c r="Y96" i="35"/>
  <c r="AF46" i="40"/>
  <c r="AF96" i="34"/>
  <c r="AF96" i="35"/>
  <c r="N168" i="49"/>
  <c r="N267" i="49"/>
  <c r="Z267" i="51"/>
  <c r="Z168" i="51"/>
  <c r="N170" i="49"/>
  <c r="N269" i="49"/>
  <c r="Z269" i="51"/>
  <c r="Z170" i="51"/>
  <c r="AH96" i="36"/>
  <c r="BC96" i="38"/>
  <c r="N171" i="49"/>
  <c r="N270" i="49"/>
  <c r="Z171" i="51"/>
  <c r="Z270" i="51"/>
  <c r="AA96" i="36"/>
  <c r="AV96" i="38"/>
  <c r="Z96" i="36"/>
  <c r="AU96" i="38"/>
  <c r="AC96" i="36"/>
  <c r="AX96" i="38"/>
  <c r="W46" i="40" l="1"/>
  <c r="W96" i="34"/>
  <c r="W96" i="35"/>
  <c r="O73" i="53"/>
  <c r="O175" i="48"/>
  <c r="O175" i="47"/>
  <c r="O274" i="47"/>
  <c r="O274" i="48"/>
  <c r="AF96" i="36"/>
  <c r="BA96" i="38"/>
  <c r="T274" i="49"/>
  <c r="T175" i="49"/>
  <c r="AF175" i="51"/>
  <c r="AF274" i="51"/>
  <c r="AN96" i="36"/>
  <c r="BI96" i="38"/>
  <c r="AE96" i="36"/>
  <c r="AZ96" i="38"/>
  <c r="P73" i="53"/>
  <c r="P274" i="47"/>
  <c r="P175" i="47"/>
  <c r="P175" i="48"/>
  <c r="P274" i="48"/>
  <c r="T71" i="53"/>
  <c r="T272" i="48"/>
  <c r="T173" i="47"/>
  <c r="T272" i="47"/>
  <c r="T173" i="48"/>
  <c r="O72" i="53"/>
  <c r="O273" i="48"/>
  <c r="O174" i="48"/>
  <c r="O273" i="47"/>
  <c r="O174" i="47"/>
  <c r="AJ96" i="36"/>
  <c r="BE96" i="38"/>
  <c r="T72" i="53"/>
  <c r="T174" i="47"/>
  <c r="T273" i="48"/>
  <c r="T174" i="48"/>
  <c r="T273" i="47"/>
  <c r="T70" i="53"/>
  <c r="T271" i="48"/>
  <c r="T172" i="47"/>
  <c r="T271" i="47"/>
  <c r="T172" i="48"/>
  <c r="O70" i="53"/>
  <c r="O172" i="47"/>
  <c r="O172" i="48"/>
  <c r="O271" i="48"/>
  <c r="O271" i="47"/>
  <c r="O71" i="53"/>
  <c r="O272" i="47"/>
  <c r="O173" i="47"/>
  <c r="O272" i="48"/>
  <c r="O173" i="48"/>
  <c r="S72" i="53"/>
  <c r="S174" i="47"/>
  <c r="S273" i="48"/>
  <c r="S174" i="48"/>
  <c r="S273" i="47"/>
  <c r="Y96" i="36"/>
  <c r="AT96" i="38"/>
  <c r="AI96" i="36"/>
  <c r="BD96" i="38"/>
  <c r="AG96" i="36"/>
  <c r="BB96" i="38"/>
  <c r="P72" i="53" l="1"/>
  <c r="P273" i="47"/>
  <c r="P174" i="47"/>
  <c r="P273" i="48"/>
  <c r="P174" i="48"/>
  <c r="Q71" i="53"/>
  <c r="Q272" i="47"/>
  <c r="Q173" i="47"/>
  <c r="Q272" i="48"/>
  <c r="Q173" i="48"/>
  <c r="R71" i="53"/>
  <c r="R272" i="48"/>
  <c r="R272" i="47"/>
  <c r="R173" i="48"/>
  <c r="R173" i="47"/>
  <c r="Q70" i="53"/>
  <c r="Q172" i="47"/>
  <c r="Q172" i="48"/>
  <c r="Q271" i="48"/>
  <c r="Q271" i="47"/>
  <c r="AN47" i="40"/>
  <c r="AN97" i="34"/>
  <c r="AN97" i="35"/>
  <c r="V72" i="53"/>
  <c r="V273" i="48"/>
  <c r="V174" i="48"/>
  <c r="V174" i="47"/>
  <c r="V273" i="47"/>
  <c r="U71" i="53"/>
  <c r="U173" i="47"/>
  <c r="U272" i="47"/>
  <c r="U272" i="48"/>
  <c r="U173" i="48"/>
  <c r="R72" i="53"/>
  <c r="R174" i="47"/>
  <c r="R174" i="48"/>
  <c r="R273" i="48"/>
  <c r="R273" i="47"/>
  <c r="AP46" i="40"/>
  <c r="AP96" i="34"/>
  <c r="AP96" i="35"/>
  <c r="S174" i="49"/>
  <c r="S273" i="49"/>
  <c r="AE174" i="51"/>
  <c r="AE273" i="51"/>
  <c r="T273" i="49"/>
  <c r="T174" i="49"/>
  <c r="AF273" i="51"/>
  <c r="AF174" i="51"/>
  <c r="T272" i="49"/>
  <c r="T173" i="49"/>
  <c r="AF173" i="51"/>
  <c r="AF272" i="51"/>
  <c r="O274" i="49"/>
  <c r="O175" i="49"/>
  <c r="AA175" i="51"/>
  <c r="AA274" i="51"/>
  <c r="U70" i="53"/>
  <c r="U172" i="48"/>
  <c r="U271" i="47"/>
  <c r="U172" i="47"/>
  <c r="U271" i="48"/>
  <c r="S70" i="53"/>
  <c r="S172" i="48"/>
  <c r="S172" i="47"/>
  <c r="S271" i="47"/>
  <c r="S271" i="48"/>
  <c r="U72" i="53"/>
  <c r="U273" i="47"/>
  <c r="U273" i="48"/>
  <c r="U174" i="48"/>
  <c r="U174" i="47"/>
  <c r="S71" i="53"/>
  <c r="S272" i="47"/>
  <c r="S173" i="48"/>
  <c r="S272" i="48"/>
  <c r="S173" i="47"/>
  <c r="V73" i="53"/>
  <c r="V274" i="48"/>
  <c r="V175" i="48"/>
  <c r="V274" i="47"/>
  <c r="V175" i="47"/>
  <c r="V70" i="53"/>
  <c r="V172" i="48"/>
  <c r="V271" i="47"/>
  <c r="V172" i="47"/>
  <c r="V271" i="48"/>
  <c r="Q72" i="53"/>
  <c r="Q174" i="47"/>
  <c r="Q273" i="47"/>
  <c r="Q174" i="48"/>
  <c r="Q273" i="48"/>
  <c r="O272" i="49"/>
  <c r="O173" i="49"/>
  <c r="AA173" i="51"/>
  <c r="AA272" i="51"/>
  <c r="P175" i="49"/>
  <c r="P274" i="49"/>
  <c r="AB175" i="51"/>
  <c r="AB274" i="51"/>
  <c r="P70" i="53"/>
  <c r="P271" i="48"/>
  <c r="P172" i="47"/>
  <c r="P172" i="48"/>
  <c r="P271" i="47"/>
  <c r="V71" i="53"/>
  <c r="V272" i="48"/>
  <c r="V173" i="48"/>
  <c r="V272" i="47"/>
  <c r="V173" i="47"/>
  <c r="R73" i="53"/>
  <c r="R175" i="47"/>
  <c r="R274" i="47"/>
  <c r="R175" i="48"/>
  <c r="R274" i="48"/>
  <c r="W73" i="53"/>
  <c r="W274" i="47"/>
  <c r="W175" i="47"/>
  <c r="W175" i="48"/>
  <c r="W274" i="48"/>
  <c r="W72" i="53"/>
  <c r="W174" i="47"/>
  <c r="W273" i="47"/>
  <c r="W174" i="48"/>
  <c r="W273" i="48"/>
  <c r="O271" i="49"/>
  <c r="O172" i="49"/>
  <c r="AA271" i="51"/>
  <c r="AA172" i="51"/>
  <c r="S73" i="53"/>
  <c r="S175" i="47"/>
  <c r="S274" i="48"/>
  <c r="S175" i="48"/>
  <c r="S274" i="47"/>
  <c r="W70" i="53"/>
  <c r="W271" i="47"/>
  <c r="W172" i="47"/>
  <c r="W271" i="48"/>
  <c r="W172" i="48"/>
  <c r="P71" i="53"/>
  <c r="P272" i="48"/>
  <c r="P173" i="47"/>
  <c r="P173" i="48"/>
  <c r="P272" i="47"/>
  <c r="R70" i="53"/>
  <c r="R271" i="48"/>
  <c r="R271" i="47"/>
  <c r="R172" i="47"/>
  <c r="R172" i="48"/>
  <c r="W71" i="53"/>
  <c r="W272" i="48"/>
  <c r="W173" i="48"/>
  <c r="W272" i="47"/>
  <c r="W173" i="47"/>
  <c r="U73" i="53"/>
  <c r="U274" i="48"/>
  <c r="U274" i="47"/>
  <c r="U175" i="48"/>
  <c r="U175" i="47"/>
  <c r="Q73" i="53"/>
  <c r="Q274" i="48"/>
  <c r="Q175" i="48"/>
  <c r="Q274" i="47"/>
  <c r="Q175" i="47"/>
  <c r="T172" i="49"/>
  <c r="T271" i="49"/>
  <c r="AF172" i="51"/>
  <c r="AF271" i="51"/>
  <c r="O174" i="49"/>
  <c r="O273" i="49"/>
  <c r="AA174" i="51"/>
  <c r="AA273" i="51"/>
  <c r="W96" i="36"/>
  <c r="AR96" i="38"/>
  <c r="W47" i="40" l="1"/>
  <c r="W97" i="34"/>
  <c r="W97" i="35"/>
  <c r="Q273" i="49"/>
  <c r="Q174" i="49"/>
  <c r="AC174" i="51"/>
  <c r="AC273" i="51"/>
  <c r="U174" i="49"/>
  <c r="U273" i="49"/>
  <c r="AG174" i="51"/>
  <c r="AG273" i="51"/>
  <c r="V273" i="49"/>
  <c r="V174" i="49"/>
  <c r="AH273" i="51"/>
  <c r="AH174" i="51"/>
  <c r="Q172" i="49"/>
  <c r="Q271" i="49"/>
  <c r="AC172" i="51"/>
  <c r="AC271" i="51"/>
  <c r="X72" i="53"/>
  <c r="X174" i="47"/>
  <c r="X273" i="47"/>
  <c r="X174" i="48"/>
  <c r="X273" i="48"/>
  <c r="X73" i="53"/>
  <c r="X175" i="47"/>
  <c r="X175" i="48"/>
  <c r="X274" i="48"/>
  <c r="X274" i="47"/>
  <c r="AB47" i="40"/>
  <c r="AB97" i="34"/>
  <c r="AB97" i="35"/>
  <c r="AA47" i="40"/>
  <c r="AA97" i="34"/>
  <c r="AA97" i="35"/>
  <c r="U175" i="49"/>
  <c r="U274" i="49"/>
  <c r="AG274" i="51"/>
  <c r="AG175" i="51"/>
  <c r="W271" i="49"/>
  <c r="W172" i="49"/>
  <c r="AI271" i="51"/>
  <c r="AI172" i="51"/>
  <c r="R274" i="49"/>
  <c r="R175" i="49"/>
  <c r="AD274" i="51"/>
  <c r="AD175" i="51"/>
  <c r="V271" i="49"/>
  <c r="V172" i="49"/>
  <c r="AH172" i="51"/>
  <c r="AH271" i="51"/>
  <c r="S172" i="49"/>
  <c r="S271" i="49"/>
  <c r="AE271" i="51"/>
  <c r="AE172" i="51"/>
  <c r="AP96" i="36"/>
  <c r="BK96" i="38"/>
  <c r="R173" i="49"/>
  <c r="R272" i="49"/>
  <c r="AD173" i="51"/>
  <c r="AD272" i="51"/>
  <c r="AE47" i="40"/>
  <c r="AE97" i="34"/>
  <c r="AE97" i="35"/>
  <c r="AG47" i="40"/>
  <c r="AG97" i="34"/>
  <c r="AG97" i="35"/>
  <c r="AC47" i="40"/>
  <c r="AC97" i="34"/>
  <c r="AC97" i="35"/>
  <c r="X70" i="53"/>
  <c r="X271" i="47"/>
  <c r="X172" i="47"/>
  <c r="X172" i="48"/>
  <c r="X271" i="48"/>
  <c r="AJ47" i="40"/>
  <c r="AJ97" i="34"/>
  <c r="AJ97" i="35"/>
  <c r="W173" i="49"/>
  <c r="W272" i="49"/>
  <c r="AI173" i="51"/>
  <c r="AI272" i="51"/>
  <c r="S274" i="49"/>
  <c r="S175" i="49"/>
  <c r="AE274" i="51"/>
  <c r="AE175" i="51"/>
  <c r="V272" i="49"/>
  <c r="V173" i="49"/>
  <c r="AH272" i="51"/>
  <c r="AH173" i="51"/>
  <c r="V175" i="49"/>
  <c r="V274" i="49"/>
  <c r="AH274" i="51"/>
  <c r="AH175" i="51"/>
  <c r="U172" i="49"/>
  <c r="U271" i="49"/>
  <c r="AG172" i="51"/>
  <c r="AG271" i="51"/>
  <c r="R273" i="49"/>
  <c r="R174" i="49"/>
  <c r="AD174" i="51"/>
  <c r="AD273" i="51"/>
  <c r="Q173" i="49"/>
  <c r="Q272" i="49"/>
  <c r="AC272" i="51"/>
  <c r="AC173" i="51"/>
  <c r="X71" i="53"/>
  <c r="X173" i="47"/>
  <c r="X272" i="47"/>
  <c r="X272" i="48"/>
  <c r="X173" i="48"/>
  <c r="Q175" i="49"/>
  <c r="Q274" i="49"/>
  <c r="AC175" i="51"/>
  <c r="AC274" i="51"/>
  <c r="P272" i="49"/>
  <c r="P173" i="49"/>
  <c r="AB272" i="51"/>
  <c r="AB173" i="51"/>
  <c r="W175" i="49"/>
  <c r="W274" i="49"/>
  <c r="AI274" i="51"/>
  <c r="AI175" i="51"/>
  <c r="AH47" i="40"/>
  <c r="AH97" i="34"/>
  <c r="AH97" i="35"/>
  <c r="X47" i="40"/>
  <c r="X97" i="34"/>
  <c r="X97" i="35"/>
  <c r="Z47" i="40"/>
  <c r="Z97" i="34"/>
  <c r="Z97" i="35"/>
  <c r="R271" i="49"/>
  <c r="R172" i="49"/>
  <c r="AD271" i="51"/>
  <c r="AD172" i="51"/>
  <c r="W174" i="49"/>
  <c r="W273" i="49"/>
  <c r="AI174" i="51"/>
  <c r="AI273" i="51"/>
  <c r="P172" i="49"/>
  <c r="P271" i="49"/>
  <c r="AB172" i="51"/>
  <c r="AB271" i="51"/>
  <c r="S173" i="49"/>
  <c r="S272" i="49"/>
  <c r="AE272" i="51"/>
  <c r="AE173" i="51"/>
  <c r="U173" i="49"/>
  <c r="U272" i="49"/>
  <c r="AG272" i="51"/>
  <c r="AG173" i="51"/>
  <c r="AN97" i="36"/>
  <c r="BI97" i="38"/>
  <c r="P273" i="49"/>
  <c r="P174" i="49"/>
  <c r="AB273" i="51"/>
  <c r="AB174" i="51"/>
  <c r="AO47" i="40" l="1"/>
  <c r="AO97" i="34"/>
  <c r="AO97" i="35"/>
  <c r="AD47" i="40"/>
  <c r="AD97" i="34"/>
  <c r="AD97" i="35"/>
  <c r="N70" i="53"/>
  <c r="N172" i="47"/>
  <c r="N271" i="48"/>
  <c r="N271" i="47"/>
  <c r="N172" i="48"/>
  <c r="AI47" i="40"/>
  <c r="AI97" i="34"/>
  <c r="AI97" i="35"/>
  <c r="P74" i="53"/>
  <c r="P275" i="47"/>
  <c r="P176" i="47"/>
  <c r="P176" i="48"/>
  <c r="P275" i="48"/>
  <c r="T76" i="53"/>
  <c r="T178" i="48"/>
  <c r="T277" i="47"/>
  <c r="T277" i="48"/>
  <c r="T178" i="47"/>
  <c r="Z97" i="36"/>
  <c r="AU97" i="38"/>
  <c r="AE97" i="36"/>
  <c r="AZ97" i="38"/>
  <c r="X97" i="36"/>
  <c r="AS97" i="38"/>
  <c r="X271" i="49"/>
  <c r="X172" i="49"/>
  <c r="AJ172" i="51"/>
  <c r="AJ271" i="51"/>
  <c r="X174" i="49"/>
  <c r="X273" i="49"/>
  <c r="AJ174" i="51"/>
  <c r="AJ273" i="51"/>
  <c r="AF47" i="40"/>
  <c r="AF97" i="34"/>
  <c r="AF97" i="35"/>
  <c r="Y47" i="40"/>
  <c r="Y97" i="34"/>
  <c r="Y97" i="35"/>
  <c r="N72" i="53"/>
  <c r="N174" i="48"/>
  <c r="N174" i="47"/>
  <c r="N273" i="48"/>
  <c r="N273" i="47"/>
  <c r="T75" i="53"/>
  <c r="T276" i="47"/>
  <c r="T177" i="47"/>
  <c r="T276" i="48"/>
  <c r="T177" i="48"/>
  <c r="N71" i="53"/>
  <c r="N272" i="47"/>
  <c r="N272" i="48"/>
  <c r="N173" i="47"/>
  <c r="N173" i="48"/>
  <c r="AG97" i="36"/>
  <c r="BB97" i="38"/>
  <c r="AA97" i="36"/>
  <c r="AV97" i="38"/>
  <c r="AB97" i="36"/>
  <c r="AW97" i="38"/>
  <c r="X272" i="49"/>
  <c r="X173" i="49"/>
  <c r="AJ173" i="51"/>
  <c r="AJ272" i="51"/>
  <c r="T77" i="53"/>
  <c r="T179" i="48"/>
  <c r="T278" i="48"/>
  <c r="T179" i="47"/>
  <c r="T278" i="47"/>
  <c r="N73" i="53"/>
  <c r="N175" i="48"/>
  <c r="N274" i="47"/>
  <c r="N175" i="47"/>
  <c r="N274" i="48"/>
  <c r="T74" i="53"/>
  <c r="T275" i="47"/>
  <c r="T176" i="47"/>
  <c r="T176" i="48"/>
  <c r="T275" i="48"/>
  <c r="O77" i="53"/>
  <c r="O278" i="47"/>
  <c r="O179" i="47"/>
  <c r="O179" i="48"/>
  <c r="O278" i="48"/>
  <c r="P76" i="53"/>
  <c r="P277" i="47"/>
  <c r="P178" i="48"/>
  <c r="P277" i="48"/>
  <c r="P178" i="47"/>
  <c r="AH97" i="36"/>
  <c r="BC97" i="38"/>
  <c r="AJ97" i="36"/>
  <c r="BE97" i="38"/>
  <c r="AC97" i="36"/>
  <c r="AX97" i="38"/>
  <c r="X274" i="49"/>
  <c r="X175" i="49"/>
  <c r="AJ274" i="51"/>
  <c r="AJ175" i="51"/>
  <c r="W97" i="36"/>
  <c r="AR97" i="38"/>
  <c r="O75" i="53" l="1"/>
  <c r="O177" i="47"/>
  <c r="O276" i="48"/>
  <c r="O276" i="47"/>
  <c r="O177" i="48"/>
  <c r="Q76" i="53"/>
  <c r="Q178" i="48"/>
  <c r="Q277" i="47"/>
  <c r="Q178" i="47"/>
  <c r="Q277" i="48"/>
  <c r="N172" i="49"/>
  <c r="N271" i="49"/>
  <c r="Z271" i="51"/>
  <c r="Z172" i="51"/>
  <c r="Q74" i="53"/>
  <c r="Q176" i="47"/>
  <c r="Q176" i="48"/>
  <c r="Q275" i="48"/>
  <c r="Q275" i="47"/>
  <c r="AP47" i="40"/>
  <c r="AP97" i="34"/>
  <c r="AP97" i="35"/>
  <c r="O74" i="53"/>
  <c r="O275" i="47"/>
  <c r="O275" i="48"/>
  <c r="O176" i="48"/>
  <c r="O176" i="47"/>
  <c r="T176" i="49"/>
  <c r="T275" i="49"/>
  <c r="AF275" i="51"/>
  <c r="AF176" i="51"/>
  <c r="T277" i="49"/>
  <c r="T178" i="49"/>
  <c r="AF277" i="51"/>
  <c r="AF178" i="51"/>
  <c r="AI97" i="36"/>
  <c r="BD97" i="38"/>
  <c r="AD97" i="36"/>
  <c r="AY97" i="38"/>
  <c r="R75" i="53"/>
  <c r="R276" i="48"/>
  <c r="R177" i="48"/>
  <c r="R177" i="47"/>
  <c r="R276" i="47"/>
  <c r="R76" i="53"/>
  <c r="R178" i="47"/>
  <c r="R277" i="47"/>
  <c r="R178" i="48"/>
  <c r="R277" i="48"/>
  <c r="N175" i="49"/>
  <c r="N274" i="49"/>
  <c r="Z175" i="51"/>
  <c r="Z274" i="51"/>
  <c r="N173" i="49"/>
  <c r="N272" i="49"/>
  <c r="Z272" i="51"/>
  <c r="Z173" i="51"/>
  <c r="AF97" i="36"/>
  <c r="BA97" i="38"/>
  <c r="P275" i="49"/>
  <c r="P176" i="49"/>
  <c r="AB176" i="51"/>
  <c r="AB275" i="51"/>
  <c r="S74" i="53"/>
  <c r="S176" i="48"/>
  <c r="S275" i="48"/>
  <c r="S275" i="47"/>
  <c r="S176" i="47"/>
  <c r="S76" i="53"/>
  <c r="S178" i="48"/>
  <c r="S277" i="47"/>
  <c r="S178" i="47"/>
  <c r="S277" i="48"/>
  <c r="R74" i="53"/>
  <c r="R176" i="47"/>
  <c r="R176" i="48"/>
  <c r="R275" i="48"/>
  <c r="R275" i="47"/>
  <c r="O76" i="53"/>
  <c r="O277" i="47"/>
  <c r="O178" i="47"/>
  <c r="O178" i="48"/>
  <c r="O277" i="48"/>
  <c r="P178" i="49"/>
  <c r="P277" i="49"/>
  <c r="AB178" i="51"/>
  <c r="AB277" i="51"/>
  <c r="T179" i="49"/>
  <c r="T278" i="49"/>
  <c r="AF179" i="51"/>
  <c r="AF278" i="51"/>
  <c r="T177" i="49"/>
  <c r="T276" i="49"/>
  <c r="AF276" i="51"/>
  <c r="AF177" i="51"/>
  <c r="Y97" i="36"/>
  <c r="AT97" i="38"/>
  <c r="S75" i="53"/>
  <c r="S177" i="48"/>
  <c r="S276" i="47"/>
  <c r="S177" i="47"/>
  <c r="S276" i="48"/>
  <c r="P75" i="53"/>
  <c r="P276" i="47"/>
  <c r="P177" i="47"/>
  <c r="P276" i="48"/>
  <c r="P177" i="48"/>
  <c r="Q75" i="53"/>
  <c r="Q177" i="47"/>
  <c r="Q276" i="48"/>
  <c r="Q177" i="48"/>
  <c r="Q276" i="47"/>
  <c r="Q77" i="53"/>
  <c r="Q179" i="47"/>
  <c r="Q179" i="48"/>
  <c r="Q278" i="48"/>
  <c r="Q278" i="47"/>
  <c r="P77" i="53"/>
  <c r="P278" i="48"/>
  <c r="P179" i="47"/>
  <c r="P278" i="47"/>
  <c r="P179" i="48"/>
  <c r="R77" i="53"/>
  <c r="R179" i="48"/>
  <c r="R179" i="47"/>
  <c r="R278" i="48"/>
  <c r="R278" i="47"/>
  <c r="S77" i="53"/>
  <c r="S179" i="47"/>
  <c r="S278" i="47"/>
  <c r="S278" i="48"/>
  <c r="S179" i="48"/>
  <c r="O278" i="49"/>
  <c r="O179" i="49"/>
  <c r="AA278" i="51"/>
  <c r="AA179" i="51"/>
  <c r="N174" i="49"/>
  <c r="N273" i="49"/>
  <c r="Z273" i="51"/>
  <c r="Z174" i="51"/>
  <c r="AO97" i="36"/>
  <c r="BJ97" i="38"/>
  <c r="P177" i="49" l="1"/>
  <c r="P276" i="49"/>
  <c r="AB177" i="51"/>
  <c r="AB276" i="51"/>
  <c r="AA48" i="40"/>
  <c r="AA98" i="34"/>
  <c r="AA98" i="35"/>
  <c r="W77" i="53"/>
  <c r="W278" i="48"/>
  <c r="W179" i="48"/>
  <c r="W278" i="47"/>
  <c r="W179" i="47"/>
  <c r="AB48" i="40"/>
  <c r="AB98" i="34"/>
  <c r="AB98" i="35"/>
  <c r="W75" i="53"/>
  <c r="W276" i="47"/>
  <c r="W177" i="48"/>
  <c r="W177" i="47"/>
  <c r="W276" i="48"/>
  <c r="V77" i="53"/>
  <c r="V278" i="47"/>
  <c r="V179" i="48"/>
  <c r="V179" i="47"/>
  <c r="V278" i="48"/>
  <c r="V74" i="53"/>
  <c r="V275" i="48"/>
  <c r="V176" i="47"/>
  <c r="V275" i="47"/>
  <c r="V176" i="48"/>
  <c r="S278" i="49"/>
  <c r="S179" i="49"/>
  <c r="AE278" i="51"/>
  <c r="AE179" i="51"/>
  <c r="Q276" i="49"/>
  <c r="Q177" i="49"/>
  <c r="AC177" i="51"/>
  <c r="AC276" i="51"/>
  <c r="S275" i="49"/>
  <c r="S176" i="49"/>
  <c r="AE176" i="51"/>
  <c r="AE275" i="51"/>
  <c r="R177" i="49"/>
  <c r="R276" i="49"/>
  <c r="AD276" i="51"/>
  <c r="AD177" i="51"/>
  <c r="AP97" i="36"/>
  <c r="BK97" i="38"/>
  <c r="AN48" i="40"/>
  <c r="AN98" i="34"/>
  <c r="AN98" i="35"/>
  <c r="R179" i="49"/>
  <c r="R278" i="49"/>
  <c r="AD278" i="51"/>
  <c r="AD179" i="51"/>
  <c r="O178" i="49"/>
  <c r="O277" i="49"/>
  <c r="AA178" i="51"/>
  <c r="AA277" i="51"/>
  <c r="O275" i="49"/>
  <c r="O176" i="49"/>
  <c r="AA275" i="51"/>
  <c r="AA176" i="51"/>
  <c r="Q176" i="49"/>
  <c r="Q275" i="49"/>
  <c r="AC176" i="51"/>
  <c r="AC275" i="51"/>
  <c r="W76" i="53"/>
  <c r="W178" i="47"/>
  <c r="W178" i="48"/>
  <c r="W277" i="47"/>
  <c r="W277" i="48"/>
  <c r="V75" i="53"/>
  <c r="V177" i="47"/>
  <c r="V177" i="48"/>
  <c r="V276" i="48"/>
  <c r="V276" i="47"/>
  <c r="U74" i="53"/>
  <c r="U275" i="47"/>
  <c r="U176" i="47"/>
  <c r="U275" i="48"/>
  <c r="U176" i="48"/>
  <c r="U77" i="53"/>
  <c r="U278" i="48"/>
  <c r="U179" i="47"/>
  <c r="U278" i="47"/>
  <c r="U179" i="48"/>
  <c r="V76" i="53"/>
  <c r="V277" i="47"/>
  <c r="V277" i="48"/>
  <c r="V178" i="48"/>
  <c r="V178" i="47"/>
  <c r="X48" i="40"/>
  <c r="X98" i="34"/>
  <c r="X98" i="35"/>
  <c r="P179" i="49"/>
  <c r="P278" i="49"/>
  <c r="AB278" i="51"/>
  <c r="AB179" i="51"/>
  <c r="S276" i="49"/>
  <c r="S177" i="49"/>
  <c r="AE177" i="51"/>
  <c r="AE276" i="51"/>
  <c r="R176" i="49"/>
  <c r="R275" i="49"/>
  <c r="AD176" i="51"/>
  <c r="AD275" i="51"/>
  <c r="Q178" i="49"/>
  <c r="Q277" i="49"/>
  <c r="AC178" i="51"/>
  <c r="AC277" i="51"/>
  <c r="U75" i="53"/>
  <c r="U276" i="48"/>
  <c r="U276" i="47"/>
  <c r="U177" i="47"/>
  <c r="U177" i="48"/>
  <c r="U76" i="53"/>
  <c r="U277" i="48"/>
  <c r="U178" i="48"/>
  <c r="U277" i="47"/>
  <c r="U178" i="47"/>
  <c r="N76" i="53"/>
  <c r="N277" i="47"/>
  <c r="N277" i="48"/>
  <c r="N178" i="48"/>
  <c r="N178" i="47"/>
  <c r="AO48" i="40"/>
  <c r="AO98" i="34"/>
  <c r="AO98" i="35"/>
  <c r="W74" i="53"/>
  <c r="W275" i="47"/>
  <c r="W176" i="47"/>
  <c r="W275" i="48"/>
  <c r="W176" i="48"/>
  <c r="X76" i="53"/>
  <c r="X178" i="47"/>
  <c r="X178" i="48"/>
  <c r="X277" i="48"/>
  <c r="X277" i="47"/>
  <c r="Q278" i="49"/>
  <c r="Q179" i="49"/>
  <c r="AC179" i="51"/>
  <c r="AC278" i="51"/>
  <c r="S178" i="49"/>
  <c r="S277" i="49"/>
  <c r="AE178" i="51"/>
  <c r="AE277" i="51"/>
  <c r="R178" i="49"/>
  <c r="R277" i="49"/>
  <c r="AD178" i="51"/>
  <c r="AD277" i="51"/>
  <c r="O276" i="49"/>
  <c r="O177" i="49"/>
  <c r="AA177" i="51"/>
  <c r="AA276" i="51"/>
  <c r="AF48" i="40" l="1"/>
  <c r="AF98" i="34"/>
  <c r="AF98" i="35"/>
  <c r="O81" i="53"/>
  <c r="O282" i="48"/>
  <c r="O282" i="47"/>
  <c r="O183" i="48"/>
  <c r="O183" i="47"/>
  <c r="P80" i="53"/>
  <c r="P281" i="48"/>
  <c r="P182" i="47"/>
  <c r="P182" i="48"/>
  <c r="P281" i="47"/>
  <c r="X75" i="53"/>
  <c r="X276" i="48"/>
  <c r="X177" i="47"/>
  <c r="X276" i="47"/>
  <c r="X177" i="48"/>
  <c r="AE48" i="40"/>
  <c r="AE98" i="34"/>
  <c r="AE98" i="35"/>
  <c r="AI48" i="40"/>
  <c r="AI98" i="34"/>
  <c r="AI98" i="35"/>
  <c r="X74" i="53"/>
  <c r="X275" i="47"/>
  <c r="X176" i="47"/>
  <c r="X275" i="48"/>
  <c r="X176" i="48"/>
  <c r="N77" i="53"/>
  <c r="N278" i="48"/>
  <c r="N179" i="47"/>
  <c r="N179" i="48"/>
  <c r="N278" i="47"/>
  <c r="X77" i="53"/>
  <c r="X278" i="47"/>
  <c r="X278" i="48"/>
  <c r="X179" i="47"/>
  <c r="X179" i="48"/>
  <c r="N75" i="53"/>
  <c r="N177" i="47"/>
  <c r="N177" i="48"/>
  <c r="N276" i="47"/>
  <c r="N276" i="48"/>
  <c r="U177" i="49"/>
  <c r="U276" i="49"/>
  <c r="AG276" i="51"/>
  <c r="AG177" i="51"/>
  <c r="V277" i="49"/>
  <c r="V178" i="49"/>
  <c r="AH277" i="51"/>
  <c r="AH178" i="51"/>
  <c r="W277" i="49"/>
  <c r="W178" i="49"/>
  <c r="AI277" i="51"/>
  <c r="AI178" i="51"/>
  <c r="W177" i="49"/>
  <c r="W276" i="49"/>
  <c r="AI177" i="51"/>
  <c r="AI276" i="51"/>
  <c r="W278" i="49"/>
  <c r="W179" i="49"/>
  <c r="AI278" i="51"/>
  <c r="AI179" i="51"/>
  <c r="AJ48" i="40"/>
  <c r="AJ98" i="34"/>
  <c r="AJ98" i="35"/>
  <c r="U278" i="49"/>
  <c r="U179" i="49"/>
  <c r="AG278" i="51"/>
  <c r="AG179" i="51"/>
  <c r="Z48" i="40"/>
  <c r="Z98" i="34"/>
  <c r="Z98" i="35"/>
  <c r="P79" i="53"/>
  <c r="P280" i="48"/>
  <c r="P181" i="48"/>
  <c r="P280" i="47"/>
  <c r="P181" i="47"/>
  <c r="W176" i="49"/>
  <c r="W275" i="49"/>
  <c r="AI176" i="51"/>
  <c r="AI275" i="51"/>
  <c r="N277" i="49"/>
  <c r="N178" i="49"/>
  <c r="Z178" i="51"/>
  <c r="Z277" i="51"/>
  <c r="U275" i="49"/>
  <c r="U176" i="49"/>
  <c r="AG176" i="51"/>
  <c r="AG275" i="51"/>
  <c r="V176" i="49"/>
  <c r="V275" i="49"/>
  <c r="AH176" i="51"/>
  <c r="AH275" i="51"/>
  <c r="X178" i="49"/>
  <c r="X277" i="49"/>
  <c r="AJ178" i="51"/>
  <c r="AJ277" i="51"/>
  <c r="AO98" i="36"/>
  <c r="BJ98" i="38"/>
  <c r="AG48" i="40"/>
  <c r="AG98" i="34"/>
  <c r="AG98" i="35"/>
  <c r="Y48" i="40"/>
  <c r="Y98" i="34"/>
  <c r="Y98" i="35"/>
  <c r="AD48" i="40"/>
  <c r="AD98" i="34"/>
  <c r="AD98" i="35"/>
  <c r="AH48" i="40"/>
  <c r="AH98" i="34"/>
  <c r="AH98" i="35"/>
  <c r="AC48" i="40"/>
  <c r="AC98" i="34"/>
  <c r="AC98" i="35"/>
  <c r="T81" i="53"/>
  <c r="T282" i="47"/>
  <c r="T183" i="48"/>
  <c r="T282" i="48"/>
  <c r="T183" i="47"/>
  <c r="N74" i="53"/>
  <c r="N275" i="48"/>
  <c r="N275" i="47"/>
  <c r="N176" i="47"/>
  <c r="N176" i="48"/>
  <c r="U178" i="49"/>
  <c r="U277" i="49"/>
  <c r="AG178" i="51"/>
  <c r="AG277" i="51"/>
  <c r="X98" i="36"/>
  <c r="AS98" i="38"/>
  <c r="V276" i="49"/>
  <c r="V177" i="49"/>
  <c r="AH276" i="51"/>
  <c r="AH177" i="51"/>
  <c r="AN98" i="36"/>
  <c r="BI98" i="38"/>
  <c r="V179" i="49"/>
  <c r="V278" i="49"/>
  <c r="AH278" i="51"/>
  <c r="AH179" i="51"/>
  <c r="AB98" i="36"/>
  <c r="AW98" i="38"/>
  <c r="AA98" i="36"/>
  <c r="AV98" i="38"/>
  <c r="V81" i="53" l="1"/>
  <c r="V282" i="48"/>
  <c r="V183" i="48"/>
  <c r="V183" i="47"/>
  <c r="V282" i="47"/>
  <c r="S80" i="53"/>
  <c r="S182" i="48"/>
  <c r="S281" i="48"/>
  <c r="S182" i="47"/>
  <c r="S281" i="47"/>
  <c r="Q79" i="53"/>
  <c r="Q181" i="48"/>
  <c r="Q181" i="47"/>
  <c r="Q280" i="48"/>
  <c r="Q280" i="47"/>
  <c r="S78" i="53"/>
  <c r="S279" i="47"/>
  <c r="S279" i="48"/>
  <c r="S180" i="48"/>
  <c r="S180" i="47"/>
  <c r="T79" i="53"/>
  <c r="T181" i="47"/>
  <c r="T280" i="47"/>
  <c r="T181" i="48"/>
  <c r="T280" i="48"/>
  <c r="R81" i="53"/>
  <c r="R282" i="48"/>
  <c r="R183" i="47"/>
  <c r="R282" i="47"/>
  <c r="R183" i="48"/>
  <c r="Q78" i="53"/>
  <c r="Q180" i="47"/>
  <c r="Q279" i="47"/>
  <c r="Q180" i="48"/>
  <c r="Q279" i="48"/>
  <c r="AD98" i="36"/>
  <c r="AY98" i="38"/>
  <c r="Z98" i="36"/>
  <c r="AU98" i="38"/>
  <c r="N276" i="49"/>
  <c r="N177" i="49"/>
  <c r="Z276" i="51"/>
  <c r="Z177" i="51"/>
  <c r="O282" i="49"/>
  <c r="O183" i="49"/>
  <c r="AA183" i="51"/>
  <c r="AA282" i="51"/>
  <c r="Q80" i="53"/>
  <c r="Q281" i="48"/>
  <c r="Q281" i="47"/>
  <c r="Q182" i="48"/>
  <c r="Q182" i="47"/>
  <c r="R80" i="53"/>
  <c r="R281" i="48"/>
  <c r="R182" i="48"/>
  <c r="R281" i="47"/>
  <c r="R182" i="47"/>
  <c r="P181" i="49"/>
  <c r="P280" i="49"/>
  <c r="AB280" i="51"/>
  <c r="AB181" i="51"/>
  <c r="AE98" i="36"/>
  <c r="AZ98" i="38"/>
  <c r="S79" i="53"/>
  <c r="S280" i="48"/>
  <c r="S181" i="48"/>
  <c r="S280" i="47"/>
  <c r="S181" i="47"/>
  <c r="T78" i="53"/>
  <c r="T279" i="47"/>
  <c r="T279" i="48"/>
  <c r="T180" i="48"/>
  <c r="T180" i="47"/>
  <c r="R79" i="53"/>
  <c r="R280" i="47"/>
  <c r="R181" i="47"/>
  <c r="R280" i="48"/>
  <c r="R181" i="48"/>
  <c r="Q81" i="53"/>
  <c r="Q282" i="47"/>
  <c r="Q282" i="48"/>
  <c r="Q183" i="48"/>
  <c r="Q183" i="47"/>
  <c r="T80" i="53"/>
  <c r="T182" i="48"/>
  <c r="T281" i="48"/>
  <c r="T182" i="47"/>
  <c r="T281" i="47"/>
  <c r="U81" i="53"/>
  <c r="U183" i="47"/>
  <c r="U282" i="48"/>
  <c r="U282" i="47"/>
  <c r="U183" i="48"/>
  <c r="N275" i="49"/>
  <c r="N176" i="49"/>
  <c r="Z275" i="51"/>
  <c r="Z176" i="51"/>
  <c r="AC98" i="36"/>
  <c r="AX98" i="38"/>
  <c r="AG98" i="36"/>
  <c r="BB98" i="38"/>
  <c r="N179" i="49"/>
  <c r="N278" i="49"/>
  <c r="Z179" i="51"/>
  <c r="Z278" i="51"/>
  <c r="AI98" i="36"/>
  <c r="BD98" i="38"/>
  <c r="X177" i="49"/>
  <c r="X276" i="49"/>
  <c r="AJ276" i="51"/>
  <c r="AJ177" i="51"/>
  <c r="O79" i="53"/>
  <c r="O280" i="48"/>
  <c r="O280" i="47"/>
  <c r="O181" i="47"/>
  <c r="O181" i="48"/>
  <c r="O78" i="53"/>
  <c r="O279" i="48"/>
  <c r="O180" i="48"/>
  <c r="O180" i="47"/>
  <c r="O279" i="47"/>
  <c r="AH98" i="36"/>
  <c r="BC98" i="38"/>
  <c r="X179" i="49"/>
  <c r="X278" i="49"/>
  <c r="AJ179" i="51"/>
  <c r="AJ278" i="51"/>
  <c r="R78" i="53"/>
  <c r="R279" i="47"/>
  <c r="R180" i="48"/>
  <c r="R279" i="48"/>
  <c r="R180" i="47"/>
  <c r="P78" i="53"/>
  <c r="P180" i="48"/>
  <c r="P279" i="48"/>
  <c r="P279" i="47"/>
  <c r="P180" i="47"/>
  <c r="O80" i="53"/>
  <c r="O281" i="47"/>
  <c r="O182" i="47"/>
  <c r="O281" i="48"/>
  <c r="O182" i="48"/>
  <c r="S81" i="53"/>
  <c r="S282" i="47"/>
  <c r="S282" i="48"/>
  <c r="S183" i="48"/>
  <c r="S183" i="47"/>
  <c r="P81" i="53"/>
  <c r="P183" i="48"/>
  <c r="P282" i="47"/>
  <c r="P282" i="48"/>
  <c r="P183" i="47"/>
  <c r="T282" i="49"/>
  <c r="T183" i="49"/>
  <c r="AF282" i="51"/>
  <c r="AF183" i="51"/>
  <c r="Y98" i="36"/>
  <c r="AT98" i="38"/>
  <c r="AJ98" i="36"/>
  <c r="BE98" i="38"/>
  <c r="X176" i="49"/>
  <c r="X275" i="49"/>
  <c r="AJ275" i="51"/>
  <c r="AJ176" i="51"/>
  <c r="P182" i="49"/>
  <c r="P281" i="49"/>
  <c r="AB281" i="51"/>
  <c r="AB182" i="51"/>
  <c r="AF98" i="36"/>
  <c r="BA98" i="38"/>
  <c r="W79" i="53" l="1"/>
  <c r="W280" i="47"/>
  <c r="W181" i="48"/>
  <c r="W280" i="48"/>
  <c r="W181" i="47"/>
  <c r="V78" i="53"/>
  <c r="V279" i="48"/>
  <c r="V180" i="47"/>
  <c r="V180" i="48"/>
  <c r="V279" i="47"/>
  <c r="W80" i="53"/>
  <c r="W281" i="47"/>
  <c r="W182" i="48"/>
  <c r="W182" i="47"/>
  <c r="W281" i="48"/>
  <c r="V79" i="53"/>
  <c r="V280" i="48"/>
  <c r="V181" i="48"/>
  <c r="V181" i="47"/>
  <c r="V280" i="47"/>
  <c r="U78" i="53"/>
  <c r="U180" i="47"/>
  <c r="U180" i="48"/>
  <c r="U279" i="47"/>
  <c r="U279" i="48"/>
  <c r="U80" i="53"/>
  <c r="U281" i="47"/>
  <c r="U182" i="47"/>
  <c r="U182" i="48"/>
  <c r="U281" i="48"/>
  <c r="P183" i="49"/>
  <c r="P282" i="49"/>
  <c r="AB183" i="51"/>
  <c r="AB282" i="51"/>
  <c r="R279" i="49"/>
  <c r="R180" i="49"/>
  <c r="AD279" i="51"/>
  <c r="AD180" i="51"/>
  <c r="O280" i="49"/>
  <c r="O181" i="49"/>
  <c r="AA280" i="51"/>
  <c r="AA181" i="51"/>
  <c r="T182" i="49"/>
  <c r="T281" i="49"/>
  <c r="AF182" i="51"/>
  <c r="AF281" i="51"/>
  <c r="S181" i="49"/>
  <c r="S280" i="49"/>
  <c r="AE280" i="51"/>
  <c r="AE181" i="51"/>
  <c r="Q182" i="49"/>
  <c r="Q281" i="49"/>
  <c r="AC182" i="51"/>
  <c r="AC281" i="51"/>
  <c r="S279" i="49"/>
  <c r="S180" i="49"/>
  <c r="AE180" i="51"/>
  <c r="AE279" i="51"/>
  <c r="V80" i="53"/>
  <c r="V281" i="47"/>
  <c r="V281" i="48"/>
  <c r="V182" i="48"/>
  <c r="V182" i="47"/>
  <c r="Q279" i="49"/>
  <c r="Q180" i="49"/>
  <c r="AC180" i="51"/>
  <c r="AC279" i="51"/>
  <c r="Q181" i="49"/>
  <c r="Q280" i="49"/>
  <c r="AC280" i="51"/>
  <c r="AC181" i="51"/>
  <c r="W78" i="53"/>
  <c r="W180" i="48"/>
  <c r="W279" i="47"/>
  <c r="W279" i="48"/>
  <c r="W180" i="47"/>
  <c r="O281" i="49"/>
  <c r="O182" i="49"/>
  <c r="AA281" i="51"/>
  <c r="AA182" i="51"/>
  <c r="R280" i="49"/>
  <c r="R181" i="49"/>
  <c r="AD280" i="51"/>
  <c r="AD181" i="51"/>
  <c r="R183" i="49"/>
  <c r="R282" i="49"/>
  <c r="AD282" i="51"/>
  <c r="AD183" i="51"/>
  <c r="S281" i="49"/>
  <c r="S182" i="49"/>
  <c r="AE182" i="51"/>
  <c r="AE281" i="51"/>
  <c r="W48" i="40"/>
  <c r="W98" i="34"/>
  <c r="W98" i="35"/>
  <c r="W81" i="53"/>
  <c r="W183" i="47"/>
  <c r="W282" i="48"/>
  <c r="W183" i="48"/>
  <c r="W282" i="47"/>
  <c r="S282" i="49"/>
  <c r="S183" i="49"/>
  <c r="AE183" i="51"/>
  <c r="AE282" i="51"/>
  <c r="Q282" i="49"/>
  <c r="Q183" i="49"/>
  <c r="AC282" i="51"/>
  <c r="AC183" i="51"/>
  <c r="U79" i="53"/>
  <c r="U280" i="47"/>
  <c r="U181" i="47"/>
  <c r="U280" i="48"/>
  <c r="U181" i="48"/>
  <c r="P180" i="49"/>
  <c r="P279" i="49"/>
  <c r="AB279" i="51"/>
  <c r="AB180" i="51"/>
  <c r="O279" i="49"/>
  <c r="O180" i="49"/>
  <c r="AA279" i="51"/>
  <c r="AA180" i="51"/>
  <c r="U183" i="49"/>
  <c r="U282" i="49"/>
  <c r="AG183" i="51"/>
  <c r="AG282" i="51"/>
  <c r="T180" i="49"/>
  <c r="T279" i="49"/>
  <c r="AF279" i="51"/>
  <c r="AF180" i="51"/>
  <c r="R281" i="49"/>
  <c r="R182" i="49"/>
  <c r="AD281" i="51"/>
  <c r="AD182" i="51"/>
  <c r="T181" i="49"/>
  <c r="T280" i="49"/>
  <c r="AF280" i="51"/>
  <c r="AF181" i="51"/>
  <c r="V183" i="49"/>
  <c r="V282" i="49"/>
  <c r="AH282" i="51"/>
  <c r="AH183" i="51"/>
  <c r="W183" i="49" l="1"/>
  <c r="W282" i="49"/>
  <c r="AI183" i="51"/>
  <c r="AI282" i="51"/>
  <c r="W279" i="49"/>
  <c r="W180" i="49"/>
  <c r="AI180" i="51"/>
  <c r="AI279" i="51"/>
  <c r="V281" i="49"/>
  <c r="V182" i="49"/>
  <c r="AH182" i="51"/>
  <c r="AH281" i="51"/>
  <c r="W182" i="49"/>
  <c r="W281" i="49"/>
  <c r="AI182" i="51"/>
  <c r="AI281" i="51"/>
  <c r="V181" i="49"/>
  <c r="V280" i="49"/>
  <c r="AH181" i="51"/>
  <c r="AH280" i="51"/>
  <c r="U182" i="49"/>
  <c r="U281" i="49"/>
  <c r="AG182" i="51"/>
  <c r="AG281" i="51"/>
  <c r="V180" i="49"/>
  <c r="V279" i="49"/>
  <c r="AH180" i="51"/>
  <c r="AH279" i="51"/>
  <c r="AN49" i="40"/>
  <c r="AN99" i="34"/>
  <c r="AN99" i="35"/>
  <c r="U181" i="49"/>
  <c r="U280" i="49"/>
  <c r="AG181" i="51"/>
  <c r="AG280" i="51"/>
  <c r="W98" i="36"/>
  <c r="AR98" i="38"/>
  <c r="U180" i="49"/>
  <c r="U279" i="49"/>
  <c r="AG180" i="51"/>
  <c r="AG279" i="51"/>
  <c r="W181" i="49"/>
  <c r="W280" i="49"/>
  <c r="AI280" i="51"/>
  <c r="AI181" i="51"/>
  <c r="AA49" i="40" l="1"/>
  <c r="AA99" i="34"/>
  <c r="AA99" i="35"/>
  <c r="AB49" i="40"/>
  <c r="AB99" i="34"/>
  <c r="AB99" i="35"/>
  <c r="AP48" i="40"/>
  <c r="AP98" i="34"/>
  <c r="AP98" i="35"/>
  <c r="AH49" i="40"/>
  <c r="AH99" i="34"/>
  <c r="AH99" i="35"/>
  <c r="AO49" i="40"/>
  <c r="AO99" i="34"/>
  <c r="AO99" i="35"/>
  <c r="AE49" i="40"/>
  <c r="AE99" i="34"/>
  <c r="AE99" i="35"/>
  <c r="AG49" i="40"/>
  <c r="AG99" i="34"/>
  <c r="AG99" i="35"/>
  <c r="AN99" i="36"/>
  <c r="BI99" i="38"/>
  <c r="X49" i="40" l="1"/>
  <c r="X99" i="34"/>
  <c r="X99" i="35"/>
  <c r="AF49" i="40"/>
  <c r="AF99" i="34"/>
  <c r="AF99" i="35"/>
  <c r="AG99" i="36"/>
  <c r="BB99" i="38"/>
  <c r="Z49" i="40"/>
  <c r="Z99" i="34"/>
  <c r="Z99" i="35"/>
  <c r="W49" i="40"/>
  <c r="W99" i="34"/>
  <c r="W99" i="35"/>
  <c r="X80" i="53"/>
  <c r="X182" i="48"/>
  <c r="X281" i="47"/>
  <c r="X182" i="47"/>
  <c r="X281" i="48"/>
  <c r="AI49" i="40"/>
  <c r="AI99" i="34"/>
  <c r="AI99" i="35"/>
  <c r="AD49" i="40"/>
  <c r="AD99" i="34"/>
  <c r="AD99" i="35"/>
  <c r="N80" i="53"/>
  <c r="N281" i="47"/>
  <c r="N182" i="48"/>
  <c r="N182" i="47"/>
  <c r="N281" i="48"/>
  <c r="AE99" i="36"/>
  <c r="AZ99" i="38"/>
  <c r="AB99" i="36"/>
  <c r="AW99" i="38"/>
  <c r="N81" i="53"/>
  <c r="N282" i="48"/>
  <c r="N282" i="47"/>
  <c r="N183" i="48"/>
  <c r="N183" i="47"/>
  <c r="AP98" i="36"/>
  <c r="BK98" i="38"/>
  <c r="N79" i="53"/>
  <c r="N280" i="48"/>
  <c r="N181" i="47"/>
  <c r="N181" i="48"/>
  <c r="N280" i="47"/>
  <c r="AH99" i="36"/>
  <c r="BC99" i="38"/>
  <c r="N78" i="53"/>
  <c r="N279" i="47"/>
  <c r="N180" i="47"/>
  <c r="N279" i="48"/>
  <c r="N180" i="48"/>
  <c r="AJ49" i="40"/>
  <c r="AJ99" i="34"/>
  <c r="AJ99" i="35"/>
  <c r="T84" i="53"/>
  <c r="T285" i="47"/>
  <c r="T186" i="48"/>
  <c r="T285" i="48"/>
  <c r="T186" i="47"/>
  <c r="AC49" i="40"/>
  <c r="AC99" i="34"/>
  <c r="AC99" i="35"/>
  <c r="X81" i="53"/>
  <c r="X282" i="47"/>
  <c r="X183" i="48"/>
  <c r="X183" i="47"/>
  <c r="X282" i="48"/>
  <c r="Y49" i="40"/>
  <c r="Y99" i="34"/>
  <c r="Y99" i="35"/>
  <c r="X78" i="53"/>
  <c r="X180" i="47"/>
  <c r="X279" i="48"/>
  <c r="X279" i="47"/>
  <c r="X180" i="48"/>
  <c r="X79" i="53"/>
  <c r="X181" i="48"/>
  <c r="X181" i="47"/>
  <c r="X280" i="47"/>
  <c r="X280" i="48"/>
  <c r="R85" i="53"/>
  <c r="R286" i="48"/>
  <c r="R286" i="47"/>
  <c r="R187" i="47"/>
  <c r="R187" i="48"/>
  <c r="AO99" i="36"/>
  <c r="BJ99" i="38"/>
  <c r="AA99" i="36"/>
  <c r="AV99" i="38"/>
  <c r="T83" i="53" l="1"/>
  <c r="T284" i="48"/>
  <c r="T185" i="47"/>
  <c r="T185" i="48"/>
  <c r="T284" i="47"/>
  <c r="U84" i="53"/>
  <c r="U186" i="47"/>
  <c r="U186" i="48"/>
  <c r="U285" i="48"/>
  <c r="U285" i="47"/>
  <c r="R187" i="49"/>
  <c r="R286" i="49"/>
  <c r="AD286" i="51"/>
  <c r="AD187" i="51"/>
  <c r="P85" i="53"/>
  <c r="P286" i="48"/>
  <c r="P286" i="47"/>
  <c r="P187" i="47"/>
  <c r="P187" i="48"/>
  <c r="W82" i="53"/>
  <c r="W283" i="47"/>
  <c r="W283" i="48"/>
  <c r="W184" i="48"/>
  <c r="W184" i="47"/>
  <c r="AI99" i="36"/>
  <c r="BD99" i="38"/>
  <c r="W99" i="36"/>
  <c r="AR99" i="38"/>
  <c r="AF99" i="36"/>
  <c r="BA99" i="38"/>
  <c r="U82" i="53"/>
  <c r="U184" i="47"/>
  <c r="U283" i="47"/>
  <c r="U184" i="48"/>
  <c r="U283" i="48"/>
  <c r="S85" i="53"/>
  <c r="S187" i="48"/>
  <c r="S286" i="47"/>
  <c r="S187" i="47"/>
  <c r="S286" i="48"/>
  <c r="T82" i="53"/>
  <c r="T184" i="47"/>
  <c r="T184" i="48"/>
  <c r="T283" i="48"/>
  <c r="T283" i="47"/>
  <c r="R83" i="53"/>
  <c r="R284" i="47"/>
  <c r="R284" i="48"/>
  <c r="R185" i="47"/>
  <c r="R185" i="48"/>
  <c r="O85" i="53"/>
  <c r="O286" i="47"/>
  <c r="O187" i="48"/>
  <c r="O187" i="47"/>
  <c r="O286" i="48"/>
  <c r="N84" i="53"/>
  <c r="N186" i="47"/>
  <c r="N285" i="47"/>
  <c r="N186" i="48"/>
  <c r="N285" i="48"/>
  <c r="U85" i="53"/>
  <c r="U187" i="48"/>
  <c r="U286" i="47"/>
  <c r="U187" i="47"/>
  <c r="U286" i="48"/>
  <c r="T85" i="53"/>
  <c r="T187" i="47"/>
  <c r="T286" i="47"/>
  <c r="T187" i="48"/>
  <c r="T286" i="48"/>
  <c r="X280" i="49"/>
  <c r="X181" i="49"/>
  <c r="AJ280" i="51"/>
  <c r="AJ181" i="51"/>
  <c r="Y99" i="36"/>
  <c r="AT99" i="38"/>
  <c r="AC99" i="36"/>
  <c r="AX99" i="38"/>
  <c r="AJ99" i="36"/>
  <c r="BE99" i="38"/>
  <c r="N280" i="49"/>
  <c r="N181" i="49"/>
  <c r="Z181" i="51"/>
  <c r="Z280" i="51"/>
  <c r="N182" i="49"/>
  <c r="N281" i="49"/>
  <c r="Z281" i="51"/>
  <c r="Z182" i="51"/>
  <c r="W83" i="53"/>
  <c r="W185" i="47"/>
  <c r="W284" i="47"/>
  <c r="W284" i="48"/>
  <c r="W185" i="48"/>
  <c r="U83" i="53"/>
  <c r="U284" i="48"/>
  <c r="U284" i="47"/>
  <c r="U185" i="48"/>
  <c r="U185" i="47"/>
  <c r="R84" i="53"/>
  <c r="R285" i="48"/>
  <c r="R285" i="47"/>
  <c r="R186" i="48"/>
  <c r="R186" i="47"/>
  <c r="W84" i="53"/>
  <c r="W186" i="48"/>
  <c r="W186" i="47"/>
  <c r="W285" i="48"/>
  <c r="W285" i="47"/>
  <c r="W85" i="53"/>
  <c r="W286" i="47"/>
  <c r="W286" i="48"/>
  <c r="W187" i="47"/>
  <c r="W187" i="48"/>
  <c r="N183" i="49"/>
  <c r="N282" i="49"/>
  <c r="Z183" i="51"/>
  <c r="Z282" i="51"/>
  <c r="AD99" i="36"/>
  <c r="AY99" i="38"/>
  <c r="X182" i="49"/>
  <c r="X281" i="49"/>
  <c r="AJ281" i="51"/>
  <c r="AJ182" i="51"/>
  <c r="S84" i="53"/>
  <c r="S186" i="48"/>
  <c r="S285" i="48"/>
  <c r="S285" i="47"/>
  <c r="S186" i="47"/>
  <c r="R82" i="53"/>
  <c r="R184" i="47"/>
  <c r="R283" i="47"/>
  <c r="R283" i="48"/>
  <c r="R184" i="48"/>
  <c r="X180" i="49"/>
  <c r="X279" i="49"/>
  <c r="AJ279" i="51"/>
  <c r="AJ180" i="51"/>
  <c r="X282" i="49"/>
  <c r="X183" i="49"/>
  <c r="AJ183" i="51"/>
  <c r="AJ282" i="51"/>
  <c r="T186" i="49"/>
  <c r="T285" i="49"/>
  <c r="AF186" i="51"/>
  <c r="AF285" i="51"/>
  <c r="N279" i="49"/>
  <c r="N180" i="49"/>
  <c r="Z279" i="51"/>
  <c r="Z180" i="51"/>
  <c r="Z99" i="36"/>
  <c r="AU99" i="38"/>
  <c r="X99" i="36"/>
  <c r="AS99" i="38"/>
  <c r="V82" i="53" l="1"/>
  <c r="V283" i="48"/>
  <c r="V283" i="47"/>
  <c r="V184" i="47"/>
  <c r="V184" i="48"/>
  <c r="Y50" i="40"/>
  <c r="Y100" i="34"/>
  <c r="Y100" i="35"/>
  <c r="AD50" i="40"/>
  <c r="AD100" i="34"/>
  <c r="AD100" i="35"/>
  <c r="V85" i="53"/>
  <c r="V286" i="47"/>
  <c r="V187" i="48"/>
  <c r="V187" i="47"/>
  <c r="V286" i="48"/>
  <c r="P82" i="53"/>
  <c r="P184" i="47"/>
  <c r="P283" i="47"/>
  <c r="P283" i="48"/>
  <c r="P184" i="48"/>
  <c r="Q85" i="53"/>
  <c r="Q286" i="47"/>
  <c r="Q187" i="48"/>
  <c r="Q187" i="47"/>
  <c r="Q286" i="48"/>
  <c r="O83" i="53"/>
  <c r="O284" i="47"/>
  <c r="O185" i="47"/>
  <c r="O284" i="48"/>
  <c r="O185" i="48"/>
  <c r="S285" i="49"/>
  <c r="S186" i="49"/>
  <c r="AE285" i="51"/>
  <c r="AE186" i="51"/>
  <c r="W285" i="49"/>
  <c r="W186" i="49"/>
  <c r="AI186" i="51"/>
  <c r="AI285" i="51"/>
  <c r="N285" i="49"/>
  <c r="N186" i="49"/>
  <c r="Z285" i="51"/>
  <c r="Z186" i="51"/>
  <c r="S187" i="49"/>
  <c r="S286" i="49"/>
  <c r="AE286" i="51"/>
  <c r="AE187" i="51"/>
  <c r="W184" i="49"/>
  <c r="W283" i="49"/>
  <c r="AI184" i="51"/>
  <c r="AI283" i="51"/>
  <c r="N85" i="53"/>
  <c r="N286" i="48"/>
  <c r="N286" i="47"/>
  <c r="N187" i="48"/>
  <c r="N187" i="47"/>
  <c r="P83" i="53"/>
  <c r="P185" i="47"/>
  <c r="P284" i="48"/>
  <c r="P284" i="47"/>
  <c r="P185" i="48"/>
  <c r="Q83" i="53"/>
  <c r="Q185" i="48"/>
  <c r="Q284" i="47"/>
  <c r="Q185" i="47"/>
  <c r="Q284" i="48"/>
  <c r="V84" i="53"/>
  <c r="V186" i="48"/>
  <c r="V186" i="47"/>
  <c r="V285" i="48"/>
  <c r="V285" i="47"/>
  <c r="AB50" i="40"/>
  <c r="AB100" i="34"/>
  <c r="AB100" i="35"/>
  <c r="O82" i="53"/>
  <c r="O184" i="48"/>
  <c r="O283" i="48"/>
  <c r="O184" i="47"/>
  <c r="O283" i="47"/>
  <c r="S82" i="53"/>
  <c r="S283" i="48"/>
  <c r="S184" i="47"/>
  <c r="S283" i="47"/>
  <c r="S184" i="48"/>
  <c r="R186" i="49"/>
  <c r="R285" i="49"/>
  <c r="AD186" i="51"/>
  <c r="AD285" i="51"/>
  <c r="O187" i="49"/>
  <c r="O286" i="49"/>
  <c r="AA286" i="51"/>
  <c r="AA187" i="51"/>
  <c r="U184" i="49"/>
  <c r="U283" i="49"/>
  <c r="AG184" i="51"/>
  <c r="AG283" i="51"/>
  <c r="P286" i="49"/>
  <c r="P187" i="49"/>
  <c r="AB187" i="51"/>
  <c r="AB286" i="51"/>
  <c r="AP49" i="40"/>
  <c r="AP99" i="34"/>
  <c r="AP99" i="35"/>
  <c r="P84" i="53"/>
  <c r="P285" i="47"/>
  <c r="P285" i="48"/>
  <c r="P186" i="47"/>
  <c r="P186" i="48"/>
  <c r="AC50" i="40"/>
  <c r="AC100" i="34"/>
  <c r="AC100" i="35"/>
  <c r="AG50" i="40"/>
  <c r="AG100" i="34"/>
  <c r="AG100" i="35"/>
  <c r="X85" i="53"/>
  <c r="X187" i="47"/>
  <c r="X187" i="48"/>
  <c r="X286" i="48"/>
  <c r="X286" i="47"/>
  <c r="U284" i="49"/>
  <c r="U185" i="49"/>
  <c r="AG185" i="51"/>
  <c r="AG284" i="51"/>
  <c r="T286" i="49"/>
  <c r="T187" i="49"/>
  <c r="AF286" i="51"/>
  <c r="AF187" i="51"/>
  <c r="R284" i="49"/>
  <c r="R185" i="49"/>
  <c r="AD284" i="51"/>
  <c r="AD185" i="51"/>
  <c r="U285" i="49"/>
  <c r="U186" i="49"/>
  <c r="AG285" i="51"/>
  <c r="AG186" i="51"/>
  <c r="N83" i="53"/>
  <c r="N185" i="48"/>
  <c r="N284" i="47"/>
  <c r="N185" i="47"/>
  <c r="N284" i="48"/>
  <c r="N82" i="53"/>
  <c r="N283" i="47"/>
  <c r="N184" i="47"/>
  <c r="N283" i="48"/>
  <c r="N184" i="48"/>
  <c r="Q82" i="53"/>
  <c r="Q184" i="48"/>
  <c r="Q283" i="48"/>
  <c r="Q283" i="47"/>
  <c r="Q184" i="47"/>
  <c r="V83" i="53"/>
  <c r="V284" i="47"/>
  <c r="V284" i="48"/>
  <c r="V185" i="48"/>
  <c r="V185" i="47"/>
  <c r="AE50" i="40"/>
  <c r="AE100" i="34"/>
  <c r="AE100" i="35"/>
  <c r="Q84" i="53"/>
  <c r="Q186" i="48"/>
  <c r="Q285" i="47"/>
  <c r="Q186" i="47"/>
  <c r="Q285" i="48"/>
  <c r="AN50" i="40"/>
  <c r="AN100" i="34"/>
  <c r="AN100" i="35"/>
  <c r="S83" i="53"/>
  <c r="S284" i="47"/>
  <c r="S185" i="47"/>
  <c r="S185" i="48"/>
  <c r="S284" i="48"/>
  <c r="O84" i="53"/>
  <c r="O186" i="47"/>
  <c r="O285" i="47"/>
  <c r="O285" i="48"/>
  <c r="O186" i="48"/>
  <c r="R184" i="49"/>
  <c r="R283" i="49"/>
  <c r="AD283" i="51"/>
  <c r="AD184" i="51"/>
  <c r="W286" i="49"/>
  <c r="W187" i="49"/>
  <c r="AI187" i="51"/>
  <c r="AI286" i="51"/>
  <c r="W185" i="49"/>
  <c r="W284" i="49"/>
  <c r="AI284" i="51"/>
  <c r="AI185" i="51"/>
  <c r="U286" i="49"/>
  <c r="U187" i="49"/>
  <c r="AG286" i="51"/>
  <c r="AG187" i="51"/>
  <c r="T283" i="49"/>
  <c r="T184" i="49"/>
  <c r="AF184" i="51"/>
  <c r="AF283" i="51"/>
  <c r="T185" i="49"/>
  <c r="T284" i="49"/>
  <c r="AF284" i="51"/>
  <c r="AF185" i="51"/>
  <c r="Q186" i="49" l="1"/>
  <c r="Q285" i="49"/>
  <c r="AC285" i="51"/>
  <c r="AC186" i="51"/>
  <c r="AO50" i="40"/>
  <c r="AO100" i="34"/>
  <c r="AO100" i="35"/>
  <c r="X82" i="53"/>
  <c r="X283" i="48"/>
  <c r="X184" i="47"/>
  <c r="X184" i="48"/>
  <c r="X283" i="47"/>
  <c r="O285" i="49"/>
  <c r="O186" i="49"/>
  <c r="AA186" i="51"/>
  <c r="AA285" i="51"/>
  <c r="AN100" i="36"/>
  <c r="BI100" i="38"/>
  <c r="AE100" i="36"/>
  <c r="AZ100" i="38"/>
  <c r="N185" i="49"/>
  <c r="N284" i="49"/>
  <c r="Z284" i="51"/>
  <c r="Z185" i="51"/>
  <c r="AG100" i="36"/>
  <c r="BB100" i="38"/>
  <c r="P285" i="49"/>
  <c r="P186" i="49"/>
  <c r="AB285" i="51"/>
  <c r="AB186" i="51"/>
  <c r="S184" i="49"/>
  <c r="S283" i="49"/>
  <c r="AE283" i="51"/>
  <c r="AE184" i="51"/>
  <c r="AB100" i="36"/>
  <c r="AW100" i="38"/>
  <c r="N286" i="49"/>
  <c r="N187" i="49"/>
  <c r="Z286" i="51"/>
  <c r="Z187" i="51"/>
  <c r="V286" i="49"/>
  <c r="V187" i="49"/>
  <c r="AH286" i="51"/>
  <c r="AH187" i="51"/>
  <c r="S284" i="49"/>
  <c r="S185" i="49"/>
  <c r="AE284" i="51"/>
  <c r="AE185" i="51"/>
  <c r="X187" i="49"/>
  <c r="X286" i="49"/>
  <c r="AJ286" i="51"/>
  <c r="AJ187" i="51"/>
  <c r="Z50" i="40"/>
  <c r="Z100" i="34"/>
  <c r="Z100" i="35"/>
  <c r="X83" i="53"/>
  <c r="X185" i="48"/>
  <c r="X185" i="47"/>
  <c r="X284" i="47"/>
  <c r="X284" i="48"/>
  <c r="AA50" i="40"/>
  <c r="AA100" i="34"/>
  <c r="AA100" i="35"/>
  <c r="Q283" i="49"/>
  <c r="Q184" i="49"/>
  <c r="AC184" i="51"/>
  <c r="AC283" i="51"/>
  <c r="Q284" i="49"/>
  <c r="Q185" i="49"/>
  <c r="AC185" i="51"/>
  <c r="AC284" i="51"/>
  <c r="Q187" i="49"/>
  <c r="Q286" i="49"/>
  <c r="AC187" i="51"/>
  <c r="AC286" i="51"/>
  <c r="Y100" i="36"/>
  <c r="AT100" i="38"/>
  <c r="X84" i="53"/>
  <c r="X285" i="48"/>
  <c r="X186" i="48"/>
  <c r="X285" i="47"/>
  <c r="X186" i="47"/>
  <c r="X50" i="40"/>
  <c r="X100" i="34"/>
  <c r="X100" i="35"/>
  <c r="V284" i="49"/>
  <c r="V185" i="49"/>
  <c r="AH185" i="51"/>
  <c r="AH284" i="51"/>
  <c r="O184" i="49"/>
  <c r="O283" i="49"/>
  <c r="AA184" i="51"/>
  <c r="AA283" i="51"/>
  <c r="V186" i="49"/>
  <c r="V285" i="49"/>
  <c r="AH285" i="51"/>
  <c r="AH186" i="51"/>
  <c r="O284" i="49"/>
  <c r="O185" i="49"/>
  <c r="AA284" i="51"/>
  <c r="AA185" i="51"/>
  <c r="AF50" i="40"/>
  <c r="AF100" i="34"/>
  <c r="AF100" i="35"/>
  <c r="AH50" i="40"/>
  <c r="AH100" i="34"/>
  <c r="AH100" i="35"/>
  <c r="AI50" i="40"/>
  <c r="AI100" i="34"/>
  <c r="AI100" i="35"/>
  <c r="AJ50" i="40"/>
  <c r="AJ100" i="34"/>
  <c r="AJ100" i="35"/>
  <c r="N283" i="49"/>
  <c r="N184" i="49"/>
  <c r="Z283" i="51"/>
  <c r="Z184" i="51"/>
  <c r="AC100" i="36"/>
  <c r="AX100" i="38"/>
  <c r="AP99" i="36"/>
  <c r="BK99" i="38"/>
  <c r="P284" i="49"/>
  <c r="P185" i="49"/>
  <c r="AB284" i="51"/>
  <c r="AB185" i="51"/>
  <c r="P283" i="49"/>
  <c r="P184" i="49"/>
  <c r="AB184" i="51"/>
  <c r="AB283" i="51"/>
  <c r="AD100" i="36"/>
  <c r="AY100" i="38"/>
  <c r="V283" i="49"/>
  <c r="V184" i="49"/>
  <c r="AH283" i="51"/>
  <c r="AH184" i="51"/>
  <c r="T86" i="53" l="1"/>
  <c r="T188" i="47"/>
  <c r="T287" i="47"/>
  <c r="T287" i="48"/>
  <c r="T188" i="48"/>
  <c r="R88" i="53"/>
  <c r="R190" i="48"/>
  <c r="R289" i="47"/>
  <c r="R289" i="48"/>
  <c r="R190" i="47"/>
  <c r="V87" i="53"/>
  <c r="V189" i="48"/>
  <c r="V288" i="48"/>
  <c r="V288" i="47"/>
  <c r="V189" i="47"/>
  <c r="T89" i="53"/>
  <c r="T191" i="48"/>
  <c r="T290" i="48"/>
  <c r="T191" i="47"/>
  <c r="T290" i="47"/>
  <c r="AI100" i="36"/>
  <c r="BD100" i="38"/>
  <c r="X284" i="49"/>
  <c r="X185" i="49"/>
  <c r="AJ284" i="51"/>
  <c r="AJ185" i="51"/>
  <c r="X184" i="49"/>
  <c r="X283" i="49"/>
  <c r="AJ283" i="51"/>
  <c r="AJ184" i="51"/>
  <c r="V88" i="53"/>
  <c r="V289" i="47"/>
  <c r="V190" i="48"/>
  <c r="V190" i="47"/>
  <c r="V289" i="48"/>
  <c r="S88" i="53"/>
  <c r="S289" i="47"/>
  <c r="S289" i="48"/>
  <c r="S190" i="47"/>
  <c r="S190" i="48"/>
  <c r="AJ100" i="36"/>
  <c r="BE100" i="38"/>
  <c r="X100" i="36"/>
  <c r="AS100" i="38"/>
  <c r="O88" i="53"/>
  <c r="O190" i="47"/>
  <c r="O289" i="48"/>
  <c r="O190" i="48"/>
  <c r="O289" i="47"/>
  <c r="U88" i="53"/>
  <c r="U289" i="47"/>
  <c r="U190" i="48"/>
  <c r="U190" i="47"/>
  <c r="U289" i="48"/>
  <c r="T87" i="53"/>
  <c r="T189" i="48"/>
  <c r="T288" i="47"/>
  <c r="T189" i="47"/>
  <c r="T288" i="48"/>
  <c r="AF100" i="36"/>
  <c r="BA100" i="38"/>
  <c r="X285" i="49"/>
  <c r="X186" i="49"/>
  <c r="AJ285" i="51"/>
  <c r="AJ186" i="51"/>
  <c r="P88" i="53"/>
  <c r="P190" i="47"/>
  <c r="P289" i="47"/>
  <c r="P190" i="48"/>
  <c r="P289" i="48"/>
  <c r="V86" i="53"/>
  <c r="V287" i="47"/>
  <c r="V188" i="48"/>
  <c r="V188" i="47"/>
  <c r="V287" i="48"/>
  <c r="V89" i="53"/>
  <c r="V290" i="48"/>
  <c r="V191" i="48"/>
  <c r="V290" i="47"/>
  <c r="V191" i="47"/>
  <c r="S86" i="53"/>
  <c r="S287" i="47"/>
  <c r="S188" i="47"/>
  <c r="S287" i="48"/>
  <c r="S188" i="48"/>
  <c r="AH100" i="36"/>
  <c r="BC100" i="38"/>
  <c r="AA100" i="36"/>
  <c r="AV100" i="38"/>
  <c r="Z100" i="36"/>
  <c r="AU100" i="38"/>
  <c r="AO100" i="36"/>
  <c r="BJ100" i="38"/>
  <c r="Q86" i="53" l="1"/>
  <c r="Q287" i="48"/>
  <c r="Q287" i="47"/>
  <c r="Q188" i="48"/>
  <c r="Q188" i="47"/>
  <c r="U87" i="53"/>
  <c r="U288" i="48"/>
  <c r="U288" i="47"/>
  <c r="U189" i="47"/>
  <c r="U189" i="48"/>
  <c r="V191" i="49"/>
  <c r="V290" i="49"/>
  <c r="AH191" i="51"/>
  <c r="AH290" i="51"/>
  <c r="S289" i="49"/>
  <c r="S190" i="49"/>
  <c r="AE190" i="51"/>
  <c r="AE289" i="51"/>
  <c r="T191" i="49"/>
  <c r="T290" i="49"/>
  <c r="AF290" i="51"/>
  <c r="AF191" i="51"/>
  <c r="P89" i="53"/>
  <c r="P191" i="47"/>
  <c r="P290" i="47"/>
  <c r="P191" i="48"/>
  <c r="P290" i="48"/>
  <c r="O86" i="53"/>
  <c r="O287" i="47"/>
  <c r="O188" i="47"/>
  <c r="O188" i="48"/>
  <c r="O287" i="48"/>
  <c r="S89" i="53"/>
  <c r="S191" i="47"/>
  <c r="S290" i="47"/>
  <c r="S290" i="48"/>
  <c r="S191" i="48"/>
  <c r="W88" i="53"/>
  <c r="W190" i="47"/>
  <c r="W289" i="47"/>
  <c r="W289" i="48"/>
  <c r="W190" i="48"/>
  <c r="Q89" i="53"/>
  <c r="Q191" i="48"/>
  <c r="Q290" i="48"/>
  <c r="Q290" i="47"/>
  <c r="Q191" i="47"/>
  <c r="S87" i="53"/>
  <c r="S288" i="48"/>
  <c r="S189" i="47"/>
  <c r="S288" i="47"/>
  <c r="S189" i="48"/>
  <c r="U86" i="53"/>
  <c r="U188" i="47"/>
  <c r="U188" i="48"/>
  <c r="U287" i="47"/>
  <c r="U287" i="48"/>
  <c r="T88" i="53"/>
  <c r="T289" i="48"/>
  <c r="T289" i="47"/>
  <c r="T190" i="47"/>
  <c r="T190" i="48"/>
  <c r="V287" i="49"/>
  <c r="V188" i="49"/>
  <c r="AH188" i="51"/>
  <c r="AH287" i="51"/>
  <c r="T288" i="49"/>
  <c r="T189" i="49"/>
  <c r="AF189" i="51"/>
  <c r="AF288" i="51"/>
  <c r="V289" i="49"/>
  <c r="V190" i="49"/>
  <c r="AH190" i="51"/>
  <c r="AH289" i="51"/>
  <c r="V288" i="49"/>
  <c r="V189" i="49"/>
  <c r="AH288" i="51"/>
  <c r="AH189" i="51"/>
  <c r="W87" i="53"/>
  <c r="W288" i="47"/>
  <c r="W189" i="47"/>
  <c r="W288" i="48"/>
  <c r="W189" i="48"/>
  <c r="R86" i="53"/>
  <c r="R287" i="47"/>
  <c r="R188" i="47"/>
  <c r="R188" i="48"/>
  <c r="R287" i="48"/>
  <c r="Q88" i="53"/>
  <c r="Q289" i="48"/>
  <c r="Q190" i="48"/>
  <c r="Q190" i="47"/>
  <c r="Q289" i="47"/>
  <c r="W89" i="53"/>
  <c r="W290" i="47"/>
  <c r="W290" i="48"/>
  <c r="W191" i="48"/>
  <c r="W191" i="47"/>
  <c r="O87" i="53"/>
  <c r="O189" i="47"/>
  <c r="O189" i="48"/>
  <c r="O288" i="47"/>
  <c r="O288" i="48"/>
  <c r="P87" i="53"/>
  <c r="P189" i="47"/>
  <c r="P288" i="48"/>
  <c r="P189" i="48"/>
  <c r="P288" i="47"/>
  <c r="P190" i="49"/>
  <c r="P289" i="49"/>
  <c r="AB190" i="51"/>
  <c r="AB289" i="51"/>
  <c r="U190" i="49"/>
  <c r="U289" i="49"/>
  <c r="AG190" i="51"/>
  <c r="AG289" i="51"/>
  <c r="R190" i="49"/>
  <c r="R289" i="49"/>
  <c r="AD289" i="51"/>
  <c r="AD190" i="51"/>
  <c r="U89" i="53"/>
  <c r="U290" i="47"/>
  <c r="U191" i="47"/>
  <c r="U290" i="48"/>
  <c r="U191" i="48"/>
  <c r="P86" i="53"/>
  <c r="P188" i="47"/>
  <c r="P287" i="47"/>
  <c r="P287" i="48"/>
  <c r="P188" i="48"/>
  <c r="W86" i="53"/>
  <c r="W287" i="47"/>
  <c r="W188" i="48"/>
  <c r="W188" i="47"/>
  <c r="W287" i="48"/>
  <c r="O89" i="53"/>
  <c r="O191" i="48"/>
  <c r="O290" i="47"/>
  <c r="O290" i="48"/>
  <c r="O191" i="47"/>
  <c r="W50" i="40"/>
  <c r="W100" i="34"/>
  <c r="W100" i="35"/>
  <c r="R89" i="53"/>
  <c r="R191" i="47"/>
  <c r="R290" i="47"/>
  <c r="R290" i="48"/>
  <c r="R191" i="48"/>
  <c r="R87" i="53"/>
  <c r="R288" i="47"/>
  <c r="R189" i="48"/>
  <c r="R288" i="48"/>
  <c r="R189" i="47"/>
  <c r="Q87" i="53"/>
  <c r="Q189" i="47"/>
  <c r="Q288" i="48"/>
  <c r="Q288" i="47"/>
  <c r="Q189" i="48"/>
  <c r="AP50" i="40"/>
  <c r="AP100" i="34"/>
  <c r="AP100" i="35"/>
  <c r="S287" i="49"/>
  <c r="S188" i="49"/>
  <c r="AE287" i="51"/>
  <c r="AE188" i="51"/>
  <c r="O289" i="49"/>
  <c r="O190" i="49"/>
  <c r="AA190" i="51"/>
  <c r="AA289" i="51"/>
  <c r="T287" i="49"/>
  <c r="T188" i="49"/>
  <c r="AF287" i="51"/>
  <c r="AF188" i="51"/>
  <c r="AB51" i="40" l="1"/>
  <c r="AB101" i="34"/>
  <c r="AB101" i="35"/>
  <c r="N89" i="53"/>
  <c r="N191" i="48"/>
  <c r="N191" i="47"/>
  <c r="N290" i="48"/>
  <c r="N290" i="47"/>
  <c r="AN51" i="40"/>
  <c r="AN101" i="34"/>
  <c r="AN101" i="35"/>
  <c r="AA51" i="40"/>
  <c r="AA101" i="34"/>
  <c r="AA101" i="35"/>
  <c r="AI51" i="40"/>
  <c r="AI101" i="34"/>
  <c r="AI101" i="35"/>
  <c r="R290" i="49"/>
  <c r="R191" i="49"/>
  <c r="AD191" i="51"/>
  <c r="AD290" i="51"/>
  <c r="O290" i="49"/>
  <c r="O191" i="49"/>
  <c r="AA191" i="51"/>
  <c r="AA290" i="51"/>
  <c r="P288" i="49"/>
  <c r="P189" i="49"/>
  <c r="AB288" i="51"/>
  <c r="AB189" i="51"/>
  <c r="R287" i="49"/>
  <c r="R188" i="49"/>
  <c r="AD188" i="51"/>
  <c r="AD287" i="51"/>
  <c r="S189" i="49"/>
  <c r="S288" i="49"/>
  <c r="AE189" i="51"/>
  <c r="AE288" i="51"/>
  <c r="O287" i="49"/>
  <c r="O188" i="49"/>
  <c r="AA188" i="51"/>
  <c r="AA287" i="51"/>
  <c r="AP100" i="36"/>
  <c r="BK100" i="38"/>
  <c r="W287" i="49"/>
  <c r="W188" i="49"/>
  <c r="AI287" i="51"/>
  <c r="AI188" i="51"/>
  <c r="AI189" i="51"/>
  <c r="W189" i="49"/>
  <c r="W288" i="49"/>
  <c r="AI288" i="51"/>
  <c r="X88" i="53"/>
  <c r="X190" i="47"/>
  <c r="X190" i="48"/>
  <c r="X289" i="47"/>
  <c r="X289" i="48"/>
  <c r="Q189" i="49"/>
  <c r="Q288" i="49"/>
  <c r="AC288" i="51"/>
  <c r="AC189" i="51"/>
  <c r="P188" i="49"/>
  <c r="P287" i="49"/>
  <c r="AB287" i="51"/>
  <c r="AB188" i="51"/>
  <c r="W191" i="49"/>
  <c r="W290" i="49"/>
  <c r="AI290" i="51"/>
  <c r="AI191" i="51"/>
  <c r="T190" i="49"/>
  <c r="T289" i="49"/>
  <c r="AF289" i="51"/>
  <c r="AF190" i="51"/>
  <c r="W190" i="49"/>
  <c r="W289" i="49"/>
  <c r="AI190" i="51"/>
  <c r="AI289" i="51"/>
  <c r="U288" i="49"/>
  <c r="U189" i="49"/>
  <c r="AG189" i="51"/>
  <c r="AG288" i="51"/>
  <c r="X86" i="53"/>
  <c r="X287" i="47"/>
  <c r="X188" i="47"/>
  <c r="X188" i="48"/>
  <c r="X287" i="48"/>
  <c r="O189" i="49"/>
  <c r="O288" i="49"/>
  <c r="AA288" i="51"/>
  <c r="AA189" i="51"/>
  <c r="Q290" i="49"/>
  <c r="Q191" i="49"/>
  <c r="AC191" i="51"/>
  <c r="AC290" i="51"/>
  <c r="P290" i="49"/>
  <c r="P191" i="49"/>
  <c r="AB290" i="51"/>
  <c r="AB191" i="51"/>
  <c r="X89" i="53"/>
  <c r="X191" i="47"/>
  <c r="X191" i="48"/>
  <c r="X290" i="47"/>
  <c r="X290" i="48"/>
  <c r="X87" i="53"/>
  <c r="X288" i="47"/>
  <c r="X189" i="48"/>
  <c r="X189" i="47"/>
  <c r="X288" i="48"/>
  <c r="R288" i="49"/>
  <c r="R189" i="49"/>
  <c r="AD288" i="51"/>
  <c r="AD189" i="51"/>
  <c r="W100" i="36"/>
  <c r="AR100" i="38"/>
  <c r="U290" i="49"/>
  <c r="U191" i="49"/>
  <c r="AG290" i="51"/>
  <c r="AG191" i="51"/>
  <c r="Q289" i="49"/>
  <c r="Q190" i="49"/>
  <c r="AC289" i="51"/>
  <c r="AC190" i="51"/>
  <c r="U188" i="49"/>
  <c r="U287" i="49"/>
  <c r="AG287" i="51"/>
  <c r="AG188" i="51"/>
  <c r="S191" i="49"/>
  <c r="S290" i="49"/>
  <c r="AE290" i="51"/>
  <c r="AE191" i="51"/>
  <c r="Q188" i="49"/>
  <c r="Q287" i="49"/>
  <c r="AC188" i="51"/>
  <c r="AC287" i="51"/>
  <c r="X288" i="49" l="1"/>
  <c r="X189" i="49"/>
  <c r="AJ189" i="51"/>
  <c r="AJ288" i="51"/>
  <c r="AI101" i="36"/>
  <c r="BD101" i="38"/>
  <c r="AA101" i="36"/>
  <c r="AV101" i="38"/>
  <c r="N290" i="49"/>
  <c r="N191" i="49"/>
  <c r="Z191" i="51"/>
  <c r="Z290" i="51"/>
  <c r="AF51" i="40"/>
  <c r="AF101" i="34"/>
  <c r="AF101" i="35"/>
  <c r="N87" i="53"/>
  <c r="N288" i="47"/>
  <c r="N288" i="48"/>
  <c r="N189" i="47"/>
  <c r="N189" i="48"/>
  <c r="X290" i="49"/>
  <c r="X191" i="49"/>
  <c r="AJ191" i="51"/>
  <c r="AJ290" i="51"/>
  <c r="Z51" i="40"/>
  <c r="Z101" i="34"/>
  <c r="Z101" i="35"/>
  <c r="AO51" i="40"/>
  <c r="AO101" i="34"/>
  <c r="AO101" i="35"/>
  <c r="X51" i="40"/>
  <c r="X101" i="34"/>
  <c r="X101" i="35"/>
  <c r="AH51" i="40"/>
  <c r="AH101" i="34"/>
  <c r="AH101" i="35"/>
  <c r="X188" i="49"/>
  <c r="X287" i="49"/>
  <c r="AJ188" i="51"/>
  <c r="AJ287" i="51"/>
  <c r="N86" i="53"/>
  <c r="N188" i="47"/>
  <c r="N287" i="48"/>
  <c r="N287" i="47"/>
  <c r="N188" i="48"/>
  <c r="AE51" i="40"/>
  <c r="AE101" i="34"/>
  <c r="AE101" i="35"/>
  <c r="N88" i="53"/>
  <c r="N190" i="48"/>
  <c r="N190" i="47"/>
  <c r="N289" i="48"/>
  <c r="N289" i="47"/>
  <c r="AC51" i="40"/>
  <c r="AC101" i="34"/>
  <c r="AC101" i="35"/>
  <c r="Y51" i="40"/>
  <c r="Y101" i="34"/>
  <c r="Y101" i="35"/>
  <c r="X190" i="49"/>
  <c r="X289" i="49"/>
  <c r="AJ289" i="51"/>
  <c r="AJ190" i="51"/>
  <c r="AN101" i="36"/>
  <c r="BI101" i="38"/>
  <c r="AB101" i="36"/>
  <c r="AW101" i="38"/>
  <c r="Q91" i="53" l="1"/>
  <c r="Q292" i="47"/>
  <c r="Q292" i="48"/>
  <c r="Q193" i="47"/>
  <c r="Q193" i="48"/>
  <c r="AO101" i="36"/>
  <c r="BJ101" i="38"/>
  <c r="N288" i="49"/>
  <c r="N189" i="49"/>
  <c r="Z189" i="51"/>
  <c r="Z288" i="51"/>
  <c r="P92" i="53"/>
  <c r="P194" i="48"/>
  <c r="P293" i="48"/>
  <c r="P194" i="47"/>
  <c r="P293" i="47"/>
  <c r="AJ51" i="40"/>
  <c r="AJ101" i="34"/>
  <c r="AJ101" i="35"/>
  <c r="Q90" i="53"/>
  <c r="Q291" i="47"/>
  <c r="Q291" i="48"/>
  <c r="Q192" i="48"/>
  <c r="Q192" i="47"/>
  <c r="W93" i="53"/>
  <c r="W195" i="47"/>
  <c r="W294" i="47"/>
  <c r="W195" i="48"/>
  <c r="W294" i="48"/>
  <c r="AC101" i="36"/>
  <c r="AX101" i="38"/>
  <c r="AE101" i="36"/>
  <c r="AZ101" i="38"/>
  <c r="AH101" i="36"/>
  <c r="BC101" i="38"/>
  <c r="AD51" i="40"/>
  <c r="AD101" i="34"/>
  <c r="AD101" i="35"/>
  <c r="X101" i="36"/>
  <c r="AS101" i="38"/>
  <c r="AG51" i="40"/>
  <c r="AG101" i="34"/>
  <c r="AG101" i="35"/>
  <c r="P90" i="53"/>
  <c r="P192" i="48"/>
  <c r="P192" i="47"/>
  <c r="P291" i="48"/>
  <c r="P291" i="47"/>
  <c r="P91" i="53"/>
  <c r="P193" i="48"/>
  <c r="P292" i="48"/>
  <c r="P292" i="47"/>
  <c r="P193" i="47"/>
  <c r="Q93" i="53"/>
  <c r="Q195" i="47"/>
  <c r="Q294" i="47"/>
  <c r="Q195" i="48"/>
  <c r="Q294" i="48"/>
  <c r="P93" i="53"/>
  <c r="P195" i="48"/>
  <c r="P195" i="47"/>
  <c r="P294" i="48"/>
  <c r="P294" i="47"/>
  <c r="O90" i="53"/>
  <c r="O192" i="47"/>
  <c r="O192" i="48"/>
  <c r="O291" i="47"/>
  <c r="O291" i="48"/>
  <c r="Q92" i="53"/>
  <c r="Q194" i="48"/>
  <c r="Q293" i="48"/>
  <c r="Q194" i="47"/>
  <c r="Q293" i="47"/>
  <c r="Y101" i="36"/>
  <c r="AT101" i="38"/>
  <c r="N190" i="49"/>
  <c r="N289" i="49"/>
  <c r="Z190" i="51"/>
  <c r="Z289" i="51"/>
  <c r="N188" i="49"/>
  <c r="N287" i="49"/>
  <c r="Z287" i="51"/>
  <c r="Z188" i="51"/>
  <c r="Z101" i="36"/>
  <c r="AU101" i="38"/>
  <c r="AF101" i="36"/>
  <c r="BA101" i="38"/>
  <c r="R91" i="53" l="1"/>
  <c r="R193" i="48"/>
  <c r="R193" i="47"/>
  <c r="R292" i="47"/>
  <c r="R292" i="48"/>
  <c r="O91" i="53"/>
  <c r="O193" i="47"/>
  <c r="O193" i="48"/>
  <c r="O292" i="48"/>
  <c r="O292" i="47"/>
  <c r="T91" i="53"/>
  <c r="T193" i="48"/>
  <c r="T292" i="48"/>
  <c r="T193" i="47"/>
  <c r="T292" i="47"/>
  <c r="R92" i="53"/>
  <c r="R194" i="48"/>
  <c r="R194" i="47"/>
  <c r="R293" i="47"/>
  <c r="R293" i="48"/>
  <c r="O93" i="53"/>
  <c r="O294" i="48"/>
  <c r="O294" i="47"/>
  <c r="O195" i="48"/>
  <c r="O195" i="47"/>
  <c r="W91" i="53"/>
  <c r="W292" i="48"/>
  <c r="W193" i="47"/>
  <c r="W292" i="47"/>
  <c r="W193" i="48"/>
  <c r="O291" i="49"/>
  <c r="O192" i="49"/>
  <c r="AA192" i="51"/>
  <c r="AA291" i="51"/>
  <c r="P291" i="49"/>
  <c r="P192" i="49"/>
  <c r="AB291" i="51"/>
  <c r="AB192" i="51"/>
  <c r="AD101" i="36"/>
  <c r="AY101" i="38"/>
  <c r="Q291" i="49"/>
  <c r="Q192" i="49"/>
  <c r="AC291" i="51"/>
  <c r="AC192" i="51"/>
  <c r="P293" i="49"/>
  <c r="P194" i="49"/>
  <c r="AB194" i="51"/>
  <c r="AB293" i="51"/>
  <c r="R93" i="53"/>
  <c r="R195" i="47"/>
  <c r="R294" i="48"/>
  <c r="R294" i="47"/>
  <c r="R195" i="48"/>
  <c r="P195" i="49"/>
  <c r="P294" i="49"/>
  <c r="AB294" i="51"/>
  <c r="AB195" i="51"/>
  <c r="W90" i="53"/>
  <c r="W291" i="48"/>
  <c r="W192" i="48"/>
  <c r="W291" i="47"/>
  <c r="W192" i="47"/>
  <c r="W92" i="53"/>
  <c r="W293" i="47"/>
  <c r="W194" i="48"/>
  <c r="W293" i="48"/>
  <c r="W194" i="47"/>
  <c r="Q195" i="49"/>
  <c r="Q294" i="49"/>
  <c r="AC294" i="51"/>
  <c r="AC195" i="51"/>
  <c r="O92" i="53"/>
  <c r="O194" i="47"/>
  <c r="O293" i="48"/>
  <c r="O293" i="47"/>
  <c r="O194" i="48"/>
  <c r="T90" i="53"/>
  <c r="T291" i="48"/>
  <c r="T291" i="47"/>
  <c r="T192" i="48"/>
  <c r="T192" i="47"/>
  <c r="R90" i="53"/>
  <c r="R291" i="48"/>
  <c r="R291" i="47"/>
  <c r="R192" i="48"/>
  <c r="R192" i="47"/>
  <c r="X52" i="40"/>
  <c r="X102" i="34"/>
  <c r="X102" i="35"/>
  <c r="Z52" i="40"/>
  <c r="Z102" i="34"/>
  <c r="Z102" i="35"/>
  <c r="Q194" i="49"/>
  <c r="Q293" i="49"/>
  <c r="AC293" i="51"/>
  <c r="AC194" i="51"/>
  <c r="P292" i="49"/>
  <c r="P193" i="49"/>
  <c r="AB193" i="51"/>
  <c r="AB292" i="51"/>
  <c r="AG101" i="36"/>
  <c r="BB101" i="38"/>
  <c r="W195" i="49"/>
  <c r="W294" i="49"/>
  <c r="AI294" i="51"/>
  <c r="AI195" i="51"/>
  <c r="AJ101" i="36"/>
  <c r="BE101" i="38"/>
  <c r="Q193" i="49"/>
  <c r="Q292" i="49"/>
  <c r="AC193" i="51"/>
  <c r="AC292" i="51"/>
  <c r="AJ52" i="40" l="1"/>
  <c r="AJ102" i="34"/>
  <c r="AJ102" i="35"/>
  <c r="T193" i="49"/>
  <c r="T292" i="49"/>
  <c r="AF292" i="51"/>
  <c r="AF193" i="51"/>
  <c r="N91" i="53"/>
  <c r="N193" i="47"/>
  <c r="N292" i="47"/>
  <c r="N292" i="48"/>
  <c r="N193" i="48"/>
  <c r="V91" i="53"/>
  <c r="V292" i="47"/>
  <c r="V193" i="48"/>
  <c r="V193" i="47"/>
  <c r="V292" i="48"/>
  <c r="U91" i="53"/>
  <c r="U292" i="47"/>
  <c r="U193" i="48"/>
  <c r="U292" i="48"/>
  <c r="U193" i="47"/>
  <c r="AC52" i="40"/>
  <c r="AC102" i="34"/>
  <c r="AC102" i="35"/>
  <c r="E102" i="45"/>
  <c r="E51" i="37"/>
  <c r="U92" i="53"/>
  <c r="U293" i="48"/>
  <c r="U194" i="47"/>
  <c r="U293" i="47"/>
  <c r="U194" i="48"/>
  <c r="W51" i="40"/>
  <c r="W101" i="34"/>
  <c r="W101" i="35"/>
  <c r="T92" i="53"/>
  <c r="T293" i="47"/>
  <c r="T293" i="48"/>
  <c r="T194" i="48"/>
  <c r="T194" i="47"/>
  <c r="O293" i="49"/>
  <c r="O194" i="49"/>
  <c r="AA293" i="51"/>
  <c r="AA194" i="51"/>
  <c r="R194" i="49"/>
  <c r="R293" i="49"/>
  <c r="AD194" i="51"/>
  <c r="AD293" i="51"/>
  <c r="S91" i="53"/>
  <c r="S292" i="47"/>
  <c r="S193" i="48"/>
  <c r="S292" i="48"/>
  <c r="S193" i="47"/>
  <c r="X102" i="36"/>
  <c r="AS102" i="38"/>
  <c r="W293" i="49"/>
  <c r="W194" i="49"/>
  <c r="AI194" i="51"/>
  <c r="AI293" i="51"/>
  <c r="U93" i="53"/>
  <c r="U195" i="48"/>
  <c r="U195" i="47"/>
  <c r="U294" i="48"/>
  <c r="U294" i="47"/>
  <c r="U90" i="53"/>
  <c r="U192" i="47"/>
  <c r="U192" i="48"/>
  <c r="U291" i="47"/>
  <c r="U291" i="48"/>
  <c r="V93" i="53"/>
  <c r="V294" i="48"/>
  <c r="V195" i="47"/>
  <c r="V294" i="47"/>
  <c r="V195" i="48"/>
  <c r="Z102" i="36"/>
  <c r="AU102" i="38"/>
  <c r="R192" i="49"/>
  <c r="R291" i="49"/>
  <c r="AD192" i="51"/>
  <c r="AD291" i="51"/>
  <c r="W291" i="49"/>
  <c r="W192" i="49"/>
  <c r="AI192" i="51"/>
  <c r="AI291" i="51"/>
  <c r="W193" i="49"/>
  <c r="W292" i="49"/>
  <c r="AI292" i="51"/>
  <c r="AI193" i="51"/>
  <c r="O193" i="49"/>
  <c r="O292" i="49"/>
  <c r="AA193" i="51"/>
  <c r="AA292" i="51"/>
  <c r="AE52" i="40"/>
  <c r="AE102" i="34"/>
  <c r="AE102" i="35"/>
  <c r="S93" i="53"/>
  <c r="S195" i="47"/>
  <c r="S294" i="48"/>
  <c r="S195" i="48"/>
  <c r="S294" i="47"/>
  <c r="AD52" i="40"/>
  <c r="AD102" i="34"/>
  <c r="AD102" i="35"/>
  <c r="V90" i="53"/>
  <c r="V291" i="47"/>
  <c r="V192" i="47"/>
  <c r="V291" i="48"/>
  <c r="V192" i="48"/>
  <c r="T93" i="53"/>
  <c r="T294" i="48"/>
  <c r="T195" i="48"/>
  <c r="T294" i="47"/>
  <c r="T195" i="47"/>
  <c r="S92" i="53"/>
  <c r="S194" i="47"/>
  <c r="S293" i="48"/>
  <c r="S194" i="48"/>
  <c r="S293" i="47"/>
  <c r="AH52" i="40"/>
  <c r="AH102" i="34"/>
  <c r="AH102" i="35"/>
  <c r="V92" i="53"/>
  <c r="V194" i="47"/>
  <c r="V194" i="48"/>
  <c r="V293" i="48"/>
  <c r="V293" i="47"/>
  <c r="S90" i="53"/>
  <c r="S291" i="47"/>
  <c r="S291" i="48"/>
  <c r="S192" i="48"/>
  <c r="S192" i="47"/>
  <c r="Y52" i="40"/>
  <c r="Y102" i="34"/>
  <c r="Y102" i="35"/>
  <c r="T291" i="49"/>
  <c r="T192" i="49"/>
  <c r="AF192" i="51"/>
  <c r="AF291" i="51"/>
  <c r="R195" i="49"/>
  <c r="R294" i="49"/>
  <c r="AD195" i="51"/>
  <c r="AD294" i="51"/>
  <c r="O294" i="49"/>
  <c r="O195" i="49"/>
  <c r="AA195" i="51"/>
  <c r="AA294" i="51"/>
  <c r="R193" i="49"/>
  <c r="R292" i="49"/>
  <c r="AD193" i="51"/>
  <c r="AD292" i="51"/>
  <c r="E101" i="45"/>
  <c r="S96" i="53" l="1"/>
  <c r="S198" i="48"/>
  <c r="S297" i="48"/>
  <c r="S297" i="47"/>
  <c r="S198" i="47"/>
  <c r="S192" i="49"/>
  <c r="S291" i="49"/>
  <c r="AE192" i="51"/>
  <c r="AE291" i="51"/>
  <c r="AH102" i="36"/>
  <c r="BC102" i="38"/>
  <c r="E102" i="37"/>
  <c r="Z102" i="57" s="1"/>
  <c r="N292" i="49"/>
  <c r="N193" i="49"/>
  <c r="Z193" i="51"/>
  <c r="Z292" i="51"/>
  <c r="AA52" i="40"/>
  <c r="AA102" i="34"/>
  <c r="AA102" i="35"/>
  <c r="AI52" i="40"/>
  <c r="AI102" i="34"/>
  <c r="AI102" i="35"/>
  <c r="N90" i="53"/>
  <c r="N291" i="47"/>
  <c r="N192" i="48"/>
  <c r="N291" i="48"/>
  <c r="N192" i="47"/>
  <c r="V194" i="49"/>
  <c r="V293" i="49"/>
  <c r="AH194" i="51"/>
  <c r="AH293" i="51"/>
  <c r="S194" i="49"/>
  <c r="S293" i="49"/>
  <c r="AE293" i="51"/>
  <c r="AE194" i="51"/>
  <c r="V294" i="49"/>
  <c r="V195" i="49"/>
  <c r="AH195" i="51"/>
  <c r="AH294" i="51"/>
  <c r="AC102" i="36"/>
  <c r="AX102" i="38"/>
  <c r="AN52" i="40"/>
  <c r="AN102" i="34"/>
  <c r="AN102" i="35"/>
  <c r="AO52" i="40"/>
  <c r="AO102" i="34"/>
  <c r="AO102" i="35"/>
  <c r="AG52" i="40"/>
  <c r="AG102" i="34"/>
  <c r="AG102" i="35"/>
  <c r="C102" i="45"/>
  <c r="C51" i="37"/>
  <c r="C102" i="37" s="1"/>
  <c r="X102" i="57" s="1"/>
  <c r="T294" i="49"/>
  <c r="T195" i="49"/>
  <c r="AF294" i="51"/>
  <c r="AF195" i="51"/>
  <c r="AD102" i="36"/>
  <c r="AY102" i="38"/>
  <c r="AE102" i="36"/>
  <c r="AZ102" i="38"/>
  <c r="U291" i="49"/>
  <c r="U192" i="49"/>
  <c r="AG291" i="51"/>
  <c r="AG192" i="51"/>
  <c r="S193" i="49"/>
  <c r="S292" i="49"/>
  <c r="AE292" i="51"/>
  <c r="AE193" i="51"/>
  <c r="W101" i="36"/>
  <c r="AR101" i="38"/>
  <c r="U193" i="49"/>
  <c r="U292" i="49"/>
  <c r="AG193" i="51"/>
  <c r="AG292" i="51"/>
  <c r="AP51" i="40"/>
  <c r="AP101" i="34"/>
  <c r="AP101" i="35"/>
  <c r="N92" i="53"/>
  <c r="N194" i="48"/>
  <c r="N293" i="47"/>
  <c r="N293" i="48"/>
  <c r="N194" i="47"/>
  <c r="AF52" i="40"/>
  <c r="AF102" i="34"/>
  <c r="AF102" i="35"/>
  <c r="AB52" i="40"/>
  <c r="AB102" i="34"/>
  <c r="AB102" i="35"/>
  <c r="E50" i="37"/>
  <c r="E101" i="37" s="1"/>
  <c r="Z101" i="57" s="1"/>
  <c r="O94" i="53"/>
  <c r="O196" i="47"/>
  <c r="O196" i="48"/>
  <c r="O295" i="47"/>
  <c r="O295" i="48"/>
  <c r="N93" i="53"/>
  <c r="N195" i="48"/>
  <c r="N294" i="47"/>
  <c r="N195" i="47"/>
  <c r="N294" i="48"/>
  <c r="Y102" i="36"/>
  <c r="AT102" i="38"/>
  <c r="V291" i="49"/>
  <c r="V192" i="49"/>
  <c r="AH291" i="51"/>
  <c r="AH192" i="51"/>
  <c r="S294" i="49"/>
  <c r="S195" i="49"/>
  <c r="AE294" i="51"/>
  <c r="AE195" i="51"/>
  <c r="U195" i="49"/>
  <c r="U294" i="49"/>
  <c r="AG294" i="51"/>
  <c r="AG195" i="51"/>
  <c r="T194" i="49"/>
  <c r="T293" i="49"/>
  <c r="AF194" i="51"/>
  <c r="AF293" i="51"/>
  <c r="U194" i="49"/>
  <c r="U293" i="49"/>
  <c r="AG194" i="51"/>
  <c r="AG293" i="51"/>
  <c r="V292" i="49"/>
  <c r="V193" i="49"/>
  <c r="AH193" i="51"/>
  <c r="AH292" i="51"/>
  <c r="AJ102" i="36"/>
  <c r="BE102" i="38"/>
  <c r="E100" i="45"/>
  <c r="J102" i="45" l="1"/>
  <c r="J51" i="37"/>
  <c r="P94" i="53"/>
  <c r="P196" i="48"/>
  <c r="P196" i="47"/>
  <c r="P295" i="47"/>
  <c r="P295" i="48"/>
  <c r="M50" i="37"/>
  <c r="Q97" i="53"/>
  <c r="Q199" i="48"/>
  <c r="Q199" i="47"/>
  <c r="Q298" i="47"/>
  <c r="Q298" i="48"/>
  <c r="T102" i="45"/>
  <c r="T51" i="37"/>
  <c r="S97" i="53"/>
  <c r="S298" i="48"/>
  <c r="S199" i="47"/>
  <c r="S199" i="48"/>
  <c r="S298" i="47"/>
  <c r="V94" i="53"/>
  <c r="V196" i="47"/>
  <c r="V295" i="48"/>
  <c r="V196" i="48"/>
  <c r="V295" i="47"/>
  <c r="O97" i="53"/>
  <c r="O199" i="47"/>
  <c r="O199" i="48"/>
  <c r="O298" i="47"/>
  <c r="O298" i="48"/>
  <c r="X93" i="53"/>
  <c r="X294" i="48"/>
  <c r="X195" i="48"/>
  <c r="X294" i="47"/>
  <c r="X195" i="47"/>
  <c r="P97" i="53"/>
  <c r="P199" i="47"/>
  <c r="P298" i="47"/>
  <c r="P298" i="48"/>
  <c r="P199" i="48"/>
  <c r="M101" i="45"/>
  <c r="M102" i="45"/>
  <c r="M51" i="37"/>
  <c r="AN102" i="36"/>
  <c r="BI102" i="38"/>
  <c r="X90" i="53"/>
  <c r="X291" i="47"/>
  <c r="X291" i="48"/>
  <c r="X192" i="48"/>
  <c r="X192" i="47"/>
  <c r="N102" i="45"/>
  <c r="N51" i="37"/>
  <c r="N102" i="37" s="1"/>
  <c r="AI102" i="57" s="1"/>
  <c r="V96" i="53"/>
  <c r="V198" i="47"/>
  <c r="V198" i="48"/>
  <c r="V297" i="47"/>
  <c r="V297" i="48"/>
  <c r="E49" i="37"/>
  <c r="V95" i="53"/>
  <c r="V296" i="47"/>
  <c r="V296" i="48"/>
  <c r="V197" i="47"/>
  <c r="V197" i="48"/>
  <c r="X91" i="53"/>
  <c r="X292" i="48"/>
  <c r="X193" i="48"/>
  <c r="X193" i="47"/>
  <c r="X292" i="47"/>
  <c r="O95" i="53"/>
  <c r="O296" i="47"/>
  <c r="O197" i="48"/>
  <c r="O197" i="47"/>
  <c r="O296" i="48"/>
  <c r="X92" i="53"/>
  <c r="X293" i="48"/>
  <c r="X194" i="48"/>
  <c r="X194" i="47"/>
  <c r="X293" i="47"/>
  <c r="O196" i="49"/>
  <c r="O295" i="49"/>
  <c r="AA196" i="51"/>
  <c r="AA295" i="51"/>
  <c r="AF102" i="36"/>
  <c r="BA102" i="38"/>
  <c r="AP101" i="36"/>
  <c r="BK101" i="38"/>
  <c r="AG102" i="36"/>
  <c r="BB102" i="38"/>
  <c r="AI102" i="36"/>
  <c r="BD102" i="38"/>
  <c r="H102" i="45"/>
  <c r="H51" i="37"/>
  <c r="H102" i="37" s="1"/>
  <c r="AC102" i="57" s="1"/>
  <c r="S95" i="53"/>
  <c r="S197" i="47"/>
  <c r="S296" i="48"/>
  <c r="S197" i="48"/>
  <c r="S296" i="47"/>
  <c r="T94" i="53"/>
  <c r="T196" i="48"/>
  <c r="T295" i="48"/>
  <c r="T295" i="47"/>
  <c r="T196" i="47"/>
  <c r="N195" i="49"/>
  <c r="N294" i="49"/>
  <c r="Z195" i="51"/>
  <c r="Z294" i="51"/>
  <c r="AO102" i="36"/>
  <c r="BJ102" i="38"/>
  <c r="AA102" i="36"/>
  <c r="AV102" i="38"/>
  <c r="O102" i="45"/>
  <c r="O51" i="37"/>
  <c r="O102" i="37" s="1"/>
  <c r="AJ102" i="57" s="1"/>
  <c r="D102" i="45"/>
  <c r="D51" i="37"/>
  <c r="D102" i="37" s="1"/>
  <c r="Y102" i="57" s="1"/>
  <c r="I102" i="45"/>
  <c r="I51" i="37"/>
  <c r="S94" i="53"/>
  <c r="S196" i="47"/>
  <c r="S295" i="47"/>
  <c r="S196" i="48"/>
  <c r="S295" i="48"/>
  <c r="O96" i="53"/>
  <c r="O198" i="48"/>
  <c r="O198" i="47"/>
  <c r="O297" i="48"/>
  <c r="O297" i="47"/>
  <c r="V97" i="53"/>
  <c r="V298" i="48"/>
  <c r="V298" i="47"/>
  <c r="V199" i="48"/>
  <c r="V199" i="47"/>
  <c r="R97" i="53"/>
  <c r="R298" i="48"/>
  <c r="R199" i="47"/>
  <c r="R298" i="47"/>
  <c r="R199" i="48"/>
  <c r="C50" i="37"/>
  <c r="C101" i="37" s="1"/>
  <c r="X101" i="57" s="1"/>
  <c r="AB102" i="36"/>
  <c r="AW102" i="38"/>
  <c r="N194" i="49"/>
  <c r="N293" i="49"/>
  <c r="Z194" i="51"/>
  <c r="Z293" i="51"/>
  <c r="C101" i="45"/>
  <c r="N291" i="49"/>
  <c r="N192" i="49"/>
  <c r="Z192" i="51"/>
  <c r="Z291" i="51"/>
  <c r="S297" i="49"/>
  <c r="S198" i="49"/>
  <c r="AE297" i="51"/>
  <c r="AE198" i="51"/>
  <c r="C100" i="45"/>
  <c r="D101" i="45"/>
  <c r="T101" i="45"/>
  <c r="I101" i="45"/>
  <c r="Q96" i="53" l="1"/>
  <c r="Q297" i="47"/>
  <c r="Q198" i="48"/>
  <c r="Q198" i="47"/>
  <c r="Q297" i="48"/>
  <c r="E48" i="37"/>
  <c r="I50" i="37"/>
  <c r="I101" i="37" s="1"/>
  <c r="AD101" i="57" s="1"/>
  <c r="N50" i="37"/>
  <c r="N101" i="37" s="1"/>
  <c r="AI101" i="57" s="1"/>
  <c r="W95" i="53"/>
  <c r="W296" i="48"/>
  <c r="W197" i="48"/>
  <c r="W296" i="47"/>
  <c r="W197" i="47"/>
  <c r="R96" i="53"/>
  <c r="R198" i="47"/>
  <c r="R198" i="48"/>
  <c r="R297" i="47"/>
  <c r="R297" i="48"/>
  <c r="M49" i="37"/>
  <c r="F102" i="45"/>
  <c r="F51" i="37"/>
  <c r="W96" i="53"/>
  <c r="W297" i="48"/>
  <c r="W297" i="47"/>
  <c r="W198" i="47"/>
  <c r="W198" i="48"/>
  <c r="H50" i="37"/>
  <c r="H101" i="37" s="1"/>
  <c r="AC101" i="57" s="1"/>
  <c r="G102" i="45"/>
  <c r="G51" i="37"/>
  <c r="V298" i="49"/>
  <c r="V199" i="49"/>
  <c r="AH298" i="51"/>
  <c r="AH199" i="51"/>
  <c r="T295" i="49"/>
  <c r="T196" i="49"/>
  <c r="AF295" i="51"/>
  <c r="AF196" i="51"/>
  <c r="H101" i="45"/>
  <c r="V197" i="49"/>
  <c r="V296" i="49"/>
  <c r="AH197" i="51"/>
  <c r="AH296" i="51"/>
  <c r="V295" i="49"/>
  <c r="V196" i="49"/>
  <c r="AH295" i="51"/>
  <c r="AH196" i="51"/>
  <c r="P295" i="49"/>
  <c r="P196" i="49"/>
  <c r="AB196" i="51"/>
  <c r="AB295" i="51"/>
  <c r="S102" i="45"/>
  <c r="S51" i="37"/>
  <c r="O50" i="37"/>
  <c r="O101" i="37" s="1"/>
  <c r="AJ101" i="57" s="1"/>
  <c r="T97" i="53"/>
  <c r="T298" i="48"/>
  <c r="T199" i="48"/>
  <c r="T298" i="47"/>
  <c r="T199" i="47"/>
  <c r="E100" i="37"/>
  <c r="Z100" i="57" s="1"/>
  <c r="P298" i="49"/>
  <c r="P199" i="49"/>
  <c r="AB298" i="51"/>
  <c r="AB199" i="51"/>
  <c r="S199" i="49"/>
  <c r="S298" i="49"/>
  <c r="AE298" i="51"/>
  <c r="AE199" i="51"/>
  <c r="Q199" i="49"/>
  <c r="Q298" i="49"/>
  <c r="AC298" i="51"/>
  <c r="AC199" i="51"/>
  <c r="W97" i="53"/>
  <c r="W298" i="47"/>
  <c r="W298" i="48"/>
  <c r="W199" i="48"/>
  <c r="W199" i="47"/>
  <c r="T50" i="37"/>
  <c r="T101" i="37" s="1"/>
  <c r="AO101" i="57" s="1"/>
  <c r="U97" i="53"/>
  <c r="U199" i="47"/>
  <c r="U298" i="47"/>
  <c r="U199" i="48"/>
  <c r="U298" i="48"/>
  <c r="Q95" i="53"/>
  <c r="Q296" i="48"/>
  <c r="Q197" i="47"/>
  <c r="Q197" i="48"/>
  <c r="Q296" i="47"/>
  <c r="R94" i="53"/>
  <c r="R196" i="48"/>
  <c r="R196" i="47"/>
  <c r="R295" i="47"/>
  <c r="R295" i="48"/>
  <c r="J50" i="37"/>
  <c r="J101" i="37" s="1"/>
  <c r="AE101" i="57" s="1"/>
  <c r="Q94" i="53"/>
  <c r="Q196" i="47"/>
  <c r="Q295" i="47"/>
  <c r="Q295" i="48"/>
  <c r="Q196" i="48"/>
  <c r="T95" i="53"/>
  <c r="T197" i="47"/>
  <c r="T197" i="48"/>
  <c r="T296" i="48"/>
  <c r="T296" i="47"/>
  <c r="R95" i="53"/>
  <c r="R197" i="47"/>
  <c r="R296" i="48"/>
  <c r="R197" i="48"/>
  <c r="R296" i="47"/>
  <c r="U94" i="53"/>
  <c r="U196" i="47"/>
  <c r="U295" i="48"/>
  <c r="U196" i="48"/>
  <c r="U295" i="47"/>
  <c r="S295" i="49"/>
  <c r="S196" i="49"/>
  <c r="AE295" i="51"/>
  <c r="AE196" i="51"/>
  <c r="O197" i="49"/>
  <c r="O296" i="49"/>
  <c r="AA296" i="51"/>
  <c r="AA197" i="51"/>
  <c r="E99" i="45"/>
  <c r="N101" i="45"/>
  <c r="M102" i="37"/>
  <c r="AH102" i="57" s="1"/>
  <c r="M101" i="37"/>
  <c r="AH101" i="57" s="1"/>
  <c r="X195" i="49"/>
  <c r="X294" i="49"/>
  <c r="AJ195" i="51"/>
  <c r="AJ294" i="51"/>
  <c r="T102" i="37"/>
  <c r="AO102" i="57" s="1"/>
  <c r="L102" i="45"/>
  <c r="L51" i="37"/>
  <c r="L102" i="37" s="1"/>
  <c r="AG102" i="57" s="1"/>
  <c r="K102" i="45"/>
  <c r="K51" i="37"/>
  <c r="K102" i="37" s="1"/>
  <c r="AF102" i="57" s="1"/>
  <c r="C99" i="45"/>
  <c r="C49" i="37"/>
  <c r="O297" i="49"/>
  <c r="O198" i="49"/>
  <c r="AA297" i="51"/>
  <c r="AA198" i="51"/>
  <c r="S197" i="49"/>
  <c r="S296" i="49"/>
  <c r="AE296" i="51"/>
  <c r="AE197" i="51"/>
  <c r="X293" i="49"/>
  <c r="X194" i="49"/>
  <c r="AJ293" i="51"/>
  <c r="AJ194" i="51"/>
  <c r="J102" i="37"/>
  <c r="AE102" i="57" s="1"/>
  <c r="W94" i="53"/>
  <c r="W196" i="47"/>
  <c r="W295" i="47"/>
  <c r="W196" i="48"/>
  <c r="W295" i="48"/>
  <c r="P95" i="53"/>
  <c r="P296" i="47"/>
  <c r="P197" i="47"/>
  <c r="P197" i="48"/>
  <c r="P296" i="48"/>
  <c r="C48" i="37"/>
  <c r="U95" i="53"/>
  <c r="U296" i="47"/>
  <c r="U296" i="48"/>
  <c r="U197" i="47"/>
  <c r="U197" i="48"/>
  <c r="P96" i="53"/>
  <c r="P198" i="48"/>
  <c r="P297" i="47"/>
  <c r="P297" i="48"/>
  <c r="P198" i="47"/>
  <c r="T96" i="53"/>
  <c r="T198" i="48"/>
  <c r="T297" i="47"/>
  <c r="T297" i="48"/>
  <c r="T198" i="47"/>
  <c r="D50" i="37"/>
  <c r="D101" i="37" s="1"/>
  <c r="Y101" i="57" s="1"/>
  <c r="U96" i="53"/>
  <c r="U297" i="48"/>
  <c r="U198" i="47"/>
  <c r="U198" i="48"/>
  <c r="U297" i="47"/>
  <c r="W52" i="40"/>
  <c r="W102" i="34"/>
  <c r="W102" i="35"/>
  <c r="R199" i="49"/>
  <c r="R298" i="49"/>
  <c r="AD298" i="51"/>
  <c r="AD199" i="51"/>
  <c r="I102" i="37"/>
  <c r="AD102" i="57" s="1"/>
  <c r="O101" i="45"/>
  <c r="X292" i="49"/>
  <c r="X193" i="49"/>
  <c r="AJ193" i="51"/>
  <c r="AJ292" i="51"/>
  <c r="V198" i="49"/>
  <c r="V297" i="49"/>
  <c r="AH297" i="51"/>
  <c r="AH198" i="51"/>
  <c r="X192" i="49"/>
  <c r="X291" i="49"/>
  <c r="AJ291" i="51"/>
  <c r="AJ192" i="51"/>
  <c r="O199" i="49"/>
  <c r="O298" i="49"/>
  <c r="AA298" i="51"/>
  <c r="AA199" i="51"/>
  <c r="M100" i="45"/>
  <c r="J101" i="45"/>
  <c r="C98" i="45"/>
  <c r="I100" i="45"/>
  <c r="E98" i="45"/>
  <c r="T100" i="45"/>
  <c r="J100" i="45"/>
  <c r="O49" i="37" l="1"/>
  <c r="O100" i="37" s="1"/>
  <c r="AJ100" i="57" s="1"/>
  <c r="U198" i="49"/>
  <c r="U297" i="49"/>
  <c r="AG297" i="51"/>
  <c r="AG198" i="51"/>
  <c r="H49" i="37"/>
  <c r="H100" i="37" s="1"/>
  <c r="AC100" i="57" s="1"/>
  <c r="F50" i="37"/>
  <c r="F101" i="37" s="1"/>
  <c r="AA101" i="57" s="1"/>
  <c r="D49" i="37"/>
  <c r="D100" i="37" s="1"/>
  <c r="Y100" i="57" s="1"/>
  <c r="L50" i="37"/>
  <c r="L101" i="37" s="1"/>
  <c r="AG101" i="57" s="1"/>
  <c r="G50" i="37"/>
  <c r="G101" i="37" s="1"/>
  <c r="AB101" i="57" s="1"/>
  <c r="W102" i="36"/>
  <c r="AR102" i="38"/>
  <c r="T297" i="49"/>
  <c r="T198" i="49"/>
  <c r="AF297" i="51"/>
  <c r="AF198" i="51"/>
  <c r="L101" i="45"/>
  <c r="R197" i="49"/>
  <c r="R296" i="49"/>
  <c r="AD296" i="51"/>
  <c r="AD197" i="51"/>
  <c r="S102" i="37"/>
  <c r="AN102" i="57" s="1"/>
  <c r="G102" i="37"/>
  <c r="AB102" i="57" s="1"/>
  <c r="H100" i="45"/>
  <c r="F101" i="45"/>
  <c r="W197" i="49"/>
  <c r="W296" i="49"/>
  <c r="AI197" i="51"/>
  <c r="AI296" i="51"/>
  <c r="M48" i="37"/>
  <c r="M99" i="37" s="1"/>
  <c r="AH99" i="57" s="1"/>
  <c r="P296" i="49"/>
  <c r="P197" i="49"/>
  <c r="AB197" i="51"/>
  <c r="AB296" i="51"/>
  <c r="T197" i="49"/>
  <c r="T296" i="49"/>
  <c r="AF197" i="51"/>
  <c r="AF296" i="51"/>
  <c r="R295" i="49"/>
  <c r="R196" i="49"/>
  <c r="AD295" i="51"/>
  <c r="AD196" i="51"/>
  <c r="W198" i="49"/>
  <c r="W297" i="49"/>
  <c r="AI297" i="51"/>
  <c r="AI198" i="51"/>
  <c r="M100" i="37"/>
  <c r="AH100" i="57" s="1"/>
  <c r="AP52" i="40"/>
  <c r="AP102" i="34"/>
  <c r="AP102" i="35"/>
  <c r="S50" i="37"/>
  <c r="S101" i="37" s="1"/>
  <c r="AN101" i="57" s="1"/>
  <c r="N49" i="37"/>
  <c r="N100" i="37" s="1"/>
  <c r="AI100" i="57" s="1"/>
  <c r="C47" i="37"/>
  <c r="C98" i="37" s="1"/>
  <c r="X98" i="57" s="1"/>
  <c r="U197" i="49"/>
  <c r="U296" i="49"/>
  <c r="AG197" i="51"/>
  <c r="AG296" i="51"/>
  <c r="W295" i="49"/>
  <c r="W196" i="49"/>
  <c r="AI295" i="51"/>
  <c r="AI196" i="51"/>
  <c r="Q196" i="49"/>
  <c r="Q295" i="49"/>
  <c r="AC295" i="51"/>
  <c r="AC196" i="51"/>
  <c r="Q197" i="49"/>
  <c r="Q296" i="49"/>
  <c r="AC197" i="51"/>
  <c r="AC296" i="51"/>
  <c r="W199" i="49"/>
  <c r="W298" i="49"/>
  <c r="AI298" i="51"/>
  <c r="AI199" i="51"/>
  <c r="S101" i="45"/>
  <c r="G101" i="45"/>
  <c r="F102" i="37"/>
  <c r="AA102" i="57" s="1"/>
  <c r="M99" i="45"/>
  <c r="N100" i="45"/>
  <c r="K50" i="37"/>
  <c r="K101" i="37" s="1"/>
  <c r="AF101" i="57" s="1"/>
  <c r="P198" i="49"/>
  <c r="P297" i="49"/>
  <c r="AB198" i="51"/>
  <c r="AB297" i="51"/>
  <c r="C100" i="37"/>
  <c r="X100" i="57" s="1"/>
  <c r="C99" i="37"/>
  <c r="X99" i="57" s="1"/>
  <c r="K101" i="45"/>
  <c r="T199" i="49"/>
  <c r="T298" i="49"/>
  <c r="AF298" i="51"/>
  <c r="AF199" i="51"/>
  <c r="J49" i="37"/>
  <c r="J100" i="37" s="1"/>
  <c r="AE100" i="57" s="1"/>
  <c r="T49" i="37"/>
  <c r="T100" i="37" s="1"/>
  <c r="AO100" i="57" s="1"/>
  <c r="E47" i="37"/>
  <c r="E98" i="37" s="1"/>
  <c r="Z98" i="57" s="1"/>
  <c r="I49" i="37"/>
  <c r="D100" i="45"/>
  <c r="U196" i="49"/>
  <c r="U295" i="49"/>
  <c r="AG196" i="51"/>
  <c r="AG295" i="51"/>
  <c r="U199" i="49"/>
  <c r="U298" i="49"/>
  <c r="AG199" i="51"/>
  <c r="AG298" i="51"/>
  <c r="E99" i="37"/>
  <c r="Z99" i="57" s="1"/>
  <c r="O100" i="45"/>
  <c r="R198" i="49"/>
  <c r="R297" i="49"/>
  <c r="AD297" i="51"/>
  <c r="AD198" i="51"/>
  <c r="I100" i="37"/>
  <c r="AD100" i="57" s="1"/>
  <c r="Q297" i="49"/>
  <c r="Q198" i="49"/>
  <c r="AC297" i="51"/>
  <c r="AC198" i="51"/>
  <c r="D99" i="45"/>
  <c r="G100" i="45"/>
  <c r="N99" i="45"/>
  <c r="H99" i="45"/>
  <c r="E97" i="45"/>
  <c r="C97" i="45"/>
  <c r="T48" i="37" l="1"/>
  <c r="X95" i="53"/>
  <c r="X296" i="47"/>
  <c r="X197" i="47"/>
  <c r="X197" i="48"/>
  <c r="X296" i="48"/>
  <c r="N94" i="53"/>
  <c r="N295" i="47"/>
  <c r="N196" i="48"/>
  <c r="N196" i="47"/>
  <c r="N295" i="48"/>
  <c r="L49" i="37"/>
  <c r="M47" i="37"/>
  <c r="E46" i="37"/>
  <c r="E97" i="37" s="1"/>
  <c r="Z97" i="57" s="1"/>
  <c r="N97" i="53"/>
  <c r="N298" i="47"/>
  <c r="N199" i="47"/>
  <c r="N199" i="48"/>
  <c r="N298" i="48"/>
  <c r="G49" i="37"/>
  <c r="B102" i="45"/>
  <c r="B51" i="37"/>
  <c r="K49" i="37"/>
  <c r="K100" i="37" s="1"/>
  <c r="AF100" i="57" s="1"/>
  <c r="X96" i="53"/>
  <c r="X198" i="47"/>
  <c r="X198" i="48"/>
  <c r="X297" i="47"/>
  <c r="X297" i="48"/>
  <c r="U102" i="45"/>
  <c r="U51" i="37"/>
  <c r="S49" i="37"/>
  <c r="S100" i="37" s="1"/>
  <c r="AN100" i="57" s="1"/>
  <c r="I48" i="37"/>
  <c r="I99" i="37" s="1"/>
  <c r="AD99" i="57" s="1"/>
  <c r="N48" i="37"/>
  <c r="N99" i="37" s="1"/>
  <c r="AI99" i="57" s="1"/>
  <c r="D48" i="37"/>
  <c r="D99" i="37" s="1"/>
  <c r="Y99" i="57" s="1"/>
  <c r="K100" i="45"/>
  <c r="S100" i="45"/>
  <c r="M98" i="45"/>
  <c r="C46" i="37"/>
  <c r="C97" i="37" s="1"/>
  <c r="X97" i="57" s="1"/>
  <c r="J48" i="37"/>
  <c r="J99" i="37" s="1"/>
  <c r="AE99" i="57" s="1"/>
  <c r="J99" i="45"/>
  <c r="AP102" i="36"/>
  <c r="BK102" i="38"/>
  <c r="X94" i="53"/>
  <c r="X196" i="48"/>
  <c r="X295" i="47"/>
  <c r="X196" i="47"/>
  <c r="X295" i="48"/>
  <c r="N95" i="53"/>
  <c r="N197" i="47"/>
  <c r="N197" i="48"/>
  <c r="N296" i="47"/>
  <c r="N296" i="48"/>
  <c r="O48" i="37"/>
  <c r="O99" i="37" s="1"/>
  <c r="AJ99" i="57" s="1"/>
  <c r="H48" i="37"/>
  <c r="H99" i="37" s="1"/>
  <c r="AC99" i="57" s="1"/>
  <c r="N96" i="53"/>
  <c r="N198" i="48"/>
  <c r="N297" i="48"/>
  <c r="N297" i="47"/>
  <c r="N198" i="47"/>
  <c r="X97" i="53"/>
  <c r="X199" i="48"/>
  <c r="X199" i="47"/>
  <c r="X298" i="48"/>
  <c r="X298" i="47"/>
  <c r="F49" i="37"/>
  <c r="F100" i="37" s="1"/>
  <c r="AA100" i="57" s="1"/>
  <c r="I99" i="45"/>
  <c r="T99" i="45"/>
  <c r="L100" i="45"/>
  <c r="F100" i="45"/>
  <c r="O99" i="45"/>
  <c r="M97" i="45"/>
  <c r="G99" i="45"/>
  <c r="C96" i="45"/>
  <c r="O98" i="45"/>
  <c r="N98" i="45"/>
  <c r="J98" i="45"/>
  <c r="U50" i="37" l="1"/>
  <c r="U101" i="37" s="1"/>
  <c r="AP101" i="57" s="1"/>
  <c r="N297" i="49"/>
  <c r="N198" i="49"/>
  <c r="Z198" i="51"/>
  <c r="Z297" i="51"/>
  <c r="U101" i="45"/>
  <c r="B102" i="37"/>
  <c r="W102" i="57" s="1"/>
  <c r="M98" i="37"/>
  <c r="AH98" i="57" s="1"/>
  <c r="N196" i="49"/>
  <c r="N295" i="49"/>
  <c r="Z295" i="51"/>
  <c r="Z196" i="51"/>
  <c r="D47" i="37"/>
  <c r="D98" i="37" s="1"/>
  <c r="Y98" i="57" s="1"/>
  <c r="K48" i="37"/>
  <c r="K99" i="37" s="1"/>
  <c r="AF99" i="57" s="1"/>
  <c r="G48" i="37"/>
  <c r="G99" i="37" s="1"/>
  <c r="AB99" i="57" s="1"/>
  <c r="H47" i="37"/>
  <c r="H98" i="37" s="1"/>
  <c r="AC98" i="57" s="1"/>
  <c r="E45" i="37"/>
  <c r="E96" i="37" s="1"/>
  <c r="Z96" i="57" s="1"/>
  <c r="S48" i="37"/>
  <c r="S99" i="45"/>
  <c r="X297" i="49"/>
  <c r="X198" i="49"/>
  <c r="AJ297" i="51"/>
  <c r="AJ198" i="51"/>
  <c r="N199" i="49"/>
  <c r="N298" i="49"/>
  <c r="Z199" i="51"/>
  <c r="Z298" i="51"/>
  <c r="X296" i="49"/>
  <c r="X197" i="49"/>
  <c r="AJ296" i="51"/>
  <c r="AJ197" i="51"/>
  <c r="F48" i="37"/>
  <c r="B50" i="37"/>
  <c r="B101" i="37" s="1"/>
  <c r="W101" i="57" s="1"/>
  <c r="L48" i="37"/>
  <c r="L99" i="37" s="1"/>
  <c r="AG99" i="57" s="1"/>
  <c r="F99" i="45"/>
  <c r="H98" i="45"/>
  <c r="N296" i="49"/>
  <c r="N197" i="49"/>
  <c r="Z296" i="51"/>
  <c r="Z197" i="51"/>
  <c r="U102" i="37"/>
  <c r="AP102" i="57" s="1"/>
  <c r="B101" i="45"/>
  <c r="L100" i="37"/>
  <c r="AG100" i="57" s="1"/>
  <c r="T99" i="37"/>
  <c r="AO99" i="57" s="1"/>
  <c r="N47" i="37"/>
  <c r="N98" i="37" s="1"/>
  <c r="AI98" i="57" s="1"/>
  <c r="O47" i="37"/>
  <c r="M46" i="37"/>
  <c r="M97" i="37" s="1"/>
  <c r="AH97" i="57" s="1"/>
  <c r="J47" i="37"/>
  <c r="J98" i="37" s="1"/>
  <c r="AE98" i="57" s="1"/>
  <c r="C45" i="37"/>
  <c r="C96" i="37" s="1"/>
  <c r="X96" i="57" s="1"/>
  <c r="T47" i="37"/>
  <c r="T98" i="37" s="1"/>
  <c r="AO98" i="57" s="1"/>
  <c r="I47" i="37"/>
  <c r="I98" i="37" s="1"/>
  <c r="AD98" i="57" s="1"/>
  <c r="X199" i="49"/>
  <c r="X298" i="49"/>
  <c r="AJ298" i="51"/>
  <c r="AJ199" i="51"/>
  <c r="X196" i="49"/>
  <c r="X295" i="49"/>
  <c r="AJ295" i="51"/>
  <c r="AJ196" i="51"/>
  <c r="D98" i="45"/>
  <c r="I98" i="45"/>
  <c r="K99" i="45"/>
  <c r="G100" i="37"/>
  <c r="AB100" i="57" s="1"/>
  <c r="E96" i="45"/>
  <c r="L99" i="45"/>
  <c r="T98" i="45"/>
  <c r="F98" i="45"/>
  <c r="E95" i="45"/>
  <c r="T97" i="45"/>
  <c r="D97" i="45"/>
  <c r="O97" i="45"/>
  <c r="J297" i="54" l="1"/>
  <c r="B49" i="37"/>
  <c r="J199" i="54"/>
  <c r="J298" i="54"/>
  <c r="J97" i="50"/>
  <c r="C199" i="54"/>
  <c r="C97" i="50"/>
  <c r="O98" i="37"/>
  <c r="AJ98" i="57" s="1"/>
  <c r="B100" i="45"/>
  <c r="C197" i="54"/>
  <c r="C95" i="50"/>
  <c r="J198" i="54"/>
  <c r="J96" i="50"/>
  <c r="J197" i="54"/>
  <c r="J95" i="50"/>
  <c r="M45" i="37"/>
  <c r="M96" i="37" s="1"/>
  <c r="AH96" i="57" s="1"/>
  <c r="C298" i="54"/>
  <c r="L47" i="37"/>
  <c r="L98" i="37" s="1"/>
  <c r="AG98" i="57" s="1"/>
  <c r="N46" i="37"/>
  <c r="K47" i="37"/>
  <c r="M96" i="45"/>
  <c r="J196" i="54"/>
  <c r="J94" i="50"/>
  <c r="F99" i="37"/>
  <c r="AA99" i="57" s="1"/>
  <c r="K98" i="45"/>
  <c r="AB53" i="40"/>
  <c r="AB103" i="34"/>
  <c r="AB103" i="35"/>
  <c r="S47" i="37"/>
  <c r="S98" i="37" s="1"/>
  <c r="AN98" i="57" s="1"/>
  <c r="G47" i="37"/>
  <c r="G98" i="37" s="1"/>
  <c r="AB98" i="57" s="1"/>
  <c r="C94" i="50"/>
  <c r="L98" i="45"/>
  <c r="S99" i="37"/>
  <c r="AN99" i="57" s="1"/>
  <c r="C198" i="54"/>
  <c r="C96" i="50"/>
  <c r="O46" i="37"/>
  <c r="O97" i="37" s="1"/>
  <c r="AJ97" i="57" s="1"/>
  <c r="U49" i="37"/>
  <c r="U100" i="37" s="1"/>
  <c r="AP100" i="57" s="1"/>
  <c r="I46" i="37"/>
  <c r="I97" i="37" s="1"/>
  <c r="AD97" i="57" s="1"/>
  <c r="D46" i="37"/>
  <c r="T46" i="37"/>
  <c r="T97" i="37" s="1"/>
  <c r="AO97" i="57" s="1"/>
  <c r="C44" i="37"/>
  <c r="C95" i="37" s="1"/>
  <c r="X95" i="57" s="1"/>
  <c r="E44" i="37"/>
  <c r="J46" i="37"/>
  <c r="J97" i="37" s="1"/>
  <c r="AE97" i="57" s="1"/>
  <c r="H46" i="37"/>
  <c r="H97" i="37" s="1"/>
  <c r="AC97" i="57" s="1"/>
  <c r="F47" i="37"/>
  <c r="F98" i="37" s="1"/>
  <c r="AA98" i="57" s="1"/>
  <c r="AH53" i="40"/>
  <c r="AH103" i="34"/>
  <c r="AH103" i="35"/>
  <c r="I97" i="45"/>
  <c r="C95" i="45"/>
  <c r="J97" i="45"/>
  <c r="N97" i="45"/>
  <c r="J93" i="50"/>
  <c r="S98" i="45"/>
  <c r="H97" i="45"/>
  <c r="G98" i="45"/>
  <c r="U100" i="45"/>
  <c r="U99" i="45"/>
  <c r="K97" i="45"/>
  <c r="H96" i="45"/>
  <c r="L97" i="45"/>
  <c r="S97" i="45"/>
  <c r="O96" i="45"/>
  <c r="B99" i="45"/>
  <c r="J96" i="45"/>
  <c r="F97" i="45"/>
  <c r="J195" i="54" l="1"/>
  <c r="C196" i="54"/>
  <c r="X53" i="40"/>
  <c r="X103" i="34"/>
  <c r="X103" i="35"/>
  <c r="M44" i="37"/>
  <c r="M95" i="37" s="1"/>
  <c r="AH95" i="57" s="1"/>
  <c r="T45" i="37"/>
  <c r="D45" i="37"/>
  <c r="D96" i="37" s="1"/>
  <c r="Y96" i="57" s="1"/>
  <c r="L46" i="37"/>
  <c r="I45" i="37"/>
  <c r="N45" i="37"/>
  <c r="N96" i="37" s="1"/>
  <c r="AI96" i="57" s="1"/>
  <c r="E43" i="37"/>
  <c r="E94" i="37" s="1"/>
  <c r="Z94" i="57" s="1"/>
  <c r="AH103" i="36"/>
  <c r="BC103" i="38"/>
  <c r="E94" i="45"/>
  <c r="T96" i="45"/>
  <c r="I96" i="45"/>
  <c r="K97" i="50"/>
  <c r="AB103" i="36"/>
  <c r="AW103" i="38"/>
  <c r="J196" i="50"/>
  <c r="V196" i="58" s="1"/>
  <c r="K98" i="37"/>
  <c r="AF98" i="57" s="1"/>
  <c r="D97" i="50"/>
  <c r="J197" i="50"/>
  <c r="V197" i="58" s="1"/>
  <c r="C199" i="50"/>
  <c r="O199" i="58" s="1"/>
  <c r="B100" i="37"/>
  <c r="W100" i="57" s="1"/>
  <c r="H45" i="37"/>
  <c r="D97" i="37"/>
  <c r="Y97" i="57" s="1"/>
  <c r="B48" i="37"/>
  <c r="B99" i="37" s="1"/>
  <c r="W99" i="57" s="1"/>
  <c r="G197" i="54"/>
  <c r="AE53" i="40"/>
  <c r="AE103" i="34"/>
  <c r="AE103" i="35"/>
  <c r="S46" i="37"/>
  <c r="S97" i="37" s="1"/>
  <c r="AN97" i="57" s="1"/>
  <c r="AC53" i="40"/>
  <c r="AC103" i="34"/>
  <c r="AC103" i="35"/>
  <c r="C43" i="37"/>
  <c r="C94" i="37" s="1"/>
  <c r="X94" i="57" s="1"/>
  <c r="C94" i="45"/>
  <c r="D96" i="45"/>
  <c r="G95" i="50"/>
  <c r="N97" i="37"/>
  <c r="AI97" i="57" s="1"/>
  <c r="C93" i="50"/>
  <c r="C196" i="50" s="1"/>
  <c r="O196" i="58" s="1"/>
  <c r="C197" i="50"/>
  <c r="O197" i="58" s="1"/>
  <c r="G198" i="54"/>
  <c r="G96" i="50"/>
  <c r="J92" i="50"/>
  <c r="J195" i="50" s="1"/>
  <c r="V195" i="58" s="1"/>
  <c r="F46" i="37"/>
  <c r="G46" i="37"/>
  <c r="G97" i="37" s="1"/>
  <c r="AB97" i="57" s="1"/>
  <c r="C198" i="50"/>
  <c r="O198" i="58" s="1"/>
  <c r="J45" i="37"/>
  <c r="J96" i="37" s="1"/>
  <c r="AE96" i="57" s="1"/>
  <c r="K199" i="54"/>
  <c r="O45" i="37"/>
  <c r="O96" i="37" s="1"/>
  <c r="AJ96" i="57" s="1"/>
  <c r="K46" i="37"/>
  <c r="K97" i="37" s="1"/>
  <c r="AF97" i="57" s="1"/>
  <c r="U48" i="37"/>
  <c r="U99" i="37" s="1"/>
  <c r="AP99" i="57" s="1"/>
  <c r="J194" i="54"/>
  <c r="D199" i="54"/>
  <c r="E95" i="37"/>
  <c r="Z95" i="57" s="1"/>
  <c r="G97" i="45"/>
  <c r="N96" i="45"/>
  <c r="M95" i="45"/>
  <c r="J198" i="50"/>
  <c r="V198" i="58" s="1"/>
  <c r="J199" i="50"/>
  <c r="V199" i="58" s="1"/>
  <c r="J298" i="50"/>
  <c r="V298" i="58" s="1"/>
  <c r="O95" i="45"/>
  <c r="H95" i="45"/>
  <c r="E93" i="45"/>
  <c r="K96" i="45"/>
  <c r="N95" i="45"/>
  <c r="I95" i="45"/>
  <c r="G96" i="45"/>
  <c r="T95" i="45"/>
  <c r="D95" i="45"/>
  <c r="U98" i="45"/>
  <c r="J297" i="50" l="1"/>
  <c r="V297" i="58" s="1"/>
  <c r="J44" i="37"/>
  <c r="J95" i="37" s="1"/>
  <c r="AE95" i="57" s="1"/>
  <c r="L45" i="37"/>
  <c r="L96" i="37" s="1"/>
  <c r="AG96" i="57" s="1"/>
  <c r="M43" i="37"/>
  <c r="M94" i="45"/>
  <c r="H103" i="45"/>
  <c r="H53" i="37"/>
  <c r="H103" i="37" s="1"/>
  <c r="AC103" i="57" s="1"/>
  <c r="AJ53" i="40"/>
  <c r="AJ103" i="34"/>
  <c r="AJ103" i="35"/>
  <c r="AO53" i="40"/>
  <c r="AO103" i="34"/>
  <c r="AO103" i="35"/>
  <c r="AI53" i="40"/>
  <c r="AI103" i="34"/>
  <c r="AI103" i="35"/>
  <c r="I44" i="37"/>
  <c r="I95" i="37" s="1"/>
  <c r="AD95" i="57" s="1"/>
  <c r="G298" i="54"/>
  <c r="G103" i="45"/>
  <c r="G53" i="37"/>
  <c r="G103" i="37" s="1"/>
  <c r="AB103" i="57" s="1"/>
  <c r="B47" i="37"/>
  <c r="B98" i="37" s="1"/>
  <c r="W98" i="57" s="1"/>
  <c r="I196" i="54"/>
  <c r="P101" i="53"/>
  <c r="P302" i="47"/>
  <c r="P203" i="47"/>
  <c r="P203" i="48"/>
  <c r="P302" i="48"/>
  <c r="K297" i="54"/>
  <c r="S45" i="37"/>
  <c r="S96" i="37" s="1"/>
  <c r="AN96" i="57" s="1"/>
  <c r="K196" i="54"/>
  <c r="H96" i="50"/>
  <c r="E96" i="50"/>
  <c r="K198" i="54"/>
  <c r="K96" i="50"/>
  <c r="K199" i="50" s="1"/>
  <c r="W199" i="58" s="1"/>
  <c r="K94" i="50"/>
  <c r="C92" i="50"/>
  <c r="C195" i="50" s="1"/>
  <c r="O195" i="58" s="1"/>
  <c r="C297" i="54"/>
  <c r="F97" i="37"/>
  <c r="AA97" i="57" s="1"/>
  <c r="C195" i="54"/>
  <c r="I94" i="50"/>
  <c r="AC103" i="36"/>
  <c r="AX103" i="38"/>
  <c r="K197" i="54"/>
  <c r="K95" i="50"/>
  <c r="L97" i="37"/>
  <c r="AG97" i="57" s="1"/>
  <c r="T96" i="37"/>
  <c r="AO96" i="57" s="1"/>
  <c r="C42" i="37"/>
  <c r="C93" i="37" s="1"/>
  <c r="X93" i="57" s="1"/>
  <c r="M103" i="45"/>
  <c r="M53" i="37"/>
  <c r="M103" i="37" s="1"/>
  <c r="AH103" i="57" s="1"/>
  <c r="AN53" i="40"/>
  <c r="AN103" i="34"/>
  <c r="AN103" i="35"/>
  <c r="J193" i="54"/>
  <c r="AA53" i="40"/>
  <c r="AA103" i="34"/>
  <c r="AA103" i="35"/>
  <c r="H44" i="37"/>
  <c r="H95" i="37" s="1"/>
  <c r="AC95" i="57" s="1"/>
  <c r="F45" i="37"/>
  <c r="F96" i="37" s="1"/>
  <c r="AA96" i="57" s="1"/>
  <c r="J95" i="45"/>
  <c r="F96" i="45"/>
  <c r="G198" i="50"/>
  <c r="S198" i="58" s="1"/>
  <c r="C93" i="45"/>
  <c r="AE103" i="36"/>
  <c r="AZ103" i="38"/>
  <c r="B98" i="45"/>
  <c r="L96" i="45"/>
  <c r="U47" i="37"/>
  <c r="U98" i="37" s="1"/>
  <c r="AP98" i="57" s="1"/>
  <c r="C194" i="54"/>
  <c r="G45" i="37"/>
  <c r="G96" i="37" s="1"/>
  <c r="AB96" i="57" s="1"/>
  <c r="H198" i="54"/>
  <c r="D44" i="37"/>
  <c r="T44" i="37"/>
  <c r="T95" i="37" s="1"/>
  <c r="AO95" i="57" s="1"/>
  <c r="W53" i="40"/>
  <c r="W103" i="34"/>
  <c r="W103" i="35"/>
  <c r="D196" i="54"/>
  <c r="Y53" i="40"/>
  <c r="Y103" i="34"/>
  <c r="Y103" i="35"/>
  <c r="AG53" i="40"/>
  <c r="AG103" i="34"/>
  <c r="AG103" i="35"/>
  <c r="N44" i="37"/>
  <c r="N95" i="37" s="1"/>
  <c r="AI95" i="57" s="1"/>
  <c r="K45" i="37"/>
  <c r="E42" i="37"/>
  <c r="E93" i="37" s="1"/>
  <c r="Z93" i="57" s="1"/>
  <c r="O44" i="37"/>
  <c r="D198" i="54"/>
  <c r="D96" i="50"/>
  <c r="J91" i="50"/>
  <c r="J296" i="54"/>
  <c r="G199" i="54"/>
  <c r="G97" i="50"/>
  <c r="D197" i="54"/>
  <c r="D95" i="50"/>
  <c r="C298" i="50"/>
  <c r="O298" i="58" s="1"/>
  <c r="D94" i="50"/>
  <c r="S96" i="45"/>
  <c r="G94" i="50"/>
  <c r="H96" i="37"/>
  <c r="AC96" i="57" s="1"/>
  <c r="I96" i="37"/>
  <c r="AD96" i="57" s="1"/>
  <c r="X103" i="36"/>
  <c r="AS103" i="38"/>
  <c r="T94" i="45"/>
  <c r="I94" i="45"/>
  <c r="L95" i="45"/>
  <c r="E92" i="45"/>
  <c r="S95" i="45"/>
  <c r="K95" i="45"/>
  <c r="U97" i="45"/>
  <c r="H94" i="45"/>
  <c r="G196" i="54" l="1"/>
  <c r="G195" i="54"/>
  <c r="C41" i="37"/>
  <c r="C92" i="37" s="1"/>
  <c r="X92" i="57" s="1"/>
  <c r="K194" i="54"/>
  <c r="I195" i="54"/>
  <c r="F196" i="54"/>
  <c r="D195" i="54"/>
  <c r="J192" i="54"/>
  <c r="Z53" i="40"/>
  <c r="Z103" i="34"/>
  <c r="Z103" i="35"/>
  <c r="M42" i="37"/>
  <c r="M93" i="37" s="1"/>
  <c r="AH93" i="57" s="1"/>
  <c r="P98" i="53"/>
  <c r="P299" i="47"/>
  <c r="P200" i="48"/>
  <c r="P200" i="47"/>
  <c r="P299" i="48"/>
  <c r="AP53" i="40"/>
  <c r="AP103" i="34"/>
  <c r="AP103" i="35"/>
  <c r="E197" i="54"/>
  <c r="E95" i="50"/>
  <c r="E198" i="50" s="1"/>
  <c r="Q198" i="58" s="1"/>
  <c r="K96" i="37"/>
  <c r="AF96" i="57" s="1"/>
  <c r="I197" i="54"/>
  <c r="I95" i="50"/>
  <c r="K197" i="50"/>
  <c r="W197" i="58" s="1"/>
  <c r="C297" i="50"/>
  <c r="O297" i="58" s="1"/>
  <c r="I93" i="50"/>
  <c r="AI103" i="36"/>
  <c r="BD103" i="38"/>
  <c r="I199" i="54"/>
  <c r="I298" i="54"/>
  <c r="I97" i="50"/>
  <c r="F44" i="37"/>
  <c r="F95" i="37" s="1"/>
  <c r="AA95" i="57" s="1"/>
  <c r="D43" i="37"/>
  <c r="D94" i="37" s="1"/>
  <c r="Y94" i="57" s="1"/>
  <c r="P99" i="53"/>
  <c r="P201" i="47"/>
  <c r="P201" i="48"/>
  <c r="P300" i="47"/>
  <c r="P300" i="48"/>
  <c r="N43" i="37"/>
  <c r="AF53" i="40"/>
  <c r="AF103" i="34"/>
  <c r="AF103" i="35"/>
  <c r="AD53" i="40"/>
  <c r="AD103" i="34"/>
  <c r="AD103" i="35"/>
  <c r="J90" i="50"/>
  <c r="J193" i="50" s="1"/>
  <c r="V193" i="58" s="1"/>
  <c r="J295" i="54"/>
  <c r="C92" i="45"/>
  <c r="P203" i="49"/>
  <c r="P302" i="49"/>
  <c r="AB203" i="51"/>
  <c r="AB302" i="51"/>
  <c r="G44" i="37"/>
  <c r="G95" i="37" s="1"/>
  <c r="AB95" i="57" s="1"/>
  <c r="O103" i="45"/>
  <c r="O53" i="37"/>
  <c r="O103" i="37" s="1"/>
  <c r="AJ103" i="57" s="1"/>
  <c r="U46" i="37"/>
  <c r="Q100" i="53"/>
  <c r="Q301" i="47"/>
  <c r="Q301" i="48"/>
  <c r="Q202" i="47"/>
  <c r="Q202" i="48"/>
  <c r="C193" i="54"/>
  <c r="E41" i="37"/>
  <c r="E92" i="37" s="1"/>
  <c r="Z92" i="57" s="1"/>
  <c r="L44" i="37"/>
  <c r="T43" i="37"/>
  <c r="Q99" i="53"/>
  <c r="Q300" i="47"/>
  <c r="Q201" i="47"/>
  <c r="Q300" i="48"/>
  <c r="Q201" i="48"/>
  <c r="G199" i="50"/>
  <c r="S199" i="58" s="1"/>
  <c r="J194" i="50"/>
  <c r="V194" i="58" s="1"/>
  <c r="J296" i="50"/>
  <c r="V296" i="58" s="1"/>
  <c r="O95" i="37"/>
  <c r="AJ95" i="57" s="1"/>
  <c r="I198" i="54"/>
  <c r="I96" i="50"/>
  <c r="AG103" i="36"/>
  <c r="BB103" i="38"/>
  <c r="D93" i="50"/>
  <c r="D196" i="50" s="1"/>
  <c r="P196" i="58" s="1"/>
  <c r="D298" i="54"/>
  <c r="W103" i="36"/>
  <c r="AR103" i="38"/>
  <c r="D94" i="45"/>
  <c r="G95" i="45"/>
  <c r="E94" i="50"/>
  <c r="AA103" i="36"/>
  <c r="AV103" i="38"/>
  <c r="F94" i="50"/>
  <c r="K198" i="50"/>
  <c r="W198" i="58" s="1"/>
  <c r="E199" i="54"/>
  <c r="E97" i="50"/>
  <c r="G93" i="50"/>
  <c r="AJ103" i="36"/>
  <c r="BE103" i="38"/>
  <c r="M94" i="37"/>
  <c r="AH94" i="57" s="1"/>
  <c r="J103" i="45"/>
  <c r="J53" i="37"/>
  <c r="J103" i="37" s="1"/>
  <c r="AE103" i="57" s="1"/>
  <c r="I43" i="37"/>
  <c r="I94" i="37" s="1"/>
  <c r="AD94" i="57" s="1"/>
  <c r="Y103" i="36"/>
  <c r="AT103" i="38"/>
  <c r="D95" i="37"/>
  <c r="Y95" i="57" s="1"/>
  <c r="C91" i="50"/>
  <c r="C296" i="54"/>
  <c r="AN103" i="36"/>
  <c r="BI103" i="38"/>
  <c r="C103" i="45"/>
  <c r="C53" i="37"/>
  <c r="C103" i="37" s="1"/>
  <c r="X103" i="57" s="1"/>
  <c r="B46" i="37"/>
  <c r="B97" i="37" s="1"/>
  <c r="W97" i="57" s="1"/>
  <c r="H43" i="37"/>
  <c r="H94" i="37" s="1"/>
  <c r="AC94" i="57" s="1"/>
  <c r="O43" i="37"/>
  <c r="E298" i="54"/>
  <c r="J43" i="37"/>
  <c r="H298" i="54"/>
  <c r="K44" i="37"/>
  <c r="K95" i="37" s="1"/>
  <c r="AF95" i="57" s="1"/>
  <c r="S44" i="37"/>
  <c r="P100" i="53"/>
  <c r="P301" i="48"/>
  <c r="P301" i="47"/>
  <c r="P202" i="47"/>
  <c r="P202" i="48"/>
  <c r="S103" i="45"/>
  <c r="S53" i="37"/>
  <c r="S103" i="37" s="1"/>
  <c r="AN103" i="57" s="1"/>
  <c r="Q98" i="53"/>
  <c r="Q299" i="48"/>
  <c r="Q200" i="47"/>
  <c r="Q200" i="48"/>
  <c r="Q299" i="47"/>
  <c r="Q101" i="53"/>
  <c r="Q302" i="47"/>
  <c r="Q203" i="47"/>
  <c r="Q302" i="48"/>
  <c r="Q203" i="48"/>
  <c r="D198" i="50"/>
  <c r="P198" i="58" s="1"/>
  <c r="D197" i="50"/>
  <c r="P197" i="58" s="1"/>
  <c r="O94" i="45"/>
  <c r="N94" i="45"/>
  <c r="H197" i="54"/>
  <c r="H95" i="50"/>
  <c r="H94" i="50"/>
  <c r="D199" i="50"/>
  <c r="P199" i="58" s="1"/>
  <c r="F95" i="45"/>
  <c r="H199" i="54"/>
  <c r="H97" i="50"/>
  <c r="E198" i="54"/>
  <c r="K195" i="54"/>
  <c r="K93" i="50"/>
  <c r="K298" i="54"/>
  <c r="K92" i="50"/>
  <c r="B97" i="45"/>
  <c r="AO103" i="36"/>
  <c r="BJ103" i="38"/>
  <c r="G197" i="50"/>
  <c r="S197" i="58" s="1"/>
  <c r="M93" i="45"/>
  <c r="J94" i="45"/>
  <c r="F94" i="45"/>
  <c r="H93" i="45"/>
  <c r="D93" i="45"/>
  <c r="J93" i="45"/>
  <c r="M92" i="45"/>
  <c r="L94" i="45"/>
  <c r="C91" i="45"/>
  <c r="U96" i="45"/>
  <c r="I93" i="45"/>
  <c r="H196" i="54" l="1"/>
  <c r="I297" i="54"/>
  <c r="C192" i="54"/>
  <c r="I194" i="54"/>
  <c r="Q200" i="49"/>
  <c r="Q299" i="49"/>
  <c r="AC299" i="51"/>
  <c r="AC200" i="51"/>
  <c r="J94" i="37"/>
  <c r="AE94" i="57" s="1"/>
  <c r="N94" i="37"/>
  <c r="AI94" i="57" s="1"/>
  <c r="R98" i="53"/>
  <c r="R200" i="48"/>
  <c r="R200" i="47"/>
  <c r="R299" i="48"/>
  <c r="R299" i="47"/>
  <c r="N42" i="37"/>
  <c r="N93" i="37" s="1"/>
  <c r="AI93" i="57" s="1"/>
  <c r="O101" i="53"/>
  <c r="O203" i="48"/>
  <c r="O302" i="48"/>
  <c r="O203" i="47"/>
  <c r="O302" i="47"/>
  <c r="D194" i="54"/>
  <c r="O42" i="37"/>
  <c r="S43" i="37"/>
  <c r="S94" i="37" s="1"/>
  <c r="AN94" i="57" s="1"/>
  <c r="F43" i="37"/>
  <c r="F94" i="37" s="1"/>
  <c r="AA94" i="57" s="1"/>
  <c r="S101" i="53"/>
  <c r="S302" i="47"/>
  <c r="S203" i="47"/>
  <c r="S203" i="48"/>
  <c r="S302" i="48"/>
  <c r="H199" i="50"/>
  <c r="T199" i="58" s="1"/>
  <c r="H197" i="50"/>
  <c r="T197" i="58" s="1"/>
  <c r="Q302" i="49"/>
  <c r="Q203" i="49"/>
  <c r="AC203" i="51"/>
  <c r="AC302" i="51"/>
  <c r="S94" i="45"/>
  <c r="C296" i="50"/>
  <c r="O296" i="58" s="1"/>
  <c r="L95" i="37"/>
  <c r="AG95" i="57" s="1"/>
  <c r="C90" i="50"/>
  <c r="C193" i="50" s="1"/>
  <c r="O193" i="58" s="1"/>
  <c r="C295" i="54"/>
  <c r="Q202" i="49"/>
  <c r="Q301" i="49"/>
  <c r="AC301" i="51"/>
  <c r="AC202" i="51"/>
  <c r="J295" i="50"/>
  <c r="V295" i="58" s="1"/>
  <c r="AF103" i="36"/>
  <c r="BA103" i="38"/>
  <c r="G196" i="50"/>
  <c r="S196" i="58" s="1"/>
  <c r="P299" i="49"/>
  <c r="P200" i="49"/>
  <c r="AB200" i="51"/>
  <c r="AB299" i="51"/>
  <c r="J89" i="50"/>
  <c r="J294" i="54"/>
  <c r="F198" i="54"/>
  <c r="F96" i="50"/>
  <c r="I92" i="50"/>
  <c r="I297" i="50" s="1"/>
  <c r="U297" i="58" s="1"/>
  <c r="E195" i="54"/>
  <c r="G43" i="37"/>
  <c r="G94" i="37" s="1"/>
  <c r="AB94" i="57" s="1"/>
  <c r="AD103" i="36"/>
  <c r="AY103" i="38"/>
  <c r="I198" i="50"/>
  <c r="U198" i="58" s="1"/>
  <c r="I197" i="50"/>
  <c r="U197" i="58" s="1"/>
  <c r="K43" i="37"/>
  <c r="B103" i="45"/>
  <c r="B53" i="37"/>
  <c r="B103" i="37" s="1"/>
  <c r="W103" i="57" s="1"/>
  <c r="B45" i="37"/>
  <c r="E40" i="37"/>
  <c r="K103" i="45"/>
  <c r="K53" i="37"/>
  <c r="K103" i="37" s="1"/>
  <c r="AF103" i="57" s="1"/>
  <c r="H42" i="37"/>
  <c r="F103" i="45"/>
  <c r="F53" i="37"/>
  <c r="F103" i="37" s="1"/>
  <c r="AA103" i="57" s="1"/>
  <c r="K195" i="50"/>
  <c r="W195" i="58" s="1"/>
  <c r="K298" i="50"/>
  <c r="W298" i="58" s="1"/>
  <c r="B94" i="50"/>
  <c r="P202" i="49"/>
  <c r="P301" i="49"/>
  <c r="AB202" i="51"/>
  <c r="AB301" i="51"/>
  <c r="K94" i="45"/>
  <c r="O93" i="45"/>
  <c r="B96" i="45"/>
  <c r="K297" i="50"/>
  <c r="W297" i="58" s="1"/>
  <c r="T94" i="37"/>
  <c r="AO94" i="57" s="1"/>
  <c r="B96" i="50"/>
  <c r="G94" i="45"/>
  <c r="N93" i="45"/>
  <c r="F197" i="54"/>
  <c r="F95" i="50"/>
  <c r="I199" i="50"/>
  <c r="U199" i="58" s="1"/>
  <c r="I298" i="50"/>
  <c r="U298" i="58" s="1"/>
  <c r="C194" i="50"/>
  <c r="O194" i="58" s="1"/>
  <c r="D92" i="50"/>
  <c r="D195" i="50" s="1"/>
  <c r="P195" i="58" s="1"/>
  <c r="D297" i="54"/>
  <c r="F93" i="50"/>
  <c r="F196" i="50" s="1"/>
  <c r="R196" i="58" s="1"/>
  <c r="K91" i="50"/>
  <c r="K296" i="54"/>
  <c r="G92" i="50"/>
  <c r="G297" i="54"/>
  <c r="M41" i="37"/>
  <c r="M92" i="37" s="1"/>
  <c r="AH92" i="57" s="1"/>
  <c r="D103" i="45"/>
  <c r="D53" i="37"/>
  <c r="D103" i="37" s="1"/>
  <c r="Y103" i="57" s="1"/>
  <c r="T103" i="45"/>
  <c r="T53" i="37"/>
  <c r="T103" i="37" s="1"/>
  <c r="AO103" i="57" s="1"/>
  <c r="N103" i="45"/>
  <c r="N53" i="37"/>
  <c r="N103" i="37" s="1"/>
  <c r="AI103" i="57" s="1"/>
  <c r="D42" i="37"/>
  <c r="L103" i="45"/>
  <c r="L53" i="37"/>
  <c r="L103" i="37" s="1"/>
  <c r="AG103" i="57" s="1"/>
  <c r="E197" i="50"/>
  <c r="Q197" i="58" s="1"/>
  <c r="D298" i="50"/>
  <c r="P298" i="58" s="1"/>
  <c r="O94" i="37"/>
  <c r="AJ94" i="57" s="1"/>
  <c r="Q201" i="49"/>
  <c r="Q300" i="49"/>
  <c r="AC300" i="51"/>
  <c r="AC201" i="51"/>
  <c r="U97" i="37"/>
  <c r="AP97" i="57" s="1"/>
  <c r="T42" i="37"/>
  <c r="T93" i="37" s="1"/>
  <c r="AO93" i="57" s="1"/>
  <c r="E103" i="45"/>
  <c r="E53" i="37"/>
  <c r="E103" i="37" s="1"/>
  <c r="Z103" i="57" s="1"/>
  <c r="I42" i="37"/>
  <c r="U45" i="37"/>
  <c r="U96" i="37" s="1"/>
  <c r="AP96" i="57" s="1"/>
  <c r="C40" i="37"/>
  <c r="C91" i="37" s="1"/>
  <c r="X91" i="57" s="1"/>
  <c r="B198" i="54"/>
  <c r="L43" i="37"/>
  <c r="J42" i="37"/>
  <c r="J93" i="37" s="1"/>
  <c r="AE93" i="57" s="1"/>
  <c r="I103" i="45"/>
  <c r="I53" i="37"/>
  <c r="I103" i="37" s="1"/>
  <c r="AD103" i="57" s="1"/>
  <c r="K196" i="50"/>
  <c r="W196" i="58" s="1"/>
  <c r="S95" i="37"/>
  <c r="AN95" i="57" s="1"/>
  <c r="H93" i="50"/>
  <c r="H298" i="50" s="1"/>
  <c r="T298" i="58" s="1"/>
  <c r="E93" i="50"/>
  <c r="E196" i="50" s="1"/>
  <c r="Q196" i="58" s="1"/>
  <c r="E199" i="50"/>
  <c r="Q199" i="58" s="1"/>
  <c r="E196" i="54"/>
  <c r="G298" i="50"/>
  <c r="S298" i="58" s="1"/>
  <c r="T93" i="45"/>
  <c r="E91" i="45"/>
  <c r="P300" i="49"/>
  <c r="P201" i="49"/>
  <c r="AB300" i="51"/>
  <c r="AB201" i="51"/>
  <c r="I196" i="50"/>
  <c r="U196" i="58" s="1"/>
  <c r="H198" i="50"/>
  <c r="T198" i="58" s="1"/>
  <c r="AP103" i="36"/>
  <c r="BK103" i="38"/>
  <c r="F199" i="54"/>
  <c r="F298" i="54"/>
  <c r="F97" i="50"/>
  <c r="Z103" i="36"/>
  <c r="AU103" i="38"/>
  <c r="N92" i="45"/>
  <c r="B95" i="45"/>
  <c r="K93" i="45"/>
  <c r="U95" i="45"/>
  <c r="L93" i="45"/>
  <c r="D92" i="45"/>
  <c r="O92" i="45"/>
  <c r="M91" i="45"/>
  <c r="E298" i="50" l="1"/>
  <c r="Q298" i="58" s="1"/>
  <c r="I195" i="50"/>
  <c r="U195" i="58" s="1"/>
  <c r="T41" i="37"/>
  <c r="T92" i="37" s="1"/>
  <c r="AO92" i="57" s="1"/>
  <c r="G193" i="54"/>
  <c r="W98" i="53"/>
  <c r="W299" i="48"/>
  <c r="W299" i="47"/>
  <c r="W200" i="47"/>
  <c r="W200" i="48"/>
  <c r="O100" i="53"/>
  <c r="O202" i="47"/>
  <c r="O301" i="48"/>
  <c r="O301" i="47"/>
  <c r="O202" i="48"/>
  <c r="C191" i="54"/>
  <c r="L298" i="54"/>
  <c r="N98" i="53"/>
  <c r="N200" i="48"/>
  <c r="N299" i="47"/>
  <c r="N299" i="48"/>
  <c r="N200" i="47"/>
  <c r="F92" i="50"/>
  <c r="H196" i="50"/>
  <c r="T196" i="58" s="1"/>
  <c r="G297" i="50"/>
  <c r="S297" i="58" s="1"/>
  <c r="K194" i="50"/>
  <c r="W194" i="58" s="1"/>
  <c r="K296" i="50"/>
  <c r="W296" i="58" s="1"/>
  <c r="B96" i="37"/>
  <c r="W96" i="57" s="1"/>
  <c r="F198" i="50"/>
  <c r="R198" i="58" s="1"/>
  <c r="J294" i="50"/>
  <c r="V294" i="58" s="1"/>
  <c r="J192" i="50"/>
  <c r="V192" i="58" s="1"/>
  <c r="G91" i="50"/>
  <c r="G296" i="54"/>
  <c r="O302" i="49"/>
  <c r="O203" i="49"/>
  <c r="AA203" i="51"/>
  <c r="AA302" i="51"/>
  <c r="H92" i="50"/>
  <c r="H297" i="54"/>
  <c r="K90" i="50"/>
  <c r="K295" i="54"/>
  <c r="S42" i="37"/>
  <c r="S93" i="37" s="1"/>
  <c r="AN93" i="57" s="1"/>
  <c r="W101" i="53"/>
  <c r="W302" i="48"/>
  <c r="W203" i="47"/>
  <c r="W302" i="47"/>
  <c r="W203" i="48"/>
  <c r="T100" i="53"/>
  <c r="T301" i="47"/>
  <c r="T202" i="48"/>
  <c r="T301" i="48"/>
  <c r="T202" i="47"/>
  <c r="Z54" i="40"/>
  <c r="Z104" i="34"/>
  <c r="Z104" i="35"/>
  <c r="G42" i="37"/>
  <c r="N100" i="53"/>
  <c r="N202" i="48"/>
  <c r="N202" i="47"/>
  <c r="N301" i="48"/>
  <c r="N301" i="47"/>
  <c r="T101" i="53"/>
  <c r="T302" i="48"/>
  <c r="T302" i="47"/>
  <c r="T203" i="48"/>
  <c r="T203" i="47"/>
  <c r="I193" i="54"/>
  <c r="S99" i="53"/>
  <c r="S300" i="47"/>
  <c r="S201" i="48"/>
  <c r="S201" i="47"/>
  <c r="S300" i="48"/>
  <c r="V98" i="53"/>
  <c r="V299" i="48"/>
  <c r="V299" i="47"/>
  <c r="V200" i="47"/>
  <c r="V200" i="48"/>
  <c r="E39" i="37"/>
  <c r="E90" i="37" s="1"/>
  <c r="Z90" i="57" s="1"/>
  <c r="R99" i="53"/>
  <c r="R201" i="47"/>
  <c r="R300" i="48"/>
  <c r="R300" i="47"/>
  <c r="R201" i="48"/>
  <c r="O98" i="53"/>
  <c r="O200" i="47"/>
  <c r="O200" i="48"/>
  <c r="O299" i="48"/>
  <c r="O299" i="47"/>
  <c r="V100" i="53"/>
  <c r="V301" i="48"/>
  <c r="V202" i="48"/>
  <c r="V202" i="47"/>
  <c r="V301" i="47"/>
  <c r="O93" i="37"/>
  <c r="AJ93" i="57" s="1"/>
  <c r="B199" i="54"/>
  <c r="B97" i="50"/>
  <c r="F195" i="54"/>
  <c r="L94" i="37"/>
  <c r="AG94" i="57" s="1"/>
  <c r="S93" i="45"/>
  <c r="O41" i="37"/>
  <c r="W100" i="53"/>
  <c r="W202" i="47"/>
  <c r="W202" i="48"/>
  <c r="W301" i="47"/>
  <c r="W301" i="48"/>
  <c r="N99" i="53"/>
  <c r="N201" i="47"/>
  <c r="N300" i="47"/>
  <c r="N201" i="48"/>
  <c r="N300" i="48"/>
  <c r="AH54" i="40"/>
  <c r="AH104" i="34"/>
  <c r="AH104" i="35"/>
  <c r="J88" i="50"/>
  <c r="J293" i="54"/>
  <c r="H41" i="37"/>
  <c r="H92" i="37" s="1"/>
  <c r="AC92" i="57" s="1"/>
  <c r="X54" i="40"/>
  <c r="X104" i="34"/>
  <c r="X104" i="35"/>
  <c r="L198" i="54"/>
  <c r="W99" i="53"/>
  <c r="W300" i="48"/>
  <c r="W201" i="47"/>
  <c r="W201" i="48"/>
  <c r="W300" i="47"/>
  <c r="V99" i="53"/>
  <c r="V300" i="48"/>
  <c r="V201" i="48"/>
  <c r="V300" i="47"/>
  <c r="V201" i="47"/>
  <c r="E194" i="54"/>
  <c r="R100" i="53"/>
  <c r="R301" i="47"/>
  <c r="R301" i="48"/>
  <c r="R202" i="47"/>
  <c r="R202" i="48"/>
  <c r="S100" i="53"/>
  <c r="S202" i="47"/>
  <c r="S301" i="47"/>
  <c r="S301" i="48"/>
  <c r="S202" i="48"/>
  <c r="L42" i="37"/>
  <c r="L93" i="37" s="1"/>
  <c r="AG93" i="57" s="1"/>
  <c r="U44" i="37"/>
  <c r="T99" i="53"/>
  <c r="T300" i="47"/>
  <c r="T300" i="48"/>
  <c r="T201" i="48"/>
  <c r="T201" i="47"/>
  <c r="F42" i="37"/>
  <c r="F93" i="37" s="1"/>
  <c r="AA93" i="57" s="1"/>
  <c r="D193" i="54"/>
  <c r="AN54" i="40"/>
  <c r="AN104" i="34"/>
  <c r="AN104" i="35"/>
  <c r="AA54" i="40"/>
  <c r="AA104" i="34"/>
  <c r="AA104" i="35"/>
  <c r="U103" i="45"/>
  <c r="U53" i="37"/>
  <c r="U103" i="37" s="1"/>
  <c r="AP103" i="57" s="1"/>
  <c r="F199" i="50"/>
  <c r="R199" i="58" s="1"/>
  <c r="F298" i="50"/>
  <c r="R298" i="58" s="1"/>
  <c r="H195" i="54"/>
  <c r="B197" i="54"/>
  <c r="B95" i="50"/>
  <c r="B198" i="50" s="1"/>
  <c r="N198" i="58" s="1"/>
  <c r="I93" i="37"/>
  <c r="AD93" i="57" s="1"/>
  <c r="K94" i="37"/>
  <c r="AF94" i="57" s="1"/>
  <c r="G194" i="54"/>
  <c r="K193" i="54"/>
  <c r="F197" i="50"/>
  <c r="R197" i="58" s="1"/>
  <c r="H93" i="37"/>
  <c r="AC93" i="57" s="1"/>
  <c r="E91" i="37"/>
  <c r="Z91" i="57" s="1"/>
  <c r="G93" i="45"/>
  <c r="F297" i="54"/>
  <c r="J191" i="54"/>
  <c r="C295" i="50"/>
  <c r="O295" i="58" s="1"/>
  <c r="G195" i="50"/>
  <c r="S195" i="58" s="1"/>
  <c r="L199" i="54"/>
  <c r="L97" i="50"/>
  <c r="D91" i="50"/>
  <c r="D194" i="50" s="1"/>
  <c r="P194" i="58" s="1"/>
  <c r="D296" i="54"/>
  <c r="I91" i="50"/>
  <c r="I194" i="50" s="1"/>
  <c r="U194" i="58" s="1"/>
  <c r="I296" i="54"/>
  <c r="C89" i="50"/>
  <c r="C192" i="50" s="1"/>
  <c r="O192" i="58" s="1"/>
  <c r="C294" i="54"/>
  <c r="C39" i="37"/>
  <c r="C90" i="37" s="1"/>
  <c r="X90" i="57" s="1"/>
  <c r="U98" i="53"/>
  <c r="U299" i="48"/>
  <c r="U200" i="47"/>
  <c r="U299" i="47"/>
  <c r="U200" i="48"/>
  <c r="I41" i="37"/>
  <c r="I92" i="37" s="1"/>
  <c r="AD92" i="57" s="1"/>
  <c r="AB54" i="40"/>
  <c r="AB104" i="34"/>
  <c r="AB104" i="35"/>
  <c r="S98" i="53"/>
  <c r="S299" i="48"/>
  <c r="S200" i="47"/>
  <c r="S200" i="48"/>
  <c r="S299" i="47"/>
  <c r="O99" i="53"/>
  <c r="O300" i="48"/>
  <c r="O201" i="48"/>
  <c r="O300" i="47"/>
  <c r="O201" i="47"/>
  <c r="R101" i="53"/>
  <c r="R302" i="48"/>
  <c r="R203" i="48"/>
  <c r="R203" i="47"/>
  <c r="R302" i="47"/>
  <c r="M40" i="37"/>
  <c r="M91" i="37" s="1"/>
  <c r="AH91" i="57" s="1"/>
  <c r="N101" i="53"/>
  <c r="N302" i="48"/>
  <c r="N203" i="47"/>
  <c r="N203" i="48"/>
  <c r="N302" i="47"/>
  <c r="J41" i="37"/>
  <c r="D41" i="37"/>
  <c r="D92" i="37" s="1"/>
  <c r="Y92" i="57" s="1"/>
  <c r="V101" i="53"/>
  <c r="V203" i="48"/>
  <c r="V302" i="48"/>
  <c r="V302" i="47"/>
  <c r="V203" i="47"/>
  <c r="K42" i="37"/>
  <c r="K93" i="37" s="1"/>
  <c r="AF93" i="57" s="1"/>
  <c r="B44" i="37"/>
  <c r="B95" i="37" s="1"/>
  <c r="W95" i="57" s="1"/>
  <c r="N41" i="37"/>
  <c r="N92" i="37" s="1"/>
  <c r="AI92" i="57" s="1"/>
  <c r="T98" i="53"/>
  <c r="T200" i="47"/>
  <c r="T299" i="48"/>
  <c r="T299" i="47"/>
  <c r="T200" i="48"/>
  <c r="J92" i="45"/>
  <c r="C90" i="45"/>
  <c r="I92" i="45"/>
  <c r="T92" i="45"/>
  <c r="D93" i="37"/>
  <c r="Y93" i="57" s="1"/>
  <c r="D297" i="50"/>
  <c r="P297" i="58" s="1"/>
  <c r="H92" i="45"/>
  <c r="E90" i="45"/>
  <c r="L96" i="50"/>
  <c r="E92" i="50"/>
  <c r="E297" i="54"/>
  <c r="S302" i="49"/>
  <c r="S203" i="49"/>
  <c r="AE203" i="51"/>
  <c r="AE302" i="51"/>
  <c r="F93" i="45"/>
  <c r="R299" i="49"/>
  <c r="R200" i="49"/>
  <c r="AD200" i="51"/>
  <c r="AD299" i="51"/>
  <c r="E89" i="45"/>
  <c r="N91" i="45"/>
  <c r="C89" i="45"/>
  <c r="O91" i="45"/>
  <c r="L92" i="45"/>
  <c r="G92" i="45"/>
  <c r="K92" i="45"/>
  <c r="M90" i="45"/>
  <c r="F92" i="45"/>
  <c r="D40" i="37" l="1"/>
  <c r="D91" i="37" s="1"/>
  <c r="Y91" i="57" s="1"/>
  <c r="B194" i="54"/>
  <c r="X99" i="53"/>
  <c r="X201" i="47"/>
  <c r="X300" i="48"/>
  <c r="X300" i="47"/>
  <c r="X201" i="48"/>
  <c r="E195" i="50"/>
  <c r="Q195" i="58" s="1"/>
  <c r="E297" i="50"/>
  <c r="Q297" i="58" s="1"/>
  <c r="B195" i="54"/>
  <c r="B93" i="50"/>
  <c r="B298" i="50" s="1"/>
  <c r="N298" i="58" s="1"/>
  <c r="B196" i="54"/>
  <c r="R301" i="49"/>
  <c r="R202" i="49"/>
  <c r="AD301" i="51"/>
  <c r="AD202" i="51"/>
  <c r="W300" i="49"/>
  <c r="W201" i="49"/>
  <c r="AI300" i="51"/>
  <c r="AI201" i="51"/>
  <c r="H91" i="50"/>
  <c r="H296" i="54"/>
  <c r="V299" i="49"/>
  <c r="V200" i="49"/>
  <c r="AH299" i="51"/>
  <c r="AH200" i="51"/>
  <c r="W302" i="49"/>
  <c r="W203" i="49"/>
  <c r="AI302" i="51"/>
  <c r="AI203" i="51"/>
  <c r="F195" i="50"/>
  <c r="R195" i="58" s="1"/>
  <c r="J87" i="50"/>
  <c r="J190" i="50" s="1"/>
  <c r="V190" i="58" s="1"/>
  <c r="J292" i="54"/>
  <c r="G192" i="54"/>
  <c r="K191" i="54"/>
  <c r="I192" i="54"/>
  <c r="H40" i="37"/>
  <c r="H91" i="37" s="1"/>
  <c r="AC91" i="57" s="1"/>
  <c r="N40" i="37"/>
  <c r="I40" i="37"/>
  <c r="I91" i="37" s="1"/>
  <c r="AD91" i="57" s="1"/>
  <c r="D91" i="45"/>
  <c r="AB104" i="36"/>
  <c r="AW104" i="38"/>
  <c r="AN104" i="36"/>
  <c r="BI104" i="38"/>
  <c r="S301" i="49"/>
  <c r="S202" i="49"/>
  <c r="AE202" i="51"/>
  <c r="AE301" i="51"/>
  <c r="V300" i="49"/>
  <c r="V201" i="49"/>
  <c r="AH201" i="51"/>
  <c r="AH300" i="51"/>
  <c r="L197" i="54"/>
  <c r="L95" i="50"/>
  <c r="L198" i="50" s="1"/>
  <c r="X198" i="58" s="1"/>
  <c r="X104" i="36"/>
  <c r="AS104" i="38"/>
  <c r="J191" i="50"/>
  <c r="V191" i="58" s="1"/>
  <c r="J293" i="50"/>
  <c r="V293" i="58" s="1"/>
  <c r="R300" i="49"/>
  <c r="R201" i="49"/>
  <c r="AD300" i="51"/>
  <c r="AD201" i="51"/>
  <c r="N202" i="49"/>
  <c r="N301" i="49"/>
  <c r="Z202" i="51"/>
  <c r="Z301" i="51"/>
  <c r="T202" i="49"/>
  <c r="T301" i="49"/>
  <c r="AF202" i="51"/>
  <c r="AF301" i="51"/>
  <c r="O92" i="37"/>
  <c r="AJ92" i="57" s="1"/>
  <c r="F297" i="50"/>
  <c r="R297" i="58" s="1"/>
  <c r="L93" i="50"/>
  <c r="L298" i="50" s="1"/>
  <c r="X298" i="58" s="1"/>
  <c r="O301" i="49"/>
  <c r="O202" i="49"/>
  <c r="AA301" i="51"/>
  <c r="AA202" i="51"/>
  <c r="G90" i="50"/>
  <c r="G193" i="50" s="1"/>
  <c r="S193" i="58" s="1"/>
  <c r="G295" i="54"/>
  <c r="AC54" i="40"/>
  <c r="AC104" i="34"/>
  <c r="AC104" i="35"/>
  <c r="S41" i="37"/>
  <c r="X101" i="53"/>
  <c r="X302" i="47"/>
  <c r="X302" i="48"/>
  <c r="X203" i="47"/>
  <c r="X203" i="48"/>
  <c r="L195" i="54"/>
  <c r="AA104" i="36"/>
  <c r="AV104" i="38"/>
  <c r="AH104" i="36"/>
  <c r="BC104" i="38"/>
  <c r="E200" i="54"/>
  <c r="E299" i="54"/>
  <c r="E98" i="50"/>
  <c r="K295" i="50"/>
  <c r="W295" i="58" s="1"/>
  <c r="L196" i="54"/>
  <c r="L94" i="50"/>
  <c r="F41" i="37"/>
  <c r="F92" i="37" s="1"/>
  <c r="AA92" i="57" s="1"/>
  <c r="M39" i="37"/>
  <c r="M90" i="37" s="1"/>
  <c r="AH90" i="57" s="1"/>
  <c r="J40" i="37"/>
  <c r="J91" i="37" s="1"/>
  <c r="AE91" i="57" s="1"/>
  <c r="L41" i="37"/>
  <c r="C38" i="37"/>
  <c r="F193" i="54"/>
  <c r="X100" i="53"/>
  <c r="X301" i="48"/>
  <c r="X202" i="47"/>
  <c r="X202" i="48"/>
  <c r="X301" i="47"/>
  <c r="J189" i="54"/>
  <c r="AJ54" i="40"/>
  <c r="AJ104" i="34"/>
  <c r="AJ104" i="35"/>
  <c r="V203" i="49"/>
  <c r="V302" i="49"/>
  <c r="AH203" i="51"/>
  <c r="AH302" i="51"/>
  <c r="J91" i="45"/>
  <c r="R302" i="49"/>
  <c r="R203" i="49"/>
  <c r="AD203" i="51"/>
  <c r="AD302" i="51"/>
  <c r="I91" i="45"/>
  <c r="L199" i="50"/>
  <c r="X199" i="58" s="1"/>
  <c r="U95" i="37"/>
  <c r="AP95" i="57" s="1"/>
  <c r="K89" i="50"/>
  <c r="K294" i="54"/>
  <c r="E91" i="50"/>
  <c r="E194" i="50" s="1"/>
  <c r="Q194" i="58" s="1"/>
  <c r="E296" i="54"/>
  <c r="F91" i="50"/>
  <c r="F296" i="54"/>
  <c r="H91" i="45"/>
  <c r="J190" i="54"/>
  <c r="N201" i="49"/>
  <c r="N300" i="49"/>
  <c r="Z300" i="51"/>
  <c r="Z201" i="51"/>
  <c r="B298" i="54"/>
  <c r="V301" i="49"/>
  <c r="V202" i="49"/>
  <c r="AH301" i="51"/>
  <c r="AH202" i="51"/>
  <c r="S300" i="49"/>
  <c r="S201" i="49"/>
  <c r="AE300" i="51"/>
  <c r="AE201" i="51"/>
  <c r="G296" i="50"/>
  <c r="S296" i="58" s="1"/>
  <c r="C88" i="50"/>
  <c r="C191" i="50" s="1"/>
  <c r="O191" i="58" s="1"/>
  <c r="C293" i="54"/>
  <c r="Y54" i="40"/>
  <c r="Y104" i="34"/>
  <c r="Y104" i="35"/>
  <c r="K41" i="37"/>
  <c r="K92" i="37" s="1"/>
  <c r="AF92" i="57" s="1"/>
  <c r="D192" i="54"/>
  <c r="AF54" i="40"/>
  <c r="AF104" i="34"/>
  <c r="AF104" i="35"/>
  <c r="J92" i="37"/>
  <c r="AE92" i="57" s="1"/>
  <c r="S299" i="49"/>
  <c r="S200" i="49"/>
  <c r="AE200" i="51"/>
  <c r="AE299" i="51"/>
  <c r="D90" i="50"/>
  <c r="D295" i="54"/>
  <c r="T201" i="49"/>
  <c r="T300" i="49"/>
  <c r="AF300" i="51"/>
  <c r="AF201" i="51"/>
  <c r="B199" i="50"/>
  <c r="N199" i="58" s="1"/>
  <c r="G93" i="37"/>
  <c r="AB93" i="57" s="1"/>
  <c r="H195" i="50"/>
  <c r="T195" i="58" s="1"/>
  <c r="H297" i="50"/>
  <c r="T297" i="58" s="1"/>
  <c r="T40" i="37"/>
  <c r="T91" i="37" s="1"/>
  <c r="AO91" i="57" s="1"/>
  <c r="G41" i="37"/>
  <c r="G92" i="37" s="1"/>
  <c r="AB92" i="57" s="1"/>
  <c r="X98" i="53"/>
  <c r="X299" i="48"/>
  <c r="X299" i="47"/>
  <c r="X200" i="48"/>
  <c r="X200" i="47"/>
  <c r="AO54" i="40"/>
  <c r="AO104" i="34"/>
  <c r="AO104" i="35"/>
  <c r="O40" i="37"/>
  <c r="O91" i="37" s="1"/>
  <c r="AJ91" i="57" s="1"/>
  <c r="AI54" i="40"/>
  <c r="AI104" i="34"/>
  <c r="AI104" i="35"/>
  <c r="B43" i="37"/>
  <c r="E38" i="37"/>
  <c r="U43" i="37"/>
  <c r="U94" i="37" s="1"/>
  <c r="AP94" i="57" s="1"/>
  <c r="U100" i="53"/>
  <c r="U202" i="47"/>
  <c r="U301" i="47"/>
  <c r="U202" i="48"/>
  <c r="U301" i="48"/>
  <c r="U99" i="53"/>
  <c r="U300" i="48"/>
  <c r="U201" i="47"/>
  <c r="U300" i="47"/>
  <c r="U201" i="48"/>
  <c r="U101" i="53"/>
  <c r="U302" i="47"/>
  <c r="U302" i="48"/>
  <c r="U203" i="47"/>
  <c r="U203" i="48"/>
  <c r="T299" i="49"/>
  <c r="T200" i="49"/>
  <c r="AF200" i="51"/>
  <c r="AF299" i="51"/>
  <c r="B94" i="45"/>
  <c r="N203" i="49"/>
  <c r="N302" i="49"/>
  <c r="Z302" i="51"/>
  <c r="Z203" i="51"/>
  <c r="O300" i="49"/>
  <c r="O201" i="49"/>
  <c r="AA201" i="51"/>
  <c r="AA300" i="51"/>
  <c r="U299" i="49"/>
  <c r="U200" i="49"/>
  <c r="AG299" i="51"/>
  <c r="AG200" i="51"/>
  <c r="C294" i="50"/>
  <c r="O294" i="58" s="1"/>
  <c r="I296" i="50"/>
  <c r="U296" i="58" s="1"/>
  <c r="D296" i="50"/>
  <c r="P296" i="58" s="1"/>
  <c r="B197" i="50"/>
  <c r="N197" i="58" s="1"/>
  <c r="U94" i="45"/>
  <c r="W301" i="49"/>
  <c r="W202" i="49"/>
  <c r="AI301" i="51"/>
  <c r="AI202" i="51"/>
  <c r="O200" i="49"/>
  <c r="O299" i="49"/>
  <c r="AA299" i="51"/>
  <c r="AA200" i="51"/>
  <c r="I90" i="50"/>
  <c r="I193" i="50" s="1"/>
  <c r="U193" i="58" s="1"/>
  <c r="I295" i="54"/>
  <c r="T302" i="49"/>
  <c r="T203" i="49"/>
  <c r="AF203" i="51"/>
  <c r="AF302" i="51"/>
  <c r="B92" i="50"/>
  <c r="B297" i="54"/>
  <c r="Z104" i="36"/>
  <c r="AU104" i="38"/>
  <c r="S92" i="45"/>
  <c r="K192" i="54"/>
  <c r="H194" i="54"/>
  <c r="K193" i="50"/>
  <c r="W193" i="58" s="1"/>
  <c r="G194" i="50"/>
  <c r="S194" i="58" s="1"/>
  <c r="F194" i="54"/>
  <c r="N299" i="49"/>
  <c r="N200" i="49"/>
  <c r="Z299" i="51"/>
  <c r="Z200" i="51"/>
  <c r="W299" i="49"/>
  <c r="W200" i="49"/>
  <c r="AI200" i="51"/>
  <c r="AI299" i="51"/>
  <c r="T91" i="45"/>
  <c r="J90" i="45"/>
  <c r="E88" i="45"/>
  <c r="C88" i="45"/>
  <c r="N90" i="45"/>
  <c r="G91" i="45"/>
  <c r="B93" i="45"/>
  <c r="U42" i="37" l="1"/>
  <c r="U93" i="37" s="1"/>
  <c r="AP93" i="57" s="1"/>
  <c r="I39" i="37"/>
  <c r="I90" i="37" s="1"/>
  <c r="AD90" i="57" s="1"/>
  <c r="V104" i="53"/>
  <c r="V305" i="47"/>
  <c r="V206" i="48"/>
  <c r="V206" i="47"/>
  <c r="V305" i="48"/>
  <c r="H90" i="50"/>
  <c r="H193" i="50" s="1"/>
  <c r="T193" i="58" s="1"/>
  <c r="H295" i="54"/>
  <c r="D191" i="54"/>
  <c r="C189" i="54"/>
  <c r="S40" i="37"/>
  <c r="S91" i="37" s="1"/>
  <c r="AN91" i="57" s="1"/>
  <c r="G40" i="37"/>
  <c r="G91" i="37" s="1"/>
  <c r="AB91" i="57" s="1"/>
  <c r="L40" i="37"/>
  <c r="L91" i="37" s="1"/>
  <c r="AG91" i="57" s="1"/>
  <c r="I191" i="54"/>
  <c r="W54" i="40"/>
  <c r="W104" i="34"/>
  <c r="W104" i="35"/>
  <c r="M38" i="37"/>
  <c r="M89" i="37" s="1"/>
  <c r="AH89" i="57" s="1"/>
  <c r="H39" i="37"/>
  <c r="F192" i="54"/>
  <c r="T39" i="37"/>
  <c r="U203" i="49"/>
  <c r="U302" i="49"/>
  <c r="AG302" i="51"/>
  <c r="AG203" i="51"/>
  <c r="U93" i="45"/>
  <c r="E90" i="50"/>
  <c r="E295" i="54"/>
  <c r="D295" i="50"/>
  <c r="P295" i="58" s="1"/>
  <c r="D89" i="50"/>
  <c r="D192" i="50" s="1"/>
  <c r="P192" i="58" s="1"/>
  <c r="D294" i="54"/>
  <c r="C293" i="50"/>
  <c r="O293" i="58" s="1"/>
  <c r="E193" i="54"/>
  <c r="C89" i="37"/>
  <c r="X89" i="57" s="1"/>
  <c r="E200" i="50"/>
  <c r="Q200" i="58" s="1"/>
  <c r="E299" i="50"/>
  <c r="Q299" i="58" s="1"/>
  <c r="G295" i="50"/>
  <c r="S295" i="58" s="1"/>
  <c r="H90" i="45"/>
  <c r="H194" i="50"/>
  <c r="T194" i="58" s="1"/>
  <c r="H296" i="50"/>
  <c r="T296" i="58" s="1"/>
  <c r="B195" i="50"/>
  <c r="N195" i="58" s="1"/>
  <c r="B196" i="50"/>
  <c r="N196" i="58" s="1"/>
  <c r="B91" i="50"/>
  <c r="B194" i="50" s="1"/>
  <c r="N194" i="58" s="1"/>
  <c r="B296" i="54"/>
  <c r="E104" i="45"/>
  <c r="E54" i="37"/>
  <c r="E104" i="37" s="1"/>
  <c r="Z104" i="57" s="1"/>
  <c r="H192" i="54"/>
  <c r="N104" i="53"/>
  <c r="N206" i="47"/>
  <c r="N206" i="48"/>
  <c r="N305" i="48"/>
  <c r="N305" i="47"/>
  <c r="U300" i="49"/>
  <c r="U201" i="49"/>
  <c r="AG201" i="51"/>
  <c r="AG300" i="51"/>
  <c r="AJ104" i="36"/>
  <c r="BE104" i="38"/>
  <c r="X203" i="49"/>
  <c r="X302" i="49"/>
  <c r="AJ203" i="51"/>
  <c r="AJ302" i="51"/>
  <c r="C87" i="50"/>
  <c r="C292" i="54"/>
  <c r="E192" i="54"/>
  <c r="G191" i="54"/>
  <c r="D39" i="37"/>
  <c r="D90" i="37" s="1"/>
  <c r="Y90" i="57" s="1"/>
  <c r="N39" i="37"/>
  <c r="N90" i="37" s="1"/>
  <c r="AI90" i="57" s="1"/>
  <c r="C37" i="37"/>
  <c r="C88" i="37" s="1"/>
  <c r="X88" i="57" s="1"/>
  <c r="J39" i="37"/>
  <c r="J90" i="37" s="1"/>
  <c r="AE90" i="57" s="1"/>
  <c r="K190" i="54"/>
  <c r="P103" i="53"/>
  <c r="P205" i="48"/>
  <c r="P304" i="47"/>
  <c r="P304" i="48"/>
  <c r="P205" i="47"/>
  <c r="S104" i="45"/>
  <c r="S54" i="37"/>
  <c r="S104" i="37" s="1"/>
  <c r="AN104" i="57" s="1"/>
  <c r="U301" i="49"/>
  <c r="U202" i="49"/>
  <c r="AG202" i="51"/>
  <c r="AG301" i="51"/>
  <c r="AO104" i="36"/>
  <c r="BJ104" i="38"/>
  <c r="Y104" i="36"/>
  <c r="AT104" i="38"/>
  <c r="C190" i="54"/>
  <c r="F194" i="50"/>
  <c r="R194" i="58" s="1"/>
  <c r="F296" i="50"/>
  <c r="R296" i="58" s="1"/>
  <c r="E296" i="50"/>
  <c r="Q296" i="58" s="1"/>
  <c r="K294" i="50"/>
  <c r="W294" i="58" s="1"/>
  <c r="F90" i="50"/>
  <c r="F193" i="50" s="1"/>
  <c r="R193" i="58" s="1"/>
  <c r="F295" i="54"/>
  <c r="L92" i="37"/>
  <c r="AG92" i="57" s="1"/>
  <c r="L196" i="50"/>
  <c r="X196" i="58" s="1"/>
  <c r="S92" i="37"/>
  <c r="AN92" i="57" s="1"/>
  <c r="AC104" i="36"/>
  <c r="AX104" i="38"/>
  <c r="I90" i="45"/>
  <c r="J292" i="50"/>
  <c r="V292" i="58" s="1"/>
  <c r="H193" i="54"/>
  <c r="J188" i="54"/>
  <c r="M104" i="45"/>
  <c r="M54" i="37"/>
  <c r="M104" i="37" s="1"/>
  <c r="AH104" i="57" s="1"/>
  <c r="F40" i="37"/>
  <c r="E89" i="37"/>
  <c r="Z89" i="57" s="1"/>
  <c r="X301" i="49"/>
  <c r="X202" i="49"/>
  <c r="AJ202" i="51"/>
  <c r="AJ301" i="51"/>
  <c r="F91" i="45"/>
  <c r="K88" i="50"/>
  <c r="K293" i="54"/>
  <c r="B42" i="37"/>
  <c r="B93" i="37" s="1"/>
  <c r="W93" i="57" s="1"/>
  <c r="AD54" i="40"/>
  <c r="AD104" i="34"/>
  <c r="AD104" i="35"/>
  <c r="O39" i="37"/>
  <c r="K40" i="37"/>
  <c r="K91" i="37" s="1"/>
  <c r="AF91" i="57" s="1"/>
  <c r="AG54" i="40"/>
  <c r="AG104" i="34"/>
  <c r="AG104" i="35"/>
  <c r="B193" i="54"/>
  <c r="E37" i="37"/>
  <c r="R103" i="53"/>
  <c r="R304" i="48"/>
  <c r="R205" i="48"/>
  <c r="R205" i="47"/>
  <c r="R304" i="47"/>
  <c r="B297" i="50"/>
  <c r="N297" i="58" s="1"/>
  <c r="I295" i="50"/>
  <c r="U295" i="58" s="1"/>
  <c r="D193" i="50"/>
  <c r="P193" i="58" s="1"/>
  <c r="B94" i="37"/>
  <c r="W94" i="57" s="1"/>
  <c r="AI104" i="36"/>
  <c r="BD104" i="38"/>
  <c r="O90" i="45"/>
  <c r="X299" i="49"/>
  <c r="X200" i="49"/>
  <c r="AJ299" i="51"/>
  <c r="AJ200" i="51"/>
  <c r="T90" i="45"/>
  <c r="AF104" i="36"/>
  <c r="BA104" i="38"/>
  <c r="K91" i="45"/>
  <c r="J86" i="50"/>
  <c r="J291" i="54"/>
  <c r="L91" i="45"/>
  <c r="M89" i="45"/>
  <c r="K192" i="50"/>
  <c r="W192" i="58" s="1"/>
  <c r="L92" i="50"/>
  <c r="L297" i="54"/>
  <c r="S91" i="45"/>
  <c r="L197" i="50"/>
  <c r="X197" i="58" s="1"/>
  <c r="N91" i="37"/>
  <c r="AI91" i="57" s="1"/>
  <c r="I89" i="50"/>
  <c r="I294" i="54"/>
  <c r="G89" i="50"/>
  <c r="G294" i="54"/>
  <c r="X300" i="49"/>
  <c r="X201" i="49"/>
  <c r="AJ201" i="51"/>
  <c r="AJ300" i="51"/>
  <c r="D90" i="45"/>
  <c r="C87" i="45"/>
  <c r="N89" i="45"/>
  <c r="H89" i="45"/>
  <c r="O89" i="45"/>
  <c r="E87" i="45"/>
  <c r="B92" i="45"/>
  <c r="D89" i="45"/>
  <c r="T89" i="45"/>
  <c r="T104" i="45" l="1"/>
  <c r="T54" i="37"/>
  <c r="T104" i="37" s="1"/>
  <c r="AO104" i="57" s="1"/>
  <c r="G39" i="37"/>
  <c r="G90" i="37" s="1"/>
  <c r="AB90" i="57" s="1"/>
  <c r="J38" i="37"/>
  <c r="J89" i="37" s="1"/>
  <c r="AE89" i="57" s="1"/>
  <c r="I38" i="37"/>
  <c r="L297" i="50"/>
  <c r="X297" i="58" s="1"/>
  <c r="D200" i="54"/>
  <c r="D299" i="54"/>
  <c r="D98" i="50"/>
  <c r="AG104" i="36"/>
  <c r="BB104" i="38"/>
  <c r="C292" i="50"/>
  <c r="O292" i="58" s="1"/>
  <c r="E193" i="50"/>
  <c r="Q193" i="58" s="1"/>
  <c r="E295" i="50"/>
  <c r="Q295" i="58" s="1"/>
  <c r="T90" i="37"/>
  <c r="AO90" i="57" s="1"/>
  <c r="H90" i="37"/>
  <c r="AC90" i="57" s="1"/>
  <c r="G90" i="45"/>
  <c r="M37" i="37"/>
  <c r="M88" i="37" s="1"/>
  <c r="AH88" i="57" s="1"/>
  <c r="N105" i="53"/>
  <c r="N306" i="47"/>
  <c r="N306" i="48"/>
  <c r="N207" i="48"/>
  <c r="N207" i="47"/>
  <c r="S105" i="53"/>
  <c r="S306" i="47"/>
  <c r="S207" i="47"/>
  <c r="S207" i="48"/>
  <c r="S306" i="48"/>
  <c r="W104" i="53"/>
  <c r="W206" i="47"/>
  <c r="W206" i="48"/>
  <c r="W305" i="47"/>
  <c r="W305" i="48"/>
  <c r="R102" i="53"/>
  <c r="R204" i="48"/>
  <c r="R204" i="47"/>
  <c r="R303" i="47"/>
  <c r="R303" i="48"/>
  <c r="P104" i="53"/>
  <c r="P305" i="47"/>
  <c r="P305" i="48"/>
  <c r="P206" i="47"/>
  <c r="P206" i="48"/>
  <c r="B192" i="54"/>
  <c r="V102" i="53"/>
  <c r="V303" i="48"/>
  <c r="V204" i="48"/>
  <c r="V303" i="47"/>
  <c r="V204" i="47"/>
  <c r="S102" i="53"/>
  <c r="S303" i="48"/>
  <c r="S303" i="47"/>
  <c r="S204" i="47"/>
  <c r="S204" i="48"/>
  <c r="S104" i="53"/>
  <c r="S305" i="47"/>
  <c r="S206" i="48"/>
  <c r="S206" i="47"/>
  <c r="S305" i="48"/>
  <c r="H191" i="54"/>
  <c r="N102" i="53"/>
  <c r="N303" i="47"/>
  <c r="N303" i="48"/>
  <c r="N204" i="47"/>
  <c r="N204" i="48"/>
  <c r="R104" i="53"/>
  <c r="R206" i="48"/>
  <c r="R206" i="47"/>
  <c r="R305" i="47"/>
  <c r="R305" i="48"/>
  <c r="G192" i="50"/>
  <c r="S192" i="58" s="1"/>
  <c r="G294" i="50"/>
  <c r="S294" i="58" s="1"/>
  <c r="I294" i="50"/>
  <c r="U294" i="58" s="1"/>
  <c r="L195" i="50"/>
  <c r="X195" i="58" s="1"/>
  <c r="F91" i="37"/>
  <c r="AA91" i="57" s="1"/>
  <c r="G299" i="54"/>
  <c r="G200" i="54"/>
  <c r="G98" i="50"/>
  <c r="G88" i="50"/>
  <c r="G293" i="54"/>
  <c r="F299" i="54"/>
  <c r="F200" i="54"/>
  <c r="F98" i="50"/>
  <c r="N206" i="49"/>
  <c r="N305" i="49"/>
  <c r="Z305" i="51"/>
  <c r="Z206" i="51"/>
  <c r="D294" i="50"/>
  <c r="P294" i="58" s="1"/>
  <c r="C86" i="50"/>
  <c r="C291" i="54"/>
  <c r="E300" i="54"/>
  <c r="E201" i="54"/>
  <c r="E99" i="50"/>
  <c r="I89" i="45"/>
  <c r="T38" i="37"/>
  <c r="K39" i="37"/>
  <c r="K90" i="37" s="1"/>
  <c r="AF90" i="57" s="1"/>
  <c r="T103" i="53"/>
  <c r="T205" i="48"/>
  <c r="T304" i="48"/>
  <c r="T304" i="47"/>
  <c r="T205" i="47"/>
  <c r="O38" i="37"/>
  <c r="O89" i="37" s="1"/>
  <c r="AJ89" i="57" s="1"/>
  <c r="C188" i="54"/>
  <c r="J187" i="54"/>
  <c r="L39" i="37"/>
  <c r="L90" i="37" s="1"/>
  <c r="AG90" i="57" s="1"/>
  <c r="S39" i="37"/>
  <c r="S90" i="37" s="1"/>
  <c r="AN90" i="57" s="1"/>
  <c r="V105" i="53"/>
  <c r="V306" i="47"/>
  <c r="V207" i="48"/>
  <c r="V306" i="48"/>
  <c r="V207" i="47"/>
  <c r="F39" i="37"/>
  <c r="F90" i="37" s="1"/>
  <c r="AA90" i="57" s="1"/>
  <c r="T104" i="53"/>
  <c r="T206" i="48"/>
  <c r="T305" i="48"/>
  <c r="T305" i="47"/>
  <c r="T206" i="47"/>
  <c r="B90" i="50"/>
  <c r="B193" i="50" s="1"/>
  <c r="N193" i="58" s="1"/>
  <c r="B295" i="54"/>
  <c r="K90" i="45"/>
  <c r="F90" i="45"/>
  <c r="F295" i="50"/>
  <c r="R295" i="58" s="1"/>
  <c r="P304" i="49"/>
  <c r="P205" i="49"/>
  <c r="AB205" i="51"/>
  <c r="AB304" i="51"/>
  <c r="J89" i="45"/>
  <c r="H89" i="50"/>
  <c r="H294" i="54"/>
  <c r="F89" i="50"/>
  <c r="F294" i="54"/>
  <c r="W104" i="36"/>
  <c r="AR104" i="38"/>
  <c r="L90" i="45"/>
  <c r="S90" i="45"/>
  <c r="H192" i="50"/>
  <c r="T192" i="58" s="1"/>
  <c r="H295" i="50"/>
  <c r="T295" i="58" s="1"/>
  <c r="U41" i="37"/>
  <c r="E36" i="37"/>
  <c r="E87" i="37" s="1"/>
  <c r="Z87" i="57" s="1"/>
  <c r="S103" i="53"/>
  <c r="S304" i="48"/>
  <c r="S205" i="47"/>
  <c r="S205" i="48"/>
  <c r="S304" i="47"/>
  <c r="O104" i="45"/>
  <c r="O54" i="37"/>
  <c r="O104" i="37" s="1"/>
  <c r="AJ104" i="57" s="1"/>
  <c r="K189" i="54"/>
  <c r="P105" i="53"/>
  <c r="P306" i="48"/>
  <c r="P207" i="48"/>
  <c r="P306" i="47"/>
  <c r="P207" i="47"/>
  <c r="N103" i="53"/>
  <c r="N205" i="47"/>
  <c r="N304" i="48"/>
  <c r="N205" i="48"/>
  <c r="N304" i="47"/>
  <c r="D38" i="37"/>
  <c r="D89" i="37" s="1"/>
  <c r="Y89" i="57" s="1"/>
  <c r="C104" i="45"/>
  <c r="C54" i="37"/>
  <c r="C104" i="37" s="1"/>
  <c r="X104" i="57" s="1"/>
  <c r="B41" i="37"/>
  <c r="B92" i="37" s="1"/>
  <c r="W92" i="57" s="1"/>
  <c r="F191" i="54"/>
  <c r="N104" i="45"/>
  <c r="N54" i="37"/>
  <c r="N104" i="37" s="1"/>
  <c r="AI104" i="57" s="1"/>
  <c r="I190" i="54"/>
  <c r="R105" i="53"/>
  <c r="R207" i="48"/>
  <c r="R306" i="47"/>
  <c r="R306" i="48"/>
  <c r="R207" i="47"/>
  <c r="H38" i="37"/>
  <c r="H89" i="37" s="1"/>
  <c r="AC89" i="57" s="1"/>
  <c r="G104" i="45"/>
  <c r="G54" i="37"/>
  <c r="G104" i="37" s="1"/>
  <c r="AB104" i="57" s="1"/>
  <c r="N38" i="37"/>
  <c r="N89" i="37" s="1"/>
  <c r="AI89" i="57" s="1"/>
  <c r="D190" i="54"/>
  <c r="F104" i="45"/>
  <c r="F54" i="37"/>
  <c r="F104" i="37" s="1"/>
  <c r="AA104" i="57" s="1"/>
  <c r="C36" i="37"/>
  <c r="V103" i="53"/>
  <c r="V304" i="47"/>
  <c r="V205" i="47"/>
  <c r="V205" i="48"/>
  <c r="V304" i="48"/>
  <c r="P102" i="53"/>
  <c r="P204" i="47"/>
  <c r="P303" i="48"/>
  <c r="P303" i="47"/>
  <c r="P204" i="48"/>
  <c r="E191" i="54"/>
  <c r="J189" i="50"/>
  <c r="V189" i="58" s="1"/>
  <c r="J291" i="50"/>
  <c r="V291" i="58" s="1"/>
  <c r="I192" i="50"/>
  <c r="U192" i="58" s="1"/>
  <c r="R304" i="49"/>
  <c r="R205" i="49"/>
  <c r="AD205" i="51"/>
  <c r="AD304" i="51"/>
  <c r="AD104" i="36"/>
  <c r="AY104" i="38"/>
  <c r="K293" i="50"/>
  <c r="W293" i="58" s="1"/>
  <c r="E88" i="37"/>
  <c r="Z88" i="57" s="1"/>
  <c r="J85" i="50"/>
  <c r="J290" i="54"/>
  <c r="K191" i="50"/>
  <c r="W191" i="58" s="1"/>
  <c r="O90" i="37"/>
  <c r="AJ90" i="57" s="1"/>
  <c r="K87" i="50"/>
  <c r="K292" i="54"/>
  <c r="E89" i="50"/>
  <c r="E192" i="50" s="1"/>
  <c r="Q192" i="58" s="1"/>
  <c r="E294" i="54"/>
  <c r="B296" i="50"/>
  <c r="N296" i="58" s="1"/>
  <c r="C190" i="50"/>
  <c r="O190" i="58" s="1"/>
  <c r="M88" i="45"/>
  <c r="I88" i="50"/>
  <c r="I293" i="54"/>
  <c r="E202" i="54"/>
  <c r="E301" i="54"/>
  <c r="E100" i="50"/>
  <c r="D88" i="50"/>
  <c r="D293" i="54"/>
  <c r="V206" i="49"/>
  <c r="V305" i="49"/>
  <c r="AH206" i="51"/>
  <c r="AH305" i="51"/>
  <c r="U92" i="45"/>
  <c r="U91" i="45"/>
  <c r="O88" i="45"/>
  <c r="H88" i="45"/>
  <c r="T88" i="45"/>
  <c r="S89" i="45"/>
  <c r="D88" i="45"/>
  <c r="I88" i="45"/>
  <c r="F89" i="45"/>
  <c r="X196" i="50" l="1"/>
  <c r="C200" i="54"/>
  <c r="U103" i="53"/>
  <c r="U205" i="47"/>
  <c r="U304" i="47"/>
  <c r="U205" i="48"/>
  <c r="U304" i="48"/>
  <c r="K38" i="37"/>
  <c r="K89" i="37" s="1"/>
  <c r="AF89" i="57" s="1"/>
  <c r="L193" i="54"/>
  <c r="D200" i="50"/>
  <c r="P200" i="58" s="1"/>
  <c r="D299" i="50"/>
  <c r="P299" i="58" s="1"/>
  <c r="O102" i="53"/>
  <c r="O204" i="48"/>
  <c r="O303" i="47"/>
  <c r="O204" i="47"/>
  <c r="O303" i="48"/>
  <c r="L38" i="37"/>
  <c r="L89" i="37" s="1"/>
  <c r="AG89" i="57" s="1"/>
  <c r="F190" i="54"/>
  <c r="M36" i="37"/>
  <c r="M87" i="37" s="1"/>
  <c r="AH87" i="57" s="1"/>
  <c r="K104" i="45"/>
  <c r="K54" i="37"/>
  <c r="K104" i="37" s="1"/>
  <c r="AF104" i="57" s="1"/>
  <c r="W105" i="53"/>
  <c r="W306" i="47"/>
  <c r="W207" i="48"/>
  <c r="W207" i="47"/>
  <c r="W306" i="48"/>
  <c r="H37" i="37"/>
  <c r="H88" i="37" s="1"/>
  <c r="AC88" i="57" s="1"/>
  <c r="O37" i="37"/>
  <c r="O88" i="37" s="1"/>
  <c r="AJ88" i="57" s="1"/>
  <c r="U105" i="53"/>
  <c r="U306" i="47"/>
  <c r="U306" i="48"/>
  <c r="U207" i="48"/>
  <c r="U207" i="47"/>
  <c r="U40" i="37"/>
  <c r="U91" i="37" s="1"/>
  <c r="AP91" i="57" s="1"/>
  <c r="O103" i="53"/>
  <c r="O205" i="47"/>
  <c r="O304" i="48"/>
  <c r="O304" i="47"/>
  <c r="O205" i="48"/>
  <c r="B40" i="37"/>
  <c r="B91" i="37" s="1"/>
  <c r="W91" i="57" s="1"/>
  <c r="B200" i="54"/>
  <c r="B299" i="54"/>
  <c r="B98" i="50"/>
  <c r="P204" i="49"/>
  <c r="P303" i="49"/>
  <c r="AB204" i="51"/>
  <c r="AB303" i="51"/>
  <c r="B91" i="45"/>
  <c r="G87" i="50"/>
  <c r="G190" i="50" s="1"/>
  <c r="S190" i="58" s="1"/>
  <c r="G292" i="54"/>
  <c r="U92" i="37"/>
  <c r="AP92" i="57" s="1"/>
  <c r="J84" i="50"/>
  <c r="J187" i="50" s="1"/>
  <c r="V187" i="58" s="1"/>
  <c r="J289" i="54"/>
  <c r="K89" i="45"/>
  <c r="F200" i="50"/>
  <c r="R200" i="58" s="1"/>
  <c r="F299" i="50"/>
  <c r="R299" i="58" s="1"/>
  <c r="G191" i="50"/>
  <c r="S191" i="58" s="1"/>
  <c r="G293" i="50"/>
  <c r="S293" i="58" s="1"/>
  <c r="S303" i="49"/>
  <c r="S204" i="49"/>
  <c r="AE204" i="51"/>
  <c r="AE303" i="51"/>
  <c r="P206" i="49"/>
  <c r="P305" i="49"/>
  <c r="AB305" i="51"/>
  <c r="AB206" i="51"/>
  <c r="N306" i="49"/>
  <c r="Z306" i="51"/>
  <c r="N207" i="49"/>
  <c r="Z207" i="51"/>
  <c r="I89" i="37"/>
  <c r="AD89" i="57" s="1"/>
  <c r="J186" i="54"/>
  <c r="G38" i="37"/>
  <c r="G89" i="37" s="1"/>
  <c r="AB89" i="57" s="1"/>
  <c r="D104" i="45"/>
  <c r="D54" i="37"/>
  <c r="D104" i="37" s="1"/>
  <c r="Y104" i="57" s="1"/>
  <c r="T105" i="53"/>
  <c r="T207" i="48"/>
  <c r="T207" i="47"/>
  <c r="T306" i="48"/>
  <c r="T306" i="47"/>
  <c r="J290" i="50"/>
  <c r="V290" i="58" s="1"/>
  <c r="N205" i="49"/>
  <c r="N304" i="49"/>
  <c r="Z205" i="51"/>
  <c r="Z304" i="51"/>
  <c r="V306" i="49"/>
  <c r="V207" i="49"/>
  <c r="AH306" i="51"/>
  <c r="AH207" i="51"/>
  <c r="I37" i="37"/>
  <c r="I88" i="37" s="1"/>
  <c r="AD88" i="57" s="1"/>
  <c r="E190" i="54"/>
  <c r="H190" i="54"/>
  <c r="J37" i="37"/>
  <c r="J88" i="37" s="1"/>
  <c r="AE88" i="57" s="1"/>
  <c r="S38" i="37"/>
  <c r="G189" i="54"/>
  <c r="C187" i="54"/>
  <c r="W103" i="53"/>
  <c r="W304" i="47"/>
  <c r="W205" i="48"/>
  <c r="W205" i="47"/>
  <c r="W304" i="48"/>
  <c r="E202" i="50"/>
  <c r="Q202" i="58" s="1"/>
  <c r="E301" i="50"/>
  <c r="Q301" i="58" s="1"/>
  <c r="I293" i="50"/>
  <c r="U293" i="58" s="1"/>
  <c r="J188" i="50"/>
  <c r="V188" i="58" s="1"/>
  <c r="E88" i="50"/>
  <c r="E191" i="50" s="1"/>
  <c r="Q191" i="58" s="1"/>
  <c r="E293" i="54"/>
  <c r="C87" i="37"/>
  <c r="X87" i="57" s="1"/>
  <c r="D87" i="50"/>
  <c r="D190" i="50" s="1"/>
  <c r="P190" i="58" s="1"/>
  <c r="D292" i="54"/>
  <c r="AD306" i="51"/>
  <c r="R306" i="49"/>
  <c r="R207" i="49"/>
  <c r="AD207" i="51"/>
  <c r="AB306" i="51"/>
  <c r="P306" i="49"/>
  <c r="P207" i="49"/>
  <c r="AB207" i="51"/>
  <c r="F192" i="50"/>
  <c r="R192" i="58" s="1"/>
  <c r="F294" i="50"/>
  <c r="R294" i="58" s="1"/>
  <c r="H294" i="50"/>
  <c r="T294" i="58" s="1"/>
  <c r="T206" i="49"/>
  <c r="T305" i="49"/>
  <c r="AF305" i="51"/>
  <c r="AF206" i="51"/>
  <c r="D300" i="54"/>
  <c r="D201" i="54"/>
  <c r="D99" i="50"/>
  <c r="C85" i="50"/>
  <c r="C188" i="50" s="1"/>
  <c r="O188" i="58" s="1"/>
  <c r="C290" i="54"/>
  <c r="T205" i="49"/>
  <c r="T304" i="49"/>
  <c r="AF304" i="51"/>
  <c r="AF205" i="51"/>
  <c r="E300" i="50"/>
  <c r="Q300" i="58" s="1"/>
  <c r="E201" i="50"/>
  <c r="Q201" i="58" s="1"/>
  <c r="C291" i="50"/>
  <c r="O291" i="58" s="1"/>
  <c r="G190" i="54"/>
  <c r="N303" i="49"/>
  <c r="N204" i="49"/>
  <c r="Z303" i="51"/>
  <c r="Z204" i="51"/>
  <c r="F300" i="54"/>
  <c r="F201" i="54"/>
  <c r="F99" i="50"/>
  <c r="B89" i="50"/>
  <c r="B192" i="50" s="1"/>
  <c r="N192" i="58" s="1"/>
  <c r="B294" i="54"/>
  <c r="W305" i="49"/>
  <c r="W206" i="49"/>
  <c r="AI305" i="51"/>
  <c r="AI206" i="51"/>
  <c r="M87" i="45"/>
  <c r="T89" i="37"/>
  <c r="AO89" i="57" s="1"/>
  <c r="C189" i="50"/>
  <c r="O189" i="58" s="1"/>
  <c r="N37" i="37"/>
  <c r="N88" i="37" s="1"/>
  <c r="AI88" i="57" s="1"/>
  <c r="E35" i="37"/>
  <c r="E86" i="37" s="1"/>
  <c r="Z86" i="57" s="1"/>
  <c r="AE54" i="40"/>
  <c r="AE104" i="34"/>
  <c r="AE104" i="35"/>
  <c r="T102" i="53"/>
  <c r="T204" i="47"/>
  <c r="T204" i="48"/>
  <c r="T303" i="48"/>
  <c r="T303" i="47"/>
  <c r="W102" i="53"/>
  <c r="W204" i="48"/>
  <c r="W303" i="47"/>
  <c r="W303" i="48"/>
  <c r="W204" i="47"/>
  <c r="V205" i="49"/>
  <c r="V304" i="49"/>
  <c r="AH205" i="51"/>
  <c r="AH304" i="51"/>
  <c r="N88" i="45"/>
  <c r="I87" i="50"/>
  <c r="I292" i="54"/>
  <c r="F88" i="50"/>
  <c r="F191" i="50" s="1"/>
  <c r="R191" i="58" s="1"/>
  <c r="F293" i="54"/>
  <c r="R206" i="49"/>
  <c r="R305" i="49"/>
  <c r="AD305" i="51"/>
  <c r="AD206" i="51"/>
  <c r="S305" i="49"/>
  <c r="S206" i="49"/>
  <c r="AE305" i="51"/>
  <c r="AE206" i="51"/>
  <c r="V204" i="49"/>
  <c r="V303" i="49"/>
  <c r="AH303" i="51"/>
  <c r="AH204" i="51"/>
  <c r="R204" i="49"/>
  <c r="R303" i="49"/>
  <c r="AD303" i="51"/>
  <c r="AD204" i="51"/>
  <c r="G89" i="45"/>
  <c r="C35" i="37"/>
  <c r="C86" i="37" s="1"/>
  <c r="X86" i="57" s="1"/>
  <c r="F38" i="37"/>
  <c r="F89" i="37" s="1"/>
  <c r="AA89" i="57" s="1"/>
  <c r="O105" i="53"/>
  <c r="O306" i="47"/>
  <c r="O207" i="47"/>
  <c r="O207" i="48"/>
  <c r="O306" i="48"/>
  <c r="D37" i="37"/>
  <c r="D88" i="37" s="1"/>
  <c r="Y88" i="57" s="1"/>
  <c r="K188" i="54"/>
  <c r="O104" i="53"/>
  <c r="O206" i="48"/>
  <c r="O305" i="48"/>
  <c r="O206" i="47"/>
  <c r="O305" i="47"/>
  <c r="H104" i="45"/>
  <c r="H54" i="37"/>
  <c r="H104" i="37" s="1"/>
  <c r="AC104" i="57" s="1"/>
  <c r="T37" i="37"/>
  <c r="T88" i="37" s="1"/>
  <c r="AO88" i="57" s="1"/>
  <c r="U102" i="53"/>
  <c r="U204" i="47"/>
  <c r="U303" i="48"/>
  <c r="U204" i="48"/>
  <c r="U303" i="47"/>
  <c r="X199" i="50"/>
  <c r="U104" i="53"/>
  <c r="U206" i="47"/>
  <c r="U305" i="47"/>
  <c r="U305" i="48"/>
  <c r="U206" i="48"/>
  <c r="D293" i="50"/>
  <c r="P293" i="58" s="1"/>
  <c r="E294" i="50"/>
  <c r="Q294" i="58" s="1"/>
  <c r="K292" i="50"/>
  <c r="W292" i="58" s="1"/>
  <c r="K190" i="50"/>
  <c r="W190" i="58" s="1"/>
  <c r="C86" i="45"/>
  <c r="K86" i="50"/>
  <c r="K291" i="54"/>
  <c r="S304" i="49"/>
  <c r="S205" i="49"/>
  <c r="AE205" i="51"/>
  <c r="AE304" i="51"/>
  <c r="E86" i="45"/>
  <c r="B295" i="50"/>
  <c r="N295" i="58" s="1"/>
  <c r="L89" i="45"/>
  <c r="E302" i="54"/>
  <c r="E203" i="54"/>
  <c r="E101" i="50"/>
  <c r="D191" i="50"/>
  <c r="P191" i="58" s="1"/>
  <c r="G299" i="50"/>
  <c r="S299" i="58" s="1"/>
  <c r="G200" i="50"/>
  <c r="S200" i="58" s="1"/>
  <c r="I191" i="50"/>
  <c r="U191" i="58" s="1"/>
  <c r="L91" i="50"/>
  <c r="L296" i="54"/>
  <c r="L194" i="54"/>
  <c r="H88" i="50"/>
  <c r="H191" i="50" s="1"/>
  <c r="T191" i="58" s="1"/>
  <c r="H293" i="54"/>
  <c r="AE306" i="51"/>
  <c r="S306" i="49"/>
  <c r="S207" i="49"/>
  <c r="AE207" i="51"/>
  <c r="J88" i="45"/>
  <c r="T87" i="45"/>
  <c r="B90" i="45"/>
  <c r="K88" i="45"/>
  <c r="D87" i="45"/>
  <c r="J87" i="45"/>
  <c r="E85" i="45"/>
  <c r="C299" i="54" l="1"/>
  <c r="C98" i="50"/>
  <c r="C200" i="50" s="1"/>
  <c r="O200" i="58" s="1"/>
  <c r="X197" i="50"/>
  <c r="N36" i="37"/>
  <c r="N87" i="37" s="1"/>
  <c r="AI87" i="57" s="1"/>
  <c r="L104" i="45"/>
  <c r="L54" i="37"/>
  <c r="L104" i="37" s="1"/>
  <c r="AG104" i="57" s="1"/>
  <c r="F37" i="37"/>
  <c r="F88" i="37" s="1"/>
  <c r="AA88" i="57" s="1"/>
  <c r="F202" i="54"/>
  <c r="F301" i="54"/>
  <c r="F100" i="50"/>
  <c r="C186" i="54"/>
  <c r="I36" i="37"/>
  <c r="I87" i="37" s="1"/>
  <c r="AD87" i="57" s="1"/>
  <c r="Q103" i="53"/>
  <c r="Q304" i="47"/>
  <c r="Q205" i="48"/>
  <c r="Q205" i="47"/>
  <c r="Q304" i="48"/>
  <c r="H36" i="37"/>
  <c r="I104" i="45"/>
  <c r="I54" i="37"/>
  <c r="I104" i="37" s="1"/>
  <c r="AD104" i="57" s="1"/>
  <c r="B104" i="45"/>
  <c r="B54" i="37"/>
  <c r="B104" i="37" s="1"/>
  <c r="W104" i="57" s="1"/>
  <c r="S37" i="37"/>
  <c r="S88" i="37" s="1"/>
  <c r="AN88" i="57" s="1"/>
  <c r="D188" i="54"/>
  <c r="Q102" i="53"/>
  <c r="Q303" i="48"/>
  <c r="Q204" i="48"/>
  <c r="Q303" i="47"/>
  <c r="Q204" i="47"/>
  <c r="L296" i="50"/>
  <c r="X296" i="58" s="1"/>
  <c r="L194" i="50"/>
  <c r="X194" i="58" s="1"/>
  <c r="K291" i="50"/>
  <c r="W291" i="58" s="1"/>
  <c r="L89" i="50"/>
  <c r="L294" i="54"/>
  <c r="G201" i="54"/>
  <c r="G300" i="54"/>
  <c r="G99" i="50"/>
  <c r="O206" i="49"/>
  <c r="O305" i="49"/>
  <c r="AA206" i="51"/>
  <c r="AA305" i="51"/>
  <c r="F293" i="50"/>
  <c r="R293" i="58" s="1"/>
  <c r="I292" i="50"/>
  <c r="U292" i="58" s="1"/>
  <c r="W303" i="49"/>
  <c r="W204" i="49"/>
  <c r="AI204" i="51"/>
  <c r="AI303" i="51"/>
  <c r="AE104" i="36"/>
  <c r="AZ104" i="38"/>
  <c r="N87" i="45"/>
  <c r="F201" i="50"/>
  <c r="R201" i="58" s="1"/>
  <c r="F300" i="50"/>
  <c r="R300" i="58" s="1"/>
  <c r="D292" i="50"/>
  <c r="P292" i="58" s="1"/>
  <c r="I190" i="50"/>
  <c r="U190" i="58" s="1"/>
  <c r="I87" i="45"/>
  <c r="G292" i="50"/>
  <c r="S292" i="58" s="1"/>
  <c r="B200" i="50"/>
  <c r="N200" i="58" s="1"/>
  <c r="B299" i="50"/>
  <c r="N299" i="58" s="1"/>
  <c r="U306" i="49"/>
  <c r="U207" i="49"/>
  <c r="AG207" i="51"/>
  <c r="AG306" i="51"/>
  <c r="H87" i="45"/>
  <c r="L200" i="54"/>
  <c r="L299" i="54"/>
  <c r="L98" i="50"/>
  <c r="K299" i="54"/>
  <c r="K200" i="54"/>
  <c r="K98" i="50"/>
  <c r="F87" i="50"/>
  <c r="F190" i="50" s="1"/>
  <c r="R190" i="58" s="1"/>
  <c r="F292" i="54"/>
  <c r="O204" i="49"/>
  <c r="O303" i="49"/>
  <c r="AA204" i="51"/>
  <c r="AA303" i="51"/>
  <c r="B190" i="54"/>
  <c r="H189" i="54"/>
  <c r="L37" i="37"/>
  <c r="L88" i="37" s="1"/>
  <c r="AG88" i="57" s="1"/>
  <c r="J36" i="37"/>
  <c r="J87" i="37" s="1"/>
  <c r="AE87" i="57" s="1"/>
  <c r="K37" i="37"/>
  <c r="K88" i="37" s="1"/>
  <c r="AF88" i="57" s="1"/>
  <c r="M35" i="37"/>
  <c r="C34" i="37"/>
  <c r="C85" i="37" s="1"/>
  <c r="X85" i="57" s="1"/>
  <c r="C85" i="45"/>
  <c r="T204" i="49"/>
  <c r="T303" i="49"/>
  <c r="AF204" i="51"/>
  <c r="AF303" i="51"/>
  <c r="C84" i="50"/>
  <c r="C289" i="54"/>
  <c r="H87" i="50"/>
  <c r="H190" i="50" s="1"/>
  <c r="T190" i="58" s="1"/>
  <c r="H292" i="54"/>
  <c r="T306" i="49"/>
  <c r="AF306" i="51"/>
  <c r="T207" i="49"/>
  <c r="AF207" i="51"/>
  <c r="O304" i="49"/>
  <c r="O205" i="49"/>
  <c r="AA304" i="51"/>
  <c r="AA205" i="51"/>
  <c r="W306" i="49"/>
  <c r="AI306" i="51"/>
  <c r="W207" i="49"/>
  <c r="AI207" i="51"/>
  <c r="U205" i="49"/>
  <c r="U304" i="49"/>
  <c r="AG304" i="51"/>
  <c r="AG205" i="51"/>
  <c r="X104" i="53"/>
  <c r="X305" i="47"/>
  <c r="X206" i="47"/>
  <c r="X305" i="48"/>
  <c r="X206" i="48"/>
  <c r="D36" i="37"/>
  <c r="D87" i="37" s="1"/>
  <c r="Y87" i="57" s="1"/>
  <c r="O36" i="37"/>
  <c r="O87" i="37" s="1"/>
  <c r="AJ87" i="57" s="1"/>
  <c r="B39" i="37"/>
  <c r="G188" i="54"/>
  <c r="AP54" i="40"/>
  <c r="AP104" i="34"/>
  <c r="AP104" i="35"/>
  <c r="X198" i="50"/>
  <c r="K189" i="50"/>
  <c r="W189" i="58" s="1"/>
  <c r="D86" i="50"/>
  <c r="D291" i="54"/>
  <c r="I86" i="50"/>
  <c r="I291" i="54"/>
  <c r="I189" i="54"/>
  <c r="C290" i="50"/>
  <c r="O290" i="58" s="1"/>
  <c r="D189" i="54"/>
  <c r="E293" i="50"/>
  <c r="Q293" i="58" s="1"/>
  <c r="S88" i="45"/>
  <c r="J83" i="50"/>
  <c r="J288" i="54"/>
  <c r="J289" i="50"/>
  <c r="V289" i="58" s="1"/>
  <c r="O87" i="45"/>
  <c r="D202" i="54"/>
  <c r="D301" i="54"/>
  <c r="D100" i="50"/>
  <c r="J200" i="54"/>
  <c r="J299" i="54"/>
  <c r="J98" i="50"/>
  <c r="G37" i="37"/>
  <c r="G88" i="37" s="1"/>
  <c r="AB88" i="57" s="1"/>
  <c r="Q104" i="53"/>
  <c r="Q206" i="48"/>
  <c r="Q305" i="47"/>
  <c r="Q206" i="47"/>
  <c r="Q305" i="48"/>
  <c r="X105" i="53"/>
  <c r="X207" i="47"/>
  <c r="X306" i="47"/>
  <c r="X306" i="48"/>
  <c r="X207" i="48"/>
  <c r="Q105" i="53"/>
  <c r="Q306" i="48"/>
  <c r="Q207" i="47"/>
  <c r="Q306" i="47"/>
  <c r="Q207" i="48"/>
  <c r="U206" i="49"/>
  <c r="U305" i="49"/>
  <c r="AG206" i="51"/>
  <c r="AG305" i="51"/>
  <c r="K85" i="50"/>
  <c r="K290" i="54"/>
  <c r="O207" i="49"/>
  <c r="O306" i="49"/>
  <c r="AA306" i="51"/>
  <c r="AA207" i="51"/>
  <c r="B294" i="50"/>
  <c r="N294" i="58" s="1"/>
  <c r="D300" i="50"/>
  <c r="P300" i="58" s="1"/>
  <c r="D201" i="50"/>
  <c r="P201" i="58" s="1"/>
  <c r="B88" i="50"/>
  <c r="B191" i="50" s="1"/>
  <c r="N191" i="58" s="1"/>
  <c r="B293" i="54"/>
  <c r="S89" i="37"/>
  <c r="AN89" i="57" s="1"/>
  <c r="I200" i="54"/>
  <c r="I299" i="54"/>
  <c r="I98" i="50"/>
  <c r="G88" i="45"/>
  <c r="L191" i="54"/>
  <c r="X102" i="53"/>
  <c r="X204" i="48"/>
  <c r="X204" i="47"/>
  <c r="X303" i="48"/>
  <c r="X303" i="47"/>
  <c r="E34" i="37"/>
  <c r="E85" i="37" s="1"/>
  <c r="Z85" i="57" s="1"/>
  <c r="U39" i="37"/>
  <c r="U90" i="37" s="1"/>
  <c r="AP90" i="57" s="1"/>
  <c r="K187" i="54"/>
  <c r="I188" i="54"/>
  <c r="T36" i="37"/>
  <c r="T87" i="37" s="1"/>
  <c r="AO87" i="57" s="1"/>
  <c r="H293" i="50"/>
  <c r="T293" i="58" s="1"/>
  <c r="E203" i="50"/>
  <c r="Q203" i="58" s="1"/>
  <c r="E302" i="50"/>
  <c r="Q302" i="58" s="1"/>
  <c r="U303" i="49"/>
  <c r="U204" i="49"/>
  <c r="AG204" i="51"/>
  <c r="AG303" i="51"/>
  <c r="F88" i="45"/>
  <c r="B191" i="54"/>
  <c r="W304" i="49"/>
  <c r="W205" i="49"/>
  <c r="AI304" i="51"/>
  <c r="AI205" i="51"/>
  <c r="H299" i="54"/>
  <c r="H200" i="54"/>
  <c r="H98" i="50"/>
  <c r="G86" i="50"/>
  <c r="G291" i="54"/>
  <c r="E87" i="50"/>
  <c r="E292" i="54"/>
  <c r="U90" i="45"/>
  <c r="M86" i="45"/>
  <c r="L88" i="45"/>
  <c r="L192" i="54"/>
  <c r="L90" i="50"/>
  <c r="L295" i="54"/>
  <c r="N86" i="45"/>
  <c r="H86" i="45"/>
  <c r="O86" i="45"/>
  <c r="M85" i="45"/>
  <c r="I86" i="45"/>
  <c r="J86" i="45"/>
  <c r="X195" i="50" l="1"/>
  <c r="C299" i="50"/>
  <c r="O299" i="58" s="1"/>
  <c r="T35" i="37"/>
  <c r="T86" i="37" s="1"/>
  <c r="AO86" i="57" s="1"/>
  <c r="K300" i="54"/>
  <c r="K201" i="54"/>
  <c r="K99" i="50"/>
  <c r="U38" i="37"/>
  <c r="S36" i="37"/>
  <c r="S87" i="37" s="1"/>
  <c r="AN87" i="57" s="1"/>
  <c r="B38" i="37"/>
  <c r="B89" i="37" s="1"/>
  <c r="W89" i="57" s="1"/>
  <c r="K36" i="37"/>
  <c r="K87" i="37" s="1"/>
  <c r="AF87" i="57" s="1"/>
  <c r="H200" i="50"/>
  <c r="T200" i="58" s="1"/>
  <c r="H299" i="50"/>
  <c r="T299" i="58" s="1"/>
  <c r="G202" i="54"/>
  <c r="G301" i="54"/>
  <c r="G100" i="50"/>
  <c r="U89" i="45"/>
  <c r="L88" i="50"/>
  <c r="L191" i="50" s="1"/>
  <c r="X191" i="58" s="1"/>
  <c r="L293" i="54"/>
  <c r="AJ306" i="51"/>
  <c r="X306" i="49"/>
  <c r="X207" i="49"/>
  <c r="AJ207" i="51"/>
  <c r="F302" i="54"/>
  <c r="F203" i="54"/>
  <c r="F101" i="50"/>
  <c r="I291" i="50"/>
  <c r="U291" i="58" s="1"/>
  <c r="D189" i="50"/>
  <c r="P189" i="58" s="1"/>
  <c r="D291" i="50"/>
  <c r="P291" i="58" s="1"/>
  <c r="AP104" i="36"/>
  <c r="BK104" i="38"/>
  <c r="I201" i="54"/>
  <c r="I300" i="54"/>
  <c r="I99" i="50"/>
  <c r="X206" i="49"/>
  <c r="X305" i="49"/>
  <c r="AJ305" i="51"/>
  <c r="AJ206" i="51"/>
  <c r="M86" i="37"/>
  <c r="AH86" i="57" s="1"/>
  <c r="B301" i="54"/>
  <c r="B202" i="54"/>
  <c r="B100" i="50"/>
  <c r="H86" i="50"/>
  <c r="H189" i="50" s="1"/>
  <c r="T189" i="58" s="1"/>
  <c r="H291" i="54"/>
  <c r="K200" i="50"/>
  <c r="W200" i="58" s="1"/>
  <c r="K299" i="50"/>
  <c r="W299" i="58" s="1"/>
  <c r="B201" i="54"/>
  <c r="B300" i="54"/>
  <c r="B99" i="50"/>
  <c r="D85" i="50"/>
  <c r="D188" i="50" s="1"/>
  <c r="P188" i="58" s="1"/>
  <c r="D290" i="54"/>
  <c r="H87" i="37"/>
  <c r="AC87" i="57" s="1"/>
  <c r="J300" i="54"/>
  <c r="J201" i="54"/>
  <c r="J99" i="50"/>
  <c r="L190" i="54"/>
  <c r="K84" i="50"/>
  <c r="K289" i="54"/>
  <c r="D202" i="50"/>
  <c r="P202" i="58" s="1"/>
  <c r="D301" i="50"/>
  <c r="P301" i="58" s="1"/>
  <c r="E86" i="50"/>
  <c r="E189" i="50" s="1"/>
  <c r="Q189" i="58" s="1"/>
  <c r="E291" i="54"/>
  <c r="B189" i="54"/>
  <c r="M34" i="37"/>
  <c r="M85" i="37" s="1"/>
  <c r="AH85" i="57" s="1"/>
  <c r="O35" i="37"/>
  <c r="O86" i="37" s="1"/>
  <c r="AJ86" i="57" s="1"/>
  <c r="H35" i="37"/>
  <c r="H86" i="37" s="1"/>
  <c r="AC86" i="57" s="1"/>
  <c r="N35" i="37"/>
  <c r="N86" i="37" s="1"/>
  <c r="AI86" i="57" s="1"/>
  <c r="L36" i="37"/>
  <c r="H188" i="54"/>
  <c r="C185" i="54"/>
  <c r="G36" i="37"/>
  <c r="G87" i="37" s="1"/>
  <c r="AB87" i="57" s="1"/>
  <c r="E33" i="37"/>
  <c r="E84" i="37" s="1"/>
  <c r="Z84" i="57" s="1"/>
  <c r="L192" i="50"/>
  <c r="X192" i="58" s="1"/>
  <c r="L295" i="50"/>
  <c r="X295" i="58" s="1"/>
  <c r="E84" i="45"/>
  <c r="K188" i="50"/>
  <c r="W188" i="58" s="1"/>
  <c r="K290" i="50"/>
  <c r="W290" i="58" s="1"/>
  <c r="J200" i="50"/>
  <c r="V200" i="58" s="1"/>
  <c r="J299" i="50"/>
  <c r="V299" i="58" s="1"/>
  <c r="B90" i="37"/>
  <c r="W90" i="57" s="1"/>
  <c r="H300" i="54"/>
  <c r="H201" i="54"/>
  <c r="H99" i="50"/>
  <c r="H292" i="50"/>
  <c r="T292" i="58" s="1"/>
  <c r="C187" i="50"/>
  <c r="O187" i="58" s="1"/>
  <c r="C289" i="50"/>
  <c r="O289" i="58" s="1"/>
  <c r="J82" i="50"/>
  <c r="J185" i="50" s="1"/>
  <c r="V185" i="58" s="1"/>
  <c r="J287" i="54"/>
  <c r="B87" i="50"/>
  <c r="B292" i="54"/>
  <c r="Q205" i="49"/>
  <c r="Q304" i="49"/>
  <c r="AC304" i="51"/>
  <c r="AC205" i="51"/>
  <c r="D302" i="54"/>
  <c r="D203" i="54"/>
  <c r="D101" i="50"/>
  <c r="F188" i="54"/>
  <c r="D35" i="37"/>
  <c r="D86" i="37" s="1"/>
  <c r="Y86" i="57" s="1"/>
  <c r="E190" i="50"/>
  <c r="Q190" i="58" s="1"/>
  <c r="E292" i="50"/>
  <c r="Q292" i="58" s="1"/>
  <c r="G291" i="50"/>
  <c r="S291" i="58" s="1"/>
  <c r="F86" i="50"/>
  <c r="F291" i="54"/>
  <c r="B293" i="50"/>
  <c r="N293" i="58" s="1"/>
  <c r="C300" i="54"/>
  <c r="C201" i="54"/>
  <c r="C99" i="50"/>
  <c r="Q206" i="49"/>
  <c r="Q305" i="49"/>
  <c r="AC206" i="51"/>
  <c r="AC305" i="51"/>
  <c r="J186" i="50"/>
  <c r="V186" i="58" s="1"/>
  <c r="J288" i="50"/>
  <c r="V288" i="58" s="1"/>
  <c r="F189" i="50"/>
  <c r="R189" i="58" s="1"/>
  <c r="F292" i="50"/>
  <c r="R292" i="58" s="1"/>
  <c r="C83" i="50"/>
  <c r="C186" i="50" s="1"/>
  <c r="O186" i="58" s="1"/>
  <c r="C288" i="54"/>
  <c r="G187" i="54"/>
  <c r="F36" i="37"/>
  <c r="F87" i="37" s="1"/>
  <c r="AA87" i="57" s="1"/>
  <c r="J35" i="37"/>
  <c r="I35" i="37"/>
  <c r="I86" i="37" s="1"/>
  <c r="AD86" i="57" s="1"/>
  <c r="J104" i="45"/>
  <c r="J54" i="37"/>
  <c r="J104" i="37" s="1"/>
  <c r="AE104" i="57" s="1"/>
  <c r="C33" i="37"/>
  <c r="I187" i="54"/>
  <c r="J184" i="54"/>
  <c r="K186" i="54"/>
  <c r="E189" i="54"/>
  <c r="T86" i="45"/>
  <c r="L201" i="54"/>
  <c r="L300" i="54"/>
  <c r="L99" i="50"/>
  <c r="I85" i="50"/>
  <c r="I188" i="50" s="1"/>
  <c r="U188" i="58" s="1"/>
  <c r="I290" i="54"/>
  <c r="X303" i="49"/>
  <c r="X204" i="49"/>
  <c r="AJ204" i="51"/>
  <c r="AJ303" i="51"/>
  <c r="I299" i="50"/>
  <c r="U299" i="58" s="1"/>
  <c r="I200" i="50"/>
  <c r="U200" i="58" s="1"/>
  <c r="Q306" i="49"/>
  <c r="Q207" i="49"/>
  <c r="AC306" i="51"/>
  <c r="AC207" i="51"/>
  <c r="G87" i="45"/>
  <c r="J185" i="54"/>
  <c r="G85" i="50"/>
  <c r="G290" i="54"/>
  <c r="B89" i="45"/>
  <c r="D86" i="45"/>
  <c r="C84" i="45"/>
  <c r="K87" i="45"/>
  <c r="L87" i="45"/>
  <c r="F189" i="54"/>
  <c r="L299" i="50"/>
  <c r="X299" i="58" s="1"/>
  <c r="L200" i="50"/>
  <c r="X200" i="58" s="1"/>
  <c r="G189" i="50"/>
  <c r="S189" i="58" s="1"/>
  <c r="I189" i="50"/>
  <c r="U189" i="58" s="1"/>
  <c r="G201" i="50"/>
  <c r="S201" i="58" s="1"/>
  <c r="G300" i="50"/>
  <c r="S300" i="58" s="1"/>
  <c r="L294" i="50"/>
  <c r="X294" i="58" s="1"/>
  <c r="L193" i="50"/>
  <c r="X193" i="58" s="1"/>
  <c r="Q303" i="49"/>
  <c r="Q204" i="49"/>
  <c r="AC204" i="51"/>
  <c r="AC303" i="51"/>
  <c r="S87" i="45"/>
  <c r="F202" i="50"/>
  <c r="R202" i="58" s="1"/>
  <c r="F301" i="50"/>
  <c r="R301" i="58" s="1"/>
  <c r="F87" i="45"/>
  <c r="B88" i="45"/>
  <c r="H85" i="45"/>
  <c r="K86" i="45"/>
  <c r="S86" i="45"/>
  <c r="F86" i="45"/>
  <c r="U88" i="45"/>
  <c r="D85" i="45"/>
  <c r="I85" i="45"/>
  <c r="C83" i="45"/>
  <c r="M84" i="45"/>
  <c r="L86" i="45"/>
  <c r="G86" i="45"/>
  <c r="X194" i="50" l="1"/>
  <c r="N34" i="37"/>
  <c r="N85" i="37" s="1"/>
  <c r="AI85" i="57" s="1"/>
  <c r="O34" i="37"/>
  <c r="O85" i="37" s="1"/>
  <c r="AJ85" i="57" s="1"/>
  <c r="C84" i="37"/>
  <c r="X84" i="57" s="1"/>
  <c r="E85" i="50"/>
  <c r="E290" i="54"/>
  <c r="C82" i="50"/>
  <c r="C185" i="50" s="1"/>
  <c r="O185" i="58" s="1"/>
  <c r="C287" i="54"/>
  <c r="T34" i="37"/>
  <c r="T85" i="37" s="1"/>
  <c r="AO85" i="57" s="1"/>
  <c r="E32" i="37"/>
  <c r="E187" i="54"/>
  <c r="F187" i="54"/>
  <c r="E83" i="45"/>
  <c r="E291" i="50"/>
  <c r="Q291" i="58" s="1"/>
  <c r="H291" i="50"/>
  <c r="T291" i="58" s="1"/>
  <c r="I201" i="50"/>
  <c r="U201" i="58" s="1"/>
  <c r="I300" i="50"/>
  <c r="U300" i="58" s="1"/>
  <c r="F203" i="50"/>
  <c r="R203" i="58" s="1"/>
  <c r="F302" i="50"/>
  <c r="R302" i="58" s="1"/>
  <c r="L293" i="50"/>
  <c r="X293" i="58" s="1"/>
  <c r="G202" i="50"/>
  <c r="S202" i="58" s="1"/>
  <c r="G301" i="50"/>
  <c r="S301" i="58" s="1"/>
  <c r="G302" i="54"/>
  <c r="G203" i="54"/>
  <c r="G101" i="50"/>
  <c r="C201" i="50"/>
  <c r="O201" i="58" s="1"/>
  <c r="C300" i="50"/>
  <c r="O300" i="58" s="1"/>
  <c r="B190" i="50"/>
  <c r="N190" i="58" s="1"/>
  <c r="B292" i="50"/>
  <c r="N292" i="58" s="1"/>
  <c r="L87" i="37"/>
  <c r="AG87" i="57" s="1"/>
  <c r="D290" i="50"/>
  <c r="P290" i="58" s="1"/>
  <c r="H187" i="54"/>
  <c r="I34" i="37"/>
  <c r="I85" i="37" s="1"/>
  <c r="AD85" i="57" s="1"/>
  <c r="D34" i="37"/>
  <c r="H34" i="37"/>
  <c r="H85" i="37" s="1"/>
  <c r="AC85" i="57" s="1"/>
  <c r="G186" i="54"/>
  <c r="J34" i="37"/>
  <c r="J85" i="37" s="1"/>
  <c r="AE85" i="57" s="1"/>
  <c r="L201" i="50"/>
  <c r="X201" i="58" s="1"/>
  <c r="L300" i="50"/>
  <c r="X300" i="58" s="1"/>
  <c r="K83" i="50"/>
  <c r="K288" i="54"/>
  <c r="I84" i="50"/>
  <c r="I187" i="50" s="1"/>
  <c r="U187" i="58" s="1"/>
  <c r="I289" i="54"/>
  <c r="I301" i="54"/>
  <c r="I202" i="54"/>
  <c r="I100" i="50"/>
  <c r="J86" i="37"/>
  <c r="AE86" i="57" s="1"/>
  <c r="G84" i="50"/>
  <c r="G187" i="50" s="1"/>
  <c r="S187" i="58" s="1"/>
  <c r="G289" i="54"/>
  <c r="C288" i="50"/>
  <c r="O288" i="58" s="1"/>
  <c r="F291" i="50"/>
  <c r="R291" i="58" s="1"/>
  <c r="F85" i="50"/>
  <c r="F290" i="54"/>
  <c r="H300" i="50"/>
  <c r="T300" i="58" s="1"/>
  <c r="H201" i="50"/>
  <c r="T201" i="58" s="1"/>
  <c r="X103" i="53"/>
  <c r="X205" i="47"/>
  <c r="X304" i="48"/>
  <c r="X205" i="48"/>
  <c r="X304" i="47"/>
  <c r="H301" i="54"/>
  <c r="H202" i="54"/>
  <c r="H100" i="50"/>
  <c r="B203" i="54"/>
  <c r="B302" i="54"/>
  <c r="B101" i="50"/>
  <c r="D84" i="50"/>
  <c r="D187" i="50" s="1"/>
  <c r="P187" i="58" s="1"/>
  <c r="D289" i="54"/>
  <c r="H85" i="50"/>
  <c r="H290" i="54"/>
  <c r="B86" i="50"/>
  <c r="B291" i="54"/>
  <c r="L87" i="50"/>
  <c r="L190" i="50" s="1"/>
  <c r="X190" i="58" s="1"/>
  <c r="L292" i="54"/>
  <c r="J201" i="50"/>
  <c r="V201" i="58" s="1"/>
  <c r="J300" i="50"/>
  <c r="V300" i="58" s="1"/>
  <c r="D187" i="54"/>
  <c r="L35" i="37"/>
  <c r="L86" i="37" s="1"/>
  <c r="AG86" i="57" s="1"/>
  <c r="F35" i="37"/>
  <c r="F86" i="37" s="1"/>
  <c r="AA86" i="57" s="1"/>
  <c r="B37" i="37"/>
  <c r="B88" i="37" s="1"/>
  <c r="W88" i="57" s="1"/>
  <c r="U104" i="45"/>
  <c r="U54" i="37"/>
  <c r="U104" i="37" s="1"/>
  <c r="AP104" i="57" s="1"/>
  <c r="J81" i="50"/>
  <c r="J286" i="54"/>
  <c r="D302" i="50"/>
  <c r="P302" i="58" s="1"/>
  <c r="D203" i="50"/>
  <c r="P203" i="58" s="1"/>
  <c r="J287" i="50"/>
  <c r="V287" i="58" s="1"/>
  <c r="C202" i="54"/>
  <c r="C301" i="54"/>
  <c r="C100" i="50"/>
  <c r="L202" i="54"/>
  <c r="L301" i="54"/>
  <c r="L100" i="50"/>
  <c r="J202" i="54"/>
  <c r="J301" i="54"/>
  <c r="J100" i="50"/>
  <c r="B202" i="50"/>
  <c r="N202" i="58" s="1"/>
  <c r="B301" i="50"/>
  <c r="N301" i="58" s="1"/>
  <c r="G35" i="37"/>
  <c r="G86" i="37" s="1"/>
  <c r="AB86" i="57" s="1"/>
  <c r="C184" i="54"/>
  <c r="M33" i="37"/>
  <c r="M84" i="37" s="1"/>
  <c r="AH84" i="57" s="1"/>
  <c r="C32" i="37"/>
  <c r="C83" i="37" s="1"/>
  <c r="X83" i="57" s="1"/>
  <c r="U37" i="37"/>
  <c r="U88" i="37" s="1"/>
  <c r="AP88" i="57" s="1"/>
  <c r="S35" i="37"/>
  <c r="S86" i="37" s="1"/>
  <c r="AN86" i="57" s="1"/>
  <c r="K35" i="37"/>
  <c r="L189" i="54"/>
  <c r="B188" i="54"/>
  <c r="G188" i="50"/>
  <c r="S188" i="58" s="1"/>
  <c r="G290" i="50"/>
  <c r="S290" i="58" s="1"/>
  <c r="I290" i="50"/>
  <c r="U290" i="58" s="1"/>
  <c r="J85" i="45"/>
  <c r="N85" i="45"/>
  <c r="O85" i="45"/>
  <c r="E188" i="54"/>
  <c r="K187" i="50"/>
  <c r="W187" i="58" s="1"/>
  <c r="K289" i="50"/>
  <c r="W289" i="58" s="1"/>
  <c r="B201" i="50"/>
  <c r="N201" i="58" s="1"/>
  <c r="B300" i="50"/>
  <c r="N300" i="58" s="1"/>
  <c r="K301" i="54"/>
  <c r="K202" i="54"/>
  <c r="K100" i="50"/>
  <c r="U89" i="37"/>
  <c r="AP89" i="57" s="1"/>
  <c r="K201" i="50"/>
  <c r="W201" i="58" s="1"/>
  <c r="K300" i="50"/>
  <c r="W300" i="58" s="1"/>
  <c r="T85" i="45"/>
  <c r="J84" i="45"/>
  <c r="C82" i="45"/>
  <c r="B87" i="45"/>
  <c r="D84" i="45"/>
  <c r="X193" i="50" l="1"/>
  <c r="J182" i="54"/>
  <c r="O33" i="37"/>
  <c r="O84" i="37" s="1"/>
  <c r="AJ84" i="57" s="1"/>
  <c r="B189" i="50"/>
  <c r="N189" i="58" s="1"/>
  <c r="B291" i="50"/>
  <c r="N291" i="58" s="1"/>
  <c r="C204" i="54"/>
  <c r="C303" i="54"/>
  <c r="C102" i="50"/>
  <c r="D33" i="37"/>
  <c r="D84" i="37" s="1"/>
  <c r="Y84" i="57" s="1"/>
  <c r="I33" i="37"/>
  <c r="J33" i="37"/>
  <c r="J84" i="37" s="1"/>
  <c r="AE84" i="57" s="1"/>
  <c r="D185" i="54"/>
  <c r="M32" i="37"/>
  <c r="M83" i="37" s="1"/>
  <c r="AH83" i="57" s="1"/>
  <c r="I185" i="54"/>
  <c r="J203" i="54"/>
  <c r="J302" i="54"/>
  <c r="J101" i="50"/>
  <c r="K86" i="37"/>
  <c r="AF86" i="57" s="1"/>
  <c r="K82" i="50"/>
  <c r="K185" i="50" s="1"/>
  <c r="W185" i="58" s="1"/>
  <c r="K287" i="54"/>
  <c r="J80" i="50"/>
  <c r="J285" i="54"/>
  <c r="J202" i="50"/>
  <c r="V202" i="58" s="1"/>
  <c r="J301" i="50"/>
  <c r="V301" i="58" s="1"/>
  <c r="J183" i="54"/>
  <c r="X205" i="49"/>
  <c r="X304" i="49"/>
  <c r="AJ205" i="51"/>
  <c r="AJ304" i="51"/>
  <c r="F290" i="50"/>
  <c r="R290" i="58" s="1"/>
  <c r="G83" i="50"/>
  <c r="G288" i="54"/>
  <c r="I83" i="50"/>
  <c r="I288" i="54"/>
  <c r="I302" i="54"/>
  <c r="I203" i="54"/>
  <c r="I101" i="50"/>
  <c r="F303" i="54"/>
  <c r="F204" i="54"/>
  <c r="F102" i="50"/>
  <c r="G302" i="50"/>
  <c r="S302" i="58" s="1"/>
  <c r="G203" i="50"/>
  <c r="S203" i="58" s="1"/>
  <c r="F205" i="54"/>
  <c r="F304" i="54"/>
  <c r="F103" i="50"/>
  <c r="F84" i="50"/>
  <c r="F289" i="54"/>
  <c r="E83" i="37"/>
  <c r="Z83" i="57" s="1"/>
  <c r="O84" i="45"/>
  <c r="T33" i="37"/>
  <c r="T84" i="37" s="1"/>
  <c r="AO84" i="57" s="1"/>
  <c r="S34" i="37"/>
  <c r="S85" i="37" s="1"/>
  <c r="AN85" i="57" s="1"/>
  <c r="F34" i="37"/>
  <c r="F85" i="37" s="1"/>
  <c r="AA85" i="57" s="1"/>
  <c r="H33" i="37"/>
  <c r="H84" i="37" s="1"/>
  <c r="AC84" i="57" s="1"/>
  <c r="E186" i="54"/>
  <c r="S85" i="45"/>
  <c r="L301" i="50"/>
  <c r="X301" i="58" s="1"/>
  <c r="L202" i="50"/>
  <c r="X202" i="58" s="1"/>
  <c r="D83" i="50"/>
  <c r="D288" i="54"/>
  <c r="H290" i="50"/>
  <c r="T290" i="58" s="1"/>
  <c r="D289" i="50"/>
  <c r="P289" i="58" s="1"/>
  <c r="I301" i="50"/>
  <c r="U301" i="58" s="1"/>
  <c r="I202" i="50"/>
  <c r="U202" i="58" s="1"/>
  <c r="K288" i="50"/>
  <c r="W288" i="58" s="1"/>
  <c r="H84" i="45"/>
  <c r="T84" i="45"/>
  <c r="E31" i="37"/>
  <c r="E82" i="37" s="1"/>
  <c r="Z82" i="57" s="1"/>
  <c r="C183" i="54"/>
  <c r="N33" i="37"/>
  <c r="N84" i="37" s="1"/>
  <c r="AI84" i="57" s="1"/>
  <c r="L34" i="37"/>
  <c r="U36" i="37"/>
  <c r="U87" i="37" s="1"/>
  <c r="AP87" i="57" s="1"/>
  <c r="K34" i="37"/>
  <c r="K85" i="37" s="1"/>
  <c r="AF85" i="57" s="1"/>
  <c r="G34" i="37"/>
  <c r="G85" i="37" s="1"/>
  <c r="AB85" i="57" s="1"/>
  <c r="K186" i="50"/>
  <c r="W186" i="58" s="1"/>
  <c r="K85" i="45"/>
  <c r="U87" i="45"/>
  <c r="M83" i="45"/>
  <c r="G85" i="45"/>
  <c r="D186" i="54"/>
  <c r="H301" i="50"/>
  <c r="T301" i="58" s="1"/>
  <c r="H202" i="50"/>
  <c r="T202" i="58" s="1"/>
  <c r="F188" i="50"/>
  <c r="R188" i="58" s="1"/>
  <c r="I186" i="54"/>
  <c r="K185" i="54"/>
  <c r="I84" i="45"/>
  <c r="D303" i="54"/>
  <c r="D204" i="54"/>
  <c r="D102" i="50"/>
  <c r="E82" i="45"/>
  <c r="C31" i="37"/>
  <c r="C82" i="37" s="1"/>
  <c r="X82" i="57" s="1"/>
  <c r="L292" i="50"/>
  <c r="X292" i="58" s="1"/>
  <c r="I289" i="50"/>
  <c r="U289" i="58" s="1"/>
  <c r="H186" i="54"/>
  <c r="B36" i="37"/>
  <c r="B87" i="37" s="1"/>
  <c r="W87" i="57" s="1"/>
  <c r="B187" i="54"/>
  <c r="K184" i="54"/>
  <c r="X200" i="50"/>
  <c r="K202" i="50"/>
  <c r="W202" i="58" s="1"/>
  <c r="K301" i="50"/>
  <c r="W301" i="58" s="1"/>
  <c r="B85" i="50"/>
  <c r="B290" i="54"/>
  <c r="L86" i="50"/>
  <c r="L189" i="50" s="1"/>
  <c r="X189" i="58" s="1"/>
  <c r="L291" i="54"/>
  <c r="H302" i="54"/>
  <c r="H203" i="54"/>
  <c r="H101" i="50"/>
  <c r="K203" i="54"/>
  <c r="K302" i="54"/>
  <c r="K101" i="50"/>
  <c r="C81" i="50"/>
  <c r="C286" i="54"/>
  <c r="C202" i="50"/>
  <c r="O202" i="58" s="1"/>
  <c r="C301" i="50"/>
  <c r="O301" i="58" s="1"/>
  <c r="J184" i="50"/>
  <c r="V184" i="58" s="1"/>
  <c r="J286" i="50"/>
  <c r="V286" i="58" s="1"/>
  <c r="F85" i="45"/>
  <c r="L85" i="45"/>
  <c r="B203" i="50"/>
  <c r="N203" i="58" s="1"/>
  <c r="B302" i="50"/>
  <c r="N302" i="58" s="1"/>
  <c r="G289" i="50"/>
  <c r="S289" i="58" s="1"/>
  <c r="L302" i="54"/>
  <c r="L203" i="54"/>
  <c r="L101" i="50"/>
  <c r="D85" i="37"/>
  <c r="Y85" i="57" s="1"/>
  <c r="H84" i="50"/>
  <c r="H289" i="54"/>
  <c r="B303" i="54"/>
  <c r="B204" i="54"/>
  <c r="B102" i="50"/>
  <c r="H188" i="50"/>
  <c r="T188" i="58" s="1"/>
  <c r="C203" i="54"/>
  <c r="C302" i="54"/>
  <c r="C101" i="50"/>
  <c r="G303" i="54"/>
  <c r="G204" i="54"/>
  <c r="G102" i="50"/>
  <c r="E84" i="50"/>
  <c r="E289" i="54"/>
  <c r="C287" i="50"/>
  <c r="O287" i="58" s="1"/>
  <c r="E188" i="50"/>
  <c r="Q188" i="58" s="1"/>
  <c r="E290" i="50"/>
  <c r="Q290" i="58" s="1"/>
  <c r="N84" i="45"/>
  <c r="E81" i="45"/>
  <c r="I83" i="45"/>
  <c r="F84" i="45"/>
  <c r="J83" i="45"/>
  <c r="B86" i="45"/>
  <c r="M82" i="45"/>
  <c r="X192" i="50" l="1"/>
  <c r="X191" i="50"/>
  <c r="X201" i="50"/>
  <c r="L33" i="37"/>
  <c r="L84" i="37" s="1"/>
  <c r="AG84" i="57" s="1"/>
  <c r="K33" i="37"/>
  <c r="B186" i="54"/>
  <c r="N32" i="37"/>
  <c r="N83" i="37" s="1"/>
  <c r="AI83" i="57" s="1"/>
  <c r="C203" i="50"/>
  <c r="O203" i="58" s="1"/>
  <c r="C302" i="50"/>
  <c r="O302" i="58" s="1"/>
  <c r="B204" i="50"/>
  <c r="N204" i="58" s="1"/>
  <c r="B303" i="50"/>
  <c r="N303" i="58" s="1"/>
  <c r="H187" i="50"/>
  <c r="T187" i="58" s="1"/>
  <c r="H289" i="50"/>
  <c r="T289" i="58" s="1"/>
  <c r="K203" i="50"/>
  <c r="W203" i="58" s="1"/>
  <c r="K302" i="50"/>
  <c r="W302" i="58" s="1"/>
  <c r="K84" i="45"/>
  <c r="E83" i="50"/>
  <c r="E288" i="54"/>
  <c r="D304" i="54"/>
  <c r="D205" i="54"/>
  <c r="D103" i="50"/>
  <c r="F289" i="50"/>
  <c r="R289" i="58" s="1"/>
  <c r="F204" i="50"/>
  <c r="R204" i="58" s="1"/>
  <c r="F303" i="50"/>
  <c r="R303" i="58" s="1"/>
  <c r="F187" i="50"/>
  <c r="R187" i="58" s="1"/>
  <c r="D82" i="50"/>
  <c r="D287" i="54"/>
  <c r="H32" i="37"/>
  <c r="B35" i="37"/>
  <c r="B86" i="37" s="1"/>
  <c r="W86" i="57" s="1"/>
  <c r="T32" i="37"/>
  <c r="H302" i="50"/>
  <c r="T302" i="58" s="1"/>
  <c r="H203" i="50"/>
  <c r="T203" i="58" s="1"/>
  <c r="L291" i="50"/>
  <c r="X291" i="58" s="1"/>
  <c r="B188" i="50"/>
  <c r="N188" i="58" s="1"/>
  <c r="B290" i="50"/>
  <c r="N290" i="58" s="1"/>
  <c r="L85" i="50"/>
  <c r="L290" i="54"/>
  <c r="J204" i="54"/>
  <c r="J303" i="54"/>
  <c r="J102" i="50"/>
  <c r="G205" i="54"/>
  <c r="G304" i="54"/>
  <c r="G103" i="50"/>
  <c r="C205" i="54"/>
  <c r="C304" i="54"/>
  <c r="C103" i="50"/>
  <c r="L84" i="45"/>
  <c r="H83" i="45"/>
  <c r="T83" i="45"/>
  <c r="F205" i="50"/>
  <c r="R205" i="58" s="1"/>
  <c r="F304" i="50"/>
  <c r="R304" i="58" s="1"/>
  <c r="I203" i="50"/>
  <c r="U203" i="58" s="1"/>
  <c r="I302" i="50"/>
  <c r="U302" i="58" s="1"/>
  <c r="I288" i="50"/>
  <c r="U288" i="58" s="1"/>
  <c r="G288" i="50"/>
  <c r="S288" i="58" s="1"/>
  <c r="G82" i="50"/>
  <c r="G287" i="54"/>
  <c r="I84" i="37"/>
  <c r="AD84" i="57" s="1"/>
  <c r="C303" i="50"/>
  <c r="O303" i="58" s="1"/>
  <c r="C204" i="50"/>
  <c r="O204" i="58" s="1"/>
  <c r="J79" i="50"/>
  <c r="J182" i="50" s="1"/>
  <c r="V182" i="58" s="1"/>
  <c r="J284" i="54"/>
  <c r="D32" i="37"/>
  <c r="D83" i="37" s="1"/>
  <c r="Y83" i="57" s="1"/>
  <c r="L187" i="54"/>
  <c r="O32" i="37"/>
  <c r="O83" i="37" s="1"/>
  <c r="AJ83" i="57" s="1"/>
  <c r="U35" i="37"/>
  <c r="U86" i="37" s="1"/>
  <c r="AP86" i="57" s="1"/>
  <c r="C182" i="54"/>
  <c r="I32" i="37"/>
  <c r="I83" i="37" s="1"/>
  <c r="AD83" i="57" s="1"/>
  <c r="S33" i="37"/>
  <c r="G204" i="50"/>
  <c r="S204" i="58" s="1"/>
  <c r="G303" i="50"/>
  <c r="S303" i="58" s="1"/>
  <c r="L302" i="50"/>
  <c r="X302" i="58" s="1"/>
  <c r="L203" i="50"/>
  <c r="X203" i="58" s="1"/>
  <c r="C184" i="50"/>
  <c r="O184" i="58" s="1"/>
  <c r="C286" i="50"/>
  <c r="O286" i="58" s="1"/>
  <c r="L188" i="54"/>
  <c r="K81" i="50"/>
  <c r="K286" i="54"/>
  <c r="B84" i="50"/>
  <c r="B289" i="54"/>
  <c r="H83" i="50"/>
  <c r="H288" i="54"/>
  <c r="F83" i="50"/>
  <c r="F288" i="54"/>
  <c r="I186" i="50"/>
  <c r="U186" i="58" s="1"/>
  <c r="B205" i="54"/>
  <c r="B304" i="54"/>
  <c r="B103" i="50"/>
  <c r="U86" i="45"/>
  <c r="N83" i="45"/>
  <c r="S84" i="45"/>
  <c r="G185" i="54"/>
  <c r="J183" i="50"/>
  <c r="V183" i="58" s="1"/>
  <c r="J285" i="50"/>
  <c r="V285" i="58" s="1"/>
  <c r="K287" i="50"/>
  <c r="W287" i="58" s="1"/>
  <c r="I82" i="50"/>
  <c r="I287" i="54"/>
  <c r="H204" i="54"/>
  <c r="H303" i="54"/>
  <c r="H102" i="50"/>
  <c r="I204" i="54"/>
  <c r="I303" i="54"/>
  <c r="I102" i="50"/>
  <c r="F185" i="54"/>
  <c r="M31" i="37"/>
  <c r="M82" i="37" s="1"/>
  <c r="AH82" i="57" s="1"/>
  <c r="D184" i="54"/>
  <c r="C30" i="37"/>
  <c r="J181" i="54"/>
  <c r="G33" i="37"/>
  <c r="G84" i="37" s="1"/>
  <c r="AB84" i="57" s="1"/>
  <c r="G184" i="54"/>
  <c r="E185" i="54"/>
  <c r="J32" i="37"/>
  <c r="H185" i="54"/>
  <c r="F33" i="37"/>
  <c r="F84" i="37" s="1"/>
  <c r="AA84" i="57" s="1"/>
  <c r="K183" i="54"/>
  <c r="E30" i="37"/>
  <c r="E81" i="37" s="1"/>
  <c r="Z81" i="57" s="1"/>
  <c r="E187" i="50"/>
  <c r="Q187" i="58" s="1"/>
  <c r="E289" i="50"/>
  <c r="Q289" i="58" s="1"/>
  <c r="G186" i="50"/>
  <c r="S186" i="58" s="1"/>
  <c r="C81" i="45"/>
  <c r="D303" i="50"/>
  <c r="P303" i="58" s="1"/>
  <c r="D204" i="50"/>
  <c r="P204" i="58" s="1"/>
  <c r="G84" i="45"/>
  <c r="K204" i="54"/>
  <c r="K303" i="54"/>
  <c r="K102" i="50"/>
  <c r="L85" i="37"/>
  <c r="AG85" i="57" s="1"/>
  <c r="C80" i="50"/>
  <c r="C285" i="54"/>
  <c r="D186" i="50"/>
  <c r="P186" i="58" s="1"/>
  <c r="D288" i="50"/>
  <c r="P288" i="58" s="1"/>
  <c r="F186" i="54"/>
  <c r="J203" i="50"/>
  <c r="V203" i="58" s="1"/>
  <c r="J302" i="50"/>
  <c r="V302" i="58" s="1"/>
  <c r="D83" i="45"/>
  <c r="O83" i="45"/>
  <c r="H82" i="45"/>
  <c r="L83" i="45"/>
  <c r="T82" i="45"/>
  <c r="J82" i="45"/>
  <c r="N82" i="45"/>
  <c r="I82" i="45"/>
  <c r="U85" i="45"/>
  <c r="F106" i="50" l="1"/>
  <c r="F307" i="50" s="1"/>
  <c r="C305" i="54"/>
  <c r="B83" i="50"/>
  <c r="B288" i="54"/>
  <c r="D183" i="54"/>
  <c r="S32" i="37"/>
  <c r="S83" i="37" s="1"/>
  <c r="AN83" i="57" s="1"/>
  <c r="I31" i="37"/>
  <c r="I82" i="37" s="1"/>
  <c r="AD82" i="57" s="1"/>
  <c r="H31" i="37"/>
  <c r="H82" i="37" s="1"/>
  <c r="AC82" i="57" s="1"/>
  <c r="L186" i="54"/>
  <c r="C29" i="37"/>
  <c r="C80" i="37" s="1"/>
  <c r="X80" i="57" s="1"/>
  <c r="M30" i="37"/>
  <c r="M81" i="37" s="1"/>
  <c r="AH81" i="57" s="1"/>
  <c r="E29" i="37"/>
  <c r="E80" i="37" s="1"/>
  <c r="Z80" i="57" s="1"/>
  <c r="C183" i="50"/>
  <c r="O183" i="58" s="1"/>
  <c r="C285" i="50"/>
  <c r="O285" i="58" s="1"/>
  <c r="I205" i="54"/>
  <c r="I304" i="54"/>
  <c r="I103" i="50"/>
  <c r="H82" i="50"/>
  <c r="H185" i="50" s="1"/>
  <c r="T185" i="58" s="1"/>
  <c r="H287" i="54"/>
  <c r="E82" i="50"/>
  <c r="E287" i="54"/>
  <c r="C81" i="37"/>
  <c r="X81" i="57" s="1"/>
  <c r="I303" i="50"/>
  <c r="U303" i="58" s="1"/>
  <c r="I204" i="50"/>
  <c r="U204" i="58" s="1"/>
  <c r="B304" i="50"/>
  <c r="N304" i="58" s="1"/>
  <c r="B205" i="50"/>
  <c r="N205" i="58" s="1"/>
  <c r="S84" i="37"/>
  <c r="AN84" i="57" s="1"/>
  <c r="K205" i="54"/>
  <c r="K304" i="54"/>
  <c r="K103" i="50"/>
  <c r="H205" i="54"/>
  <c r="H304" i="54"/>
  <c r="H103" i="50"/>
  <c r="I81" i="50"/>
  <c r="I286" i="54"/>
  <c r="F305" i="54"/>
  <c r="F206" i="54"/>
  <c r="F104" i="50"/>
  <c r="L32" i="37"/>
  <c r="K182" i="54"/>
  <c r="F32" i="37"/>
  <c r="F83" i="37" s="1"/>
  <c r="AA83" i="57" s="1"/>
  <c r="F83" i="45"/>
  <c r="C304" i="50"/>
  <c r="O304" i="58" s="1"/>
  <c r="C205" i="50"/>
  <c r="O205" i="58" s="1"/>
  <c r="L303" i="54"/>
  <c r="L204" i="54"/>
  <c r="L102" i="50"/>
  <c r="N31" i="37"/>
  <c r="N82" i="37" s="1"/>
  <c r="AI82" i="57" s="1"/>
  <c r="J31" i="37"/>
  <c r="J82" i="37" s="1"/>
  <c r="AE82" i="57" s="1"/>
  <c r="T31" i="37"/>
  <c r="T82" i="37" s="1"/>
  <c r="AO82" i="57" s="1"/>
  <c r="G32" i="37"/>
  <c r="G83" i="37" s="1"/>
  <c r="AB83" i="57" s="1"/>
  <c r="J180" i="54"/>
  <c r="O31" i="37"/>
  <c r="B34" i="37"/>
  <c r="E184" i="54"/>
  <c r="D31" i="37"/>
  <c r="D82" i="37" s="1"/>
  <c r="Y82" i="57" s="1"/>
  <c r="K303" i="50"/>
  <c r="W303" i="58" s="1"/>
  <c r="K204" i="50"/>
  <c r="W204" i="58" s="1"/>
  <c r="E80" i="45"/>
  <c r="G83" i="45"/>
  <c r="C80" i="45"/>
  <c r="M81" i="45"/>
  <c r="I184" i="54"/>
  <c r="F186" i="50"/>
  <c r="R186" i="58" s="1"/>
  <c r="F288" i="50"/>
  <c r="R288" i="58" s="1"/>
  <c r="H288" i="50"/>
  <c r="T288" i="58" s="1"/>
  <c r="B187" i="50"/>
  <c r="N187" i="58" s="1"/>
  <c r="B289" i="50"/>
  <c r="N289" i="58" s="1"/>
  <c r="K184" i="50"/>
  <c r="W184" i="58" s="1"/>
  <c r="K286" i="50"/>
  <c r="W286" i="58" s="1"/>
  <c r="S83" i="45"/>
  <c r="O82" i="45"/>
  <c r="D82" i="45"/>
  <c r="J284" i="50"/>
  <c r="V284" i="58" s="1"/>
  <c r="G185" i="50"/>
  <c r="S185" i="58" s="1"/>
  <c r="G287" i="50"/>
  <c r="S287" i="58" s="1"/>
  <c r="J303" i="50"/>
  <c r="V303" i="58" s="1"/>
  <c r="J204" i="50"/>
  <c r="V204" i="58" s="1"/>
  <c r="L290" i="50"/>
  <c r="X290" i="58" s="1"/>
  <c r="L188" i="50"/>
  <c r="X188" i="58" s="1"/>
  <c r="B85" i="45"/>
  <c r="D185" i="50"/>
  <c r="P185" i="58" s="1"/>
  <c r="D287" i="50"/>
  <c r="P287" i="58" s="1"/>
  <c r="D304" i="50"/>
  <c r="P304" i="58" s="1"/>
  <c r="D205" i="50"/>
  <c r="P205" i="58" s="1"/>
  <c r="E186" i="50"/>
  <c r="Q186" i="58" s="1"/>
  <c r="E288" i="50"/>
  <c r="Q288" i="58" s="1"/>
  <c r="H186" i="50"/>
  <c r="T186" i="58" s="1"/>
  <c r="G305" i="54"/>
  <c r="G206" i="54"/>
  <c r="G104" i="50"/>
  <c r="E303" i="54"/>
  <c r="E204" i="54"/>
  <c r="E102" i="50"/>
  <c r="K84" i="37"/>
  <c r="AF84" i="57" s="1"/>
  <c r="D305" i="54"/>
  <c r="D206" i="54"/>
  <c r="D104" i="50"/>
  <c r="H204" i="50"/>
  <c r="T204" i="58" s="1"/>
  <c r="H303" i="50"/>
  <c r="T303" i="58" s="1"/>
  <c r="I185" i="50"/>
  <c r="U185" i="58" s="1"/>
  <c r="I287" i="50"/>
  <c r="U287" i="58" s="1"/>
  <c r="K32" i="37"/>
  <c r="K83" i="37" s="1"/>
  <c r="AF83" i="57" s="1"/>
  <c r="U34" i="37"/>
  <c r="U85" i="37" s="1"/>
  <c r="AP85" i="57" s="1"/>
  <c r="C181" i="54"/>
  <c r="G183" i="54"/>
  <c r="F184" i="54"/>
  <c r="X190" i="50"/>
  <c r="K80" i="50"/>
  <c r="K285" i="54"/>
  <c r="J83" i="37"/>
  <c r="AE83" i="57" s="1"/>
  <c r="G81" i="50"/>
  <c r="G184" i="50" s="1"/>
  <c r="S184" i="58" s="1"/>
  <c r="G286" i="54"/>
  <c r="J78" i="50"/>
  <c r="J283" i="54"/>
  <c r="D81" i="50"/>
  <c r="D286" i="54"/>
  <c r="F82" i="50"/>
  <c r="F287" i="54"/>
  <c r="C79" i="50"/>
  <c r="C284" i="54"/>
  <c r="J205" i="54"/>
  <c r="J304" i="54"/>
  <c r="J103" i="50"/>
  <c r="B305" i="54"/>
  <c r="B206" i="54"/>
  <c r="B104" i="50"/>
  <c r="L84" i="50"/>
  <c r="L289" i="54"/>
  <c r="F207" i="54"/>
  <c r="F306" i="54"/>
  <c r="F105" i="50"/>
  <c r="G304" i="50"/>
  <c r="S304" i="58" s="1"/>
  <c r="G205" i="50"/>
  <c r="S205" i="58" s="1"/>
  <c r="T83" i="37"/>
  <c r="AO83" i="57" s="1"/>
  <c r="H83" i="37"/>
  <c r="AC83" i="57" s="1"/>
  <c r="K83" i="45"/>
  <c r="H81" i="45"/>
  <c r="S82" i="45"/>
  <c r="N81" i="45"/>
  <c r="J81" i="45"/>
  <c r="C79" i="45"/>
  <c r="K82" i="45"/>
  <c r="B84" i="45"/>
  <c r="T81" i="45"/>
  <c r="F208" i="50" l="1"/>
  <c r="F208" i="54"/>
  <c r="F307" i="54"/>
  <c r="B106" i="50"/>
  <c r="G106" i="50"/>
  <c r="G307" i="50" s="1"/>
  <c r="C106" i="50"/>
  <c r="D106" i="50"/>
  <c r="D307" i="50" s="1"/>
  <c r="C104" i="50"/>
  <c r="C206" i="50" s="1"/>
  <c r="O206" i="58" s="1"/>
  <c r="C206" i="54"/>
  <c r="F31" i="37"/>
  <c r="F82" i="37" s="1"/>
  <c r="AA82" i="57" s="1"/>
  <c r="L31" i="37"/>
  <c r="L82" i="37" s="1"/>
  <c r="AG82" i="57" s="1"/>
  <c r="F81" i="50"/>
  <c r="F184" i="50" s="1"/>
  <c r="R184" i="58" s="1"/>
  <c r="F286" i="54"/>
  <c r="E303" i="50"/>
  <c r="Q303" i="58" s="1"/>
  <c r="E204" i="50"/>
  <c r="Q204" i="58" s="1"/>
  <c r="L83" i="37"/>
  <c r="AG83" i="57" s="1"/>
  <c r="J206" i="54"/>
  <c r="J305" i="54"/>
  <c r="J104" i="50"/>
  <c r="D182" i="54"/>
  <c r="U33" i="37"/>
  <c r="E28" i="37"/>
  <c r="G31" i="37"/>
  <c r="G82" i="37" s="1"/>
  <c r="AB82" i="57" s="1"/>
  <c r="H183" i="54"/>
  <c r="F207" i="50"/>
  <c r="R207" i="58" s="1"/>
  <c r="F306" i="50"/>
  <c r="R306" i="58" s="1"/>
  <c r="K305" i="54"/>
  <c r="K206" i="54"/>
  <c r="K104" i="50"/>
  <c r="B85" i="37"/>
  <c r="W85" i="57" s="1"/>
  <c r="O82" i="37"/>
  <c r="AJ82" i="57" s="1"/>
  <c r="F82" i="45"/>
  <c r="L82" i="45"/>
  <c r="I304" i="50"/>
  <c r="U304" i="58" s="1"/>
  <c r="I205" i="50"/>
  <c r="U205" i="58" s="1"/>
  <c r="E79" i="45"/>
  <c r="B186" i="50"/>
  <c r="N186" i="58" s="1"/>
  <c r="B288" i="50"/>
  <c r="N288" i="58" s="1"/>
  <c r="C180" i="54"/>
  <c r="J179" i="54"/>
  <c r="K31" i="37"/>
  <c r="K82" i="37" s="1"/>
  <c r="AF82" i="57" s="1"/>
  <c r="K183" i="50"/>
  <c r="W183" i="58" s="1"/>
  <c r="K285" i="50"/>
  <c r="W285" i="58" s="1"/>
  <c r="H305" i="54"/>
  <c r="H206" i="54"/>
  <c r="H104" i="50"/>
  <c r="I184" i="50"/>
  <c r="U184" i="58" s="1"/>
  <c r="I286" i="50"/>
  <c r="U286" i="58" s="1"/>
  <c r="O30" i="37"/>
  <c r="O81" i="37" s="1"/>
  <c r="AJ81" i="57" s="1"/>
  <c r="K181" i="54"/>
  <c r="T30" i="37"/>
  <c r="B184" i="54"/>
  <c r="M29" i="37"/>
  <c r="M80" i="37" s="1"/>
  <c r="AH80" i="57" s="1"/>
  <c r="I30" i="37"/>
  <c r="S31" i="37"/>
  <c r="S82" i="37" s="1"/>
  <c r="AN82" i="57" s="1"/>
  <c r="X189" i="50"/>
  <c r="D30" i="37"/>
  <c r="E183" i="54"/>
  <c r="J205" i="50"/>
  <c r="V205" i="58" s="1"/>
  <c r="J304" i="50"/>
  <c r="V304" i="58" s="1"/>
  <c r="C284" i="50"/>
  <c r="O284" i="58" s="1"/>
  <c r="F287" i="50"/>
  <c r="R287" i="58" s="1"/>
  <c r="D184" i="50"/>
  <c r="P184" i="58" s="1"/>
  <c r="D286" i="50"/>
  <c r="P286" i="58" s="1"/>
  <c r="J181" i="50"/>
  <c r="V181" i="58" s="1"/>
  <c r="J283" i="50"/>
  <c r="V283" i="58" s="1"/>
  <c r="G286" i="50"/>
  <c r="S286" i="58" s="1"/>
  <c r="G80" i="50"/>
  <c r="G285" i="54"/>
  <c r="B207" i="54"/>
  <c r="B306" i="54"/>
  <c r="B105" i="50"/>
  <c r="G306" i="54"/>
  <c r="G207" i="54"/>
  <c r="G105" i="50"/>
  <c r="F185" i="50"/>
  <c r="R185" i="58" s="1"/>
  <c r="D81" i="45"/>
  <c r="O81" i="45"/>
  <c r="G82" i="45"/>
  <c r="I80" i="50"/>
  <c r="I285" i="54"/>
  <c r="L303" i="50"/>
  <c r="X303" i="58" s="1"/>
  <c r="L204" i="50"/>
  <c r="X204" i="58" s="1"/>
  <c r="K79" i="50"/>
  <c r="K284" i="54"/>
  <c r="E205" i="54"/>
  <c r="E304" i="54"/>
  <c r="E103" i="50"/>
  <c r="I183" i="54"/>
  <c r="K205" i="50"/>
  <c r="W205" i="58" s="1"/>
  <c r="K304" i="50"/>
  <c r="W304" i="58" s="1"/>
  <c r="E185" i="50"/>
  <c r="Q185" i="58" s="1"/>
  <c r="E287" i="50"/>
  <c r="Q287" i="58" s="1"/>
  <c r="H287" i="50"/>
  <c r="T287" i="58" s="1"/>
  <c r="C182" i="50"/>
  <c r="O182" i="58" s="1"/>
  <c r="L83" i="50"/>
  <c r="L288" i="54"/>
  <c r="C306" i="54"/>
  <c r="C207" i="54"/>
  <c r="C105" i="50"/>
  <c r="B82" i="50"/>
  <c r="B287" i="54"/>
  <c r="D80" i="50"/>
  <c r="D183" i="50" s="1"/>
  <c r="P183" i="58" s="1"/>
  <c r="D285" i="54"/>
  <c r="X202" i="50"/>
  <c r="I182" i="54"/>
  <c r="L289" i="50"/>
  <c r="X289" i="58" s="1"/>
  <c r="C78" i="50"/>
  <c r="C283" i="54"/>
  <c r="H81" i="50"/>
  <c r="H286" i="54"/>
  <c r="F305" i="50"/>
  <c r="R305" i="58" s="1"/>
  <c r="F206" i="50"/>
  <c r="R206" i="58" s="1"/>
  <c r="H184" i="54"/>
  <c r="I206" i="54"/>
  <c r="I305" i="54"/>
  <c r="I104" i="50"/>
  <c r="B33" i="37"/>
  <c r="B84" i="37" s="1"/>
  <c r="W84" i="57" s="1"/>
  <c r="C28" i="37"/>
  <c r="C79" i="37" s="1"/>
  <c r="X79" i="57" s="1"/>
  <c r="J30" i="37"/>
  <c r="N30" i="37"/>
  <c r="N81" i="37" s="1"/>
  <c r="AI81" i="57" s="1"/>
  <c r="G182" i="54"/>
  <c r="H30" i="37"/>
  <c r="B206" i="50"/>
  <c r="N206" i="58" s="1"/>
  <c r="B305" i="50"/>
  <c r="N305" i="58" s="1"/>
  <c r="U84" i="45"/>
  <c r="D305" i="50"/>
  <c r="P305" i="58" s="1"/>
  <c r="D206" i="50"/>
  <c r="P206" i="58" s="1"/>
  <c r="G206" i="50"/>
  <c r="S206" i="58" s="1"/>
  <c r="G305" i="50"/>
  <c r="S305" i="58" s="1"/>
  <c r="L187" i="50"/>
  <c r="X187" i="58" s="1"/>
  <c r="L205" i="54"/>
  <c r="L304" i="54"/>
  <c r="L103" i="50"/>
  <c r="E81" i="50"/>
  <c r="E184" i="50" s="1"/>
  <c r="Q184" i="58" s="1"/>
  <c r="E286" i="54"/>
  <c r="D306" i="54"/>
  <c r="D207" i="54"/>
  <c r="D105" i="50"/>
  <c r="J77" i="50"/>
  <c r="J282" i="54"/>
  <c r="H304" i="50"/>
  <c r="T304" i="58" s="1"/>
  <c r="H205" i="50"/>
  <c r="T205" i="58" s="1"/>
  <c r="M80" i="45"/>
  <c r="I81" i="45"/>
  <c r="B185" i="54"/>
  <c r="H80" i="45"/>
  <c r="D80" i="45"/>
  <c r="G81" i="45"/>
  <c r="U83" i="45"/>
  <c r="B83" i="45"/>
  <c r="I80" i="45"/>
  <c r="E78" i="45"/>
  <c r="C208" i="50" l="1"/>
  <c r="C307" i="50"/>
  <c r="B208" i="50"/>
  <c r="B307" i="50"/>
  <c r="D208" i="50"/>
  <c r="G208" i="50"/>
  <c r="C305" i="50"/>
  <c r="O305" i="58" s="1"/>
  <c r="B208" i="54"/>
  <c r="B307" i="54"/>
  <c r="D208" i="54"/>
  <c r="D307" i="54"/>
  <c r="G208" i="54"/>
  <c r="G307" i="54"/>
  <c r="C208" i="54"/>
  <c r="C307" i="54"/>
  <c r="K106" i="50"/>
  <c r="K307" i="50" s="1"/>
  <c r="H106" i="50"/>
  <c r="I106" i="50"/>
  <c r="I307" i="50" s="1"/>
  <c r="J106" i="50"/>
  <c r="X203" i="50"/>
  <c r="J29" i="37"/>
  <c r="J80" i="37" s="1"/>
  <c r="AE80" i="57" s="1"/>
  <c r="J81" i="37"/>
  <c r="AE81" i="57" s="1"/>
  <c r="I183" i="50"/>
  <c r="U183" i="58" s="1"/>
  <c r="I285" i="50"/>
  <c r="U285" i="58" s="1"/>
  <c r="I81" i="37"/>
  <c r="AD81" i="57" s="1"/>
  <c r="L82" i="50"/>
  <c r="L185" i="50" s="1"/>
  <c r="X185" i="58" s="1"/>
  <c r="L287" i="54"/>
  <c r="K305" i="50"/>
  <c r="W305" i="58" s="1"/>
  <c r="K206" i="50"/>
  <c r="W206" i="58" s="1"/>
  <c r="F80" i="50"/>
  <c r="F285" i="54"/>
  <c r="O29" i="37"/>
  <c r="O80" i="37" s="1"/>
  <c r="AJ80" i="57" s="1"/>
  <c r="D29" i="37"/>
  <c r="D80" i="37" s="1"/>
  <c r="Y80" i="57" s="1"/>
  <c r="T29" i="37"/>
  <c r="T80" i="37" s="1"/>
  <c r="AO80" i="57" s="1"/>
  <c r="M28" i="37"/>
  <c r="M79" i="37" s="1"/>
  <c r="AH79" i="57" s="1"/>
  <c r="F182" i="54"/>
  <c r="F30" i="37"/>
  <c r="F81" i="37" s="1"/>
  <c r="AA81" i="57" s="1"/>
  <c r="X188" i="50"/>
  <c r="L304" i="50"/>
  <c r="X304" i="58" s="1"/>
  <c r="L205" i="50"/>
  <c r="X205" i="58" s="1"/>
  <c r="J80" i="45"/>
  <c r="H286" i="50"/>
  <c r="T286" i="58" s="1"/>
  <c r="C181" i="50"/>
  <c r="O181" i="58" s="1"/>
  <c r="C283" i="50"/>
  <c r="O283" i="58" s="1"/>
  <c r="J306" i="54"/>
  <c r="J207" i="54"/>
  <c r="J105" i="50"/>
  <c r="D285" i="50"/>
  <c r="P285" i="58" s="1"/>
  <c r="B185" i="50"/>
  <c r="N185" i="58" s="1"/>
  <c r="B287" i="50"/>
  <c r="N287" i="58" s="1"/>
  <c r="E305" i="54"/>
  <c r="E206" i="54"/>
  <c r="E104" i="50"/>
  <c r="E80" i="50"/>
  <c r="E183" i="50" s="1"/>
  <c r="Q183" i="58" s="1"/>
  <c r="E285" i="54"/>
  <c r="T80" i="45"/>
  <c r="O80" i="45"/>
  <c r="H206" i="50"/>
  <c r="T206" i="58" s="1"/>
  <c r="H305" i="50"/>
  <c r="T305" i="58" s="1"/>
  <c r="H80" i="50"/>
  <c r="H285" i="54"/>
  <c r="E79" i="37"/>
  <c r="Z79" i="57" s="1"/>
  <c r="D79" i="50"/>
  <c r="D182" i="50" s="1"/>
  <c r="P182" i="58" s="1"/>
  <c r="D284" i="54"/>
  <c r="F183" i="54"/>
  <c r="B32" i="37"/>
  <c r="B83" i="37" s="1"/>
  <c r="W83" i="57" s="1"/>
  <c r="B183" i="54"/>
  <c r="K306" i="54"/>
  <c r="K207" i="54"/>
  <c r="K105" i="50"/>
  <c r="L288" i="50"/>
  <c r="X288" i="58" s="1"/>
  <c r="I207" i="54"/>
  <c r="I306" i="54"/>
  <c r="I105" i="50"/>
  <c r="T81" i="37"/>
  <c r="AO81" i="57" s="1"/>
  <c r="L30" i="37"/>
  <c r="L81" i="37" s="1"/>
  <c r="AG81" i="57" s="1"/>
  <c r="J178" i="54"/>
  <c r="U32" i="37"/>
  <c r="U83" i="37" s="1"/>
  <c r="AP83" i="57" s="1"/>
  <c r="I29" i="37"/>
  <c r="I80" i="37" s="1"/>
  <c r="AD80" i="57" s="1"/>
  <c r="N29" i="37"/>
  <c r="N80" i="37" s="1"/>
  <c r="AI80" i="57" s="1"/>
  <c r="C27" i="37"/>
  <c r="C78" i="37" s="1"/>
  <c r="X78" i="57" s="1"/>
  <c r="K30" i="37"/>
  <c r="D306" i="50"/>
  <c r="P306" i="58" s="1"/>
  <c r="D207" i="50"/>
  <c r="P207" i="58" s="1"/>
  <c r="E286" i="50"/>
  <c r="Q286" i="58" s="1"/>
  <c r="G79" i="50"/>
  <c r="G182" i="50" s="1"/>
  <c r="S182" i="58" s="1"/>
  <c r="G284" i="54"/>
  <c r="I206" i="50"/>
  <c r="U206" i="58" s="1"/>
  <c r="I305" i="50"/>
  <c r="U305" i="58" s="1"/>
  <c r="L186" i="50"/>
  <c r="X186" i="58" s="1"/>
  <c r="L185" i="54"/>
  <c r="H184" i="50"/>
  <c r="T184" i="58" s="1"/>
  <c r="E304" i="50"/>
  <c r="Q304" i="58" s="1"/>
  <c r="E205" i="50"/>
  <c r="Q205" i="58" s="1"/>
  <c r="K284" i="50"/>
  <c r="W284" i="58" s="1"/>
  <c r="B306" i="50"/>
  <c r="N306" i="58" s="1"/>
  <c r="B207" i="50"/>
  <c r="N207" i="58" s="1"/>
  <c r="G183" i="50"/>
  <c r="S183" i="58" s="1"/>
  <c r="G285" i="50"/>
  <c r="S285" i="58" s="1"/>
  <c r="B81" i="50"/>
  <c r="B184" i="50" s="1"/>
  <c r="N184" i="58" s="1"/>
  <c r="B286" i="54"/>
  <c r="K78" i="50"/>
  <c r="K181" i="50" s="1"/>
  <c r="W181" i="58" s="1"/>
  <c r="K283" i="54"/>
  <c r="K182" i="50"/>
  <c r="W182" i="58" s="1"/>
  <c r="L305" i="54"/>
  <c r="L206" i="54"/>
  <c r="L104" i="50"/>
  <c r="C77" i="50"/>
  <c r="C282" i="54"/>
  <c r="E182" i="54"/>
  <c r="G181" i="54"/>
  <c r="C179" i="54"/>
  <c r="H81" i="37"/>
  <c r="AC81" i="57" s="1"/>
  <c r="C306" i="50"/>
  <c r="O306" i="58" s="1"/>
  <c r="C207" i="50"/>
  <c r="O207" i="58" s="1"/>
  <c r="J76" i="50"/>
  <c r="J281" i="54"/>
  <c r="E27" i="37"/>
  <c r="E78" i="37" s="1"/>
  <c r="Z78" i="57" s="1"/>
  <c r="G30" i="37"/>
  <c r="I181" i="54"/>
  <c r="D181" i="54"/>
  <c r="H29" i="37"/>
  <c r="H80" i="37" s="1"/>
  <c r="AC80" i="57" s="1"/>
  <c r="S30" i="37"/>
  <c r="S81" i="37" s="1"/>
  <c r="AN81" i="57" s="1"/>
  <c r="J180" i="50"/>
  <c r="V180" i="58" s="1"/>
  <c r="J282" i="50"/>
  <c r="V282" i="58" s="1"/>
  <c r="N80" i="45"/>
  <c r="C78" i="45"/>
  <c r="I79" i="50"/>
  <c r="I284" i="54"/>
  <c r="G306" i="50"/>
  <c r="S306" i="58" s="1"/>
  <c r="G207" i="50"/>
  <c r="S207" i="58" s="1"/>
  <c r="H207" i="54"/>
  <c r="H306" i="54"/>
  <c r="H105" i="50"/>
  <c r="D81" i="37"/>
  <c r="Y81" i="57" s="1"/>
  <c r="S81" i="45"/>
  <c r="M79" i="45"/>
  <c r="K81" i="45"/>
  <c r="U84" i="37"/>
  <c r="AP84" i="57" s="1"/>
  <c r="J305" i="50"/>
  <c r="V305" i="58" s="1"/>
  <c r="J206" i="50"/>
  <c r="V206" i="58" s="1"/>
  <c r="F286" i="50"/>
  <c r="R286" i="58" s="1"/>
  <c r="L81" i="45"/>
  <c r="F81" i="45"/>
  <c r="D79" i="45"/>
  <c r="H79" i="45"/>
  <c r="M78" i="45"/>
  <c r="J79" i="45"/>
  <c r="E77" i="45"/>
  <c r="U82" i="45"/>
  <c r="L80" i="45"/>
  <c r="G80" i="45"/>
  <c r="S80" i="45"/>
  <c r="K80" i="45"/>
  <c r="H208" i="50" l="1"/>
  <c r="H307" i="50"/>
  <c r="J208" i="50"/>
  <c r="J307" i="50"/>
  <c r="I208" i="50"/>
  <c r="K208" i="50"/>
  <c r="J208" i="54"/>
  <c r="J307" i="54"/>
  <c r="H208" i="54"/>
  <c r="H307" i="54"/>
  <c r="I208" i="54"/>
  <c r="I307" i="54"/>
  <c r="K208" i="54"/>
  <c r="K307" i="54"/>
  <c r="L106" i="50"/>
  <c r="L307" i="50" s="1"/>
  <c r="E106" i="50"/>
  <c r="E307" i="50" s="1"/>
  <c r="X187" i="50"/>
  <c r="C26" i="37"/>
  <c r="H181" i="54"/>
  <c r="H285" i="50"/>
  <c r="T285" i="58" s="1"/>
  <c r="L81" i="50"/>
  <c r="L184" i="50" s="1"/>
  <c r="X184" i="58" s="1"/>
  <c r="L286" i="54"/>
  <c r="E26" i="37"/>
  <c r="E181" i="54"/>
  <c r="I180" i="54"/>
  <c r="K77" i="50"/>
  <c r="K282" i="54"/>
  <c r="L306" i="54"/>
  <c r="L207" i="54"/>
  <c r="L105" i="50"/>
  <c r="D78" i="50"/>
  <c r="D181" i="50" s="1"/>
  <c r="P181" i="58" s="1"/>
  <c r="D283" i="54"/>
  <c r="G81" i="37"/>
  <c r="AB81" i="57" s="1"/>
  <c r="H79" i="50"/>
  <c r="H284" i="54"/>
  <c r="K180" i="54"/>
  <c r="J75" i="50"/>
  <c r="J178" i="50" s="1"/>
  <c r="V178" i="58" s="1"/>
  <c r="J280" i="54"/>
  <c r="K306" i="50"/>
  <c r="W306" i="58" s="1"/>
  <c r="K207" i="50"/>
  <c r="W207" i="58" s="1"/>
  <c r="J306" i="50"/>
  <c r="V306" i="58" s="1"/>
  <c r="J207" i="50"/>
  <c r="V207" i="58" s="1"/>
  <c r="H183" i="50"/>
  <c r="T183" i="58" s="1"/>
  <c r="L287" i="50"/>
  <c r="X287" i="58" s="1"/>
  <c r="B182" i="54"/>
  <c r="N28" i="37"/>
  <c r="M27" i="37"/>
  <c r="J177" i="54"/>
  <c r="I284" i="50"/>
  <c r="U284" i="58" s="1"/>
  <c r="C76" i="50"/>
  <c r="C179" i="50" s="1"/>
  <c r="O179" i="58" s="1"/>
  <c r="C281" i="54"/>
  <c r="F79" i="50"/>
  <c r="F182" i="50" s="1"/>
  <c r="R182" i="58" s="1"/>
  <c r="F284" i="54"/>
  <c r="I182" i="50"/>
  <c r="U182" i="58" s="1"/>
  <c r="K29" i="37"/>
  <c r="K80" i="37" s="1"/>
  <c r="AF80" i="57" s="1"/>
  <c r="S29" i="37"/>
  <c r="S80" i="37" s="1"/>
  <c r="AN80" i="57" s="1"/>
  <c r="O28" i="37"/>
  <c r="O79" i="37" s="1"/>
  <c r="AJ79" i="57" s="1"/>
  <c r="F29" i="37"/>
  <c r="L29" i="37"/>
  <c r="L80" i="37" s="1"/>
  <c r="AG80" i="57" s="1"/>
  <c r="K179" i="54"/>
  <c r="U31" i="37"/>
  <c r="U82" i="37" s="1"/>
  <c r="AP82" i="57" s="1"/>
  <c r="B31" i="37"/>
  <c r="B82" i="37" s="1"/>
  <c r="W82" i="57" s="1"/>
  <c r="G180" i="54"/>
  <c r="L183" i="54"/>
  <c r="D28" i="37"/>
  <c r="I28" i="37"/>
  <c r="I79" i="37" s="1"/>
  <c r="AD79" i="57" s="1"/>
  <c r="H306" i="50"/>
  <c r="T306" i="58" s="1"/>
  <c r="H207" i="50"/>
  <c r="T207" i="58" s="1"/>
  <c r="G78" i="50"/>
  <c r="G283" i="54"/>
  <c r="L206" i="50"/>
  <c r="X206" i="58" s="1"/>
  <c r="L305" i="50"/>
  <c r="X305" i="58" s="1"/>
  <c r="C77" i="45"/>
  <c r="I79" i="45"/>
  <c r="D284" i="50"/>
  <c r="P284" i="58" s="1"/>
  <c r="H182" i="54"/>
  <c r="E207" i="54"/>
  <c r="E306" i="54"/>
  <c r="E105" i="50"/>
  <c r="F181" i="54"/>
  <c r="G29" i="37"/>
  <c r="G80" i="37" s="1"/>
  <c r="AB80" i="57" s="1"/>
  <c r="T28" i="37"/>
  <c r="T79" i="37" s="1"/>
  <c r="AO79" i="57" s="1"/>
  <c r="J281" i="50"/>
  <c r="V281" i="58" s="1"/>
  <c r="E79" i="50"/>
  <c r="E182" i="50" s="1"/>
  <c r="Q182" i="58" s="1"/>
  <c r="E284" i="54"/>
  <c r="N79" i="45"/>
  <c r="B80" i="50"/>
  <c r="B285" i="54"/>
  <c r="E285" i="50"/>
  <c r="Q285" i="58" s="1"/>
  <c r="J28" i="37"/>
  <c r="J79" i="37" s="1"/>
  <c r="AE79" i="57" s="1"/>
  <c r="H28" i="37"/>
  <c r="H79" i="37" s="1"/>
  <c r="AC79" i="57" s="1"/>
  <c r="J179" i="50"/>
  <c r="V179" i="58" s="1"/>
  <c r="I78" i="50"/>
  <c r="I181" i="50" s="1"/>
  <c r="U181" i="58" s="1"/>
  <c r="I283" i="54"/>
  <c r="C180" i="50"/>
  <c r="O180" i="58" s="1"/>
  <c r="C282" i="50"/>
  <c r="O282" i="58" s="1"/>
  <c r="K283" i="50"/>
  <c r="W283" i="58" s="1"/>
  <c r="B286" i="50"/>
  <c r="N286" i="58" s="1"/>
  <c r="G284" i="50"/>
  <c r="S284" i="58" s="1"/>
  <c r="K81" i="37"/>
  <c r="AF81" i="57" s="1"/>
  <c r="I306" i="50"/>
  <c r="U306" i="58" s="1"/>
  <c r="I207" i="50"/>
  <c r="U207" i="58" s="1"/>
  <c r="B82" i="45"/>
  <c r="E206" i="50"/>
  <c r="Q206" i="58" s="1"/>
  <c r="E305" i="50"/>
  <c r="Q305" i="58" s="1"/>
  <c r="F80" i="45"/>
  <c r="T79" i="45"/>
  <c r="O79" i="45"/>
  <c r="F183" i="50"/>
  <c r="R183" i="58" s="1"/>
  <c r="F285" i="50"/>
  <c r="R285" i="58" s="1"/>
  <c r="L184" i="54"/>
  <c r="K79" i="45"/>
  <c r="O78" i="45"/>
  <c r="L79" i="45"/>
  <c r="T78" i="45"/>
  <c r="E76" i="45"/>
  <c r="J78" i="45"/>
  <c r="M77" i="45"/>
  <c r="I78" i="45"/>
  <c r="B81" i="45"/>
  <c r="X204" i="50" l="1"/>
  <c r="L208" i="50"/>
  <c r="E208" i="50"/>
  <c r="E208" i="54"/>
  <c r="E307" i="54"/>
  <c r="L208" i="54"/>
  <c r="L307" i="54"/>
  <c r="X186" i="50"/>
  <c r="N27" i="37"/>
  <c r="N78" i="37" s="1"/>
  <c r="AI78" i="57" s="1"/>
  <c r="L207" i="50"/>
  <c r="X207" i="58" s="1"/>
  <c r="L306" i="50"/>
  <c r="X306" i="58" s="1"/>
  <c r="K180" i="50"/>
  <c r="W180" i="58" s="1"/>
  <c r="K282" i="50"/>
  <c r="W282" i="58" s="1"/>
  <c r="U30" i="37"/>
  <c r="U81" i="37" s="1"/>
  <c r="AP81" i="57" s="1"/>
  <c r="K178" i="54"/>
  <c r="C177" i="54"/>
  <c r="B181" i="54"/>
  <c r="F28" i="37"/>
  <c r="F79" i="37" s="1"/>
  <c r="AA79" i="57" s="1"/>
  <c r="H27" i="37"/>
  <c r="H78" i="37" s="1"/>
  <c r="AC78" i="57" s="1"/>
  <c r="K28" i="37"/>
  <c r="K79" i="37" s="1"/>
  <c r="AF79" i="57" s="1"/>
  <c r="B183" i="50"/>
  <c r="N183" i="58" s="1"/>
  <c r="B285" i="50"/>
  <c r="N285" i="58" s="1"/>
  <c r="D79" i="37"/>
  <c r="Y79" i="57" s="1"/>
  <c r="G77" i="50"/>
  <c r="G282" i="54"/>
  <c r="C75" i="50"/>
  <c r="C178" i="50" s="1"/>
  <c r="O178" i="58" s="1"/>
  <c r="C280" i="54"/>
  <c r="F80" i="37"/>
  <c r="AA80" i="57" s="1"/>
  <c r="C178" i="54"/>
  <c r="J74" i="50"/>
  <c r="J279" i="54"/>
  <c r="N79" i="37"/>
  <c r="AI79" i="57" s="1"/>
  <c r="D283" i="50"/>
  <c r="P283" i="58" s="1"/>
  <c r="E78" i="50"/>
  <c r="E283" i="54"/>
  <c r="D27" i="37"/>
  <c r="D78" i="37" s="1"/>
  <c r="Y78" i="57" s="1"/>
  <c r="I179" i="54"/>
  <c r="S28" i="37"/>
  <c r="S79" i="37" s="1"/>
  <c r="AN79" i="57" s="1"/>
  <c r="F78" i="50"/>
  <c r="F181" i="50" s="1"/>
  <c r="R181" i="58" s="1"/>
  <c r="F283" i="54"/>
  <c r="H78" i="50"/>
  <c r="H181" i="50" s="1"/>
  <c r="T181" i="58" s="1"/>
  <c r="H283" i="54"/>
  <c r="B30" i="37"/>
  <c r="B81" i="37" s="1"/>
  <c r="W81" i="57" s="1"/>
  <c r="J27" i="37"/>
  <c r="H78" i="45"/>
  <c r="E284" i="50"/>
  <c r="Q284" i="58" s="1"/>
  <c r="E306" i="50"/>
  <c r="Q306" i="58" s="1"/>
  <c r="E207" i="50"/>
  <c r="Q207" i="58" s="1"/>
  <c r="G181" i="50"/>
  <c r="S181" i="58" s="1"/>
  <c r="G283" i="50"/>
  <c r="S283" i="58" s="1"/>
  <c r="D78" i="45"/>
  <c r="U81" i="45"/>
  <c r="F79" i="45"/>
  <c r="S79" i="45"/>
  <c r="N78" i="45"/>
  <c r="J280" i="50"/>
  <c r="V280" i="58" s="1"/>
  <c r="L286" i="50"/>
  <c r="X286" i="58" s="1"/>
  <c r="C77" i="37"/>
  <c r="X77" i="57" s="1"/>
  <c r="G28" i="37"/>
  <c r="G79" i="37" s="1"/>
  <c r="AB79" i="57" s="1"/>
  <c r="E25" i="37"/>
  <c r="E76" i="37" s="1"/>
  <c r="Z76" i="57" s="1"/>
  <c r="I27" i="37"/>
  <c r="I78" i="37" s="1"/>
  <c r="AD78" i="57" s="1"/>
  <c r="M26" i="37"/>
  <c r="M77" i="37" s="1"/>
  <c r="AH77" i="57" s="1"/>
  <c r="G179" i="54"/>
  <c r="E180" i="54"/>
  <c r="X205" i="50"/>
  <c r="C25" i="37"/>
  <c r="C76" i="37" s="1"/>
  <c r="X76" i="57" s="1"/>
  <c r="T27" i="37"/>
  <c r="T78" i="37" s="1"/>
  <c r="AO78" i="57" s="1"/>
  <c r="L28" i="37"/>
  <c r="L79" i="37" s="1"/>
  <c r="AG79" i="57" s="1"/>
  <c r="O27" i="37"/>
  <c r="O78" i="37" s="1"/>
  <c r="AJ78" i="57" s="1"/>
  <c r="I283" i="50"/>
  <c r="U283" i="58" s="1"/>
  <c r="D77" i="50"/>
  <c r="D282" i="54"/>
  <c r="G79" i="45"/>
  <c r="L182" i="54"/>
  <c r="L80" i="50"/>
  <c r="L183" i="50" s="1"/>
  <c r="X183" i="58" s="1"/>
  <c r="L285" i="54"/>
  <c r="K76" i="50"/>
  <c r="K281" i="54"/>
  <c r="F284" i="50"/>
  <c r="R284" i="58" s="1"/>
  <c r="C281" i="50"/>
  <c r="O281" i="58" s="1"/>
  <c r="M78" i="37"/>
  <c r="AH78" i="57" s="1"/>
  <c r="B79" i="50"/>
  <c r="B284" i="54"/>
  <c r="H284" i="50"/>
  <c r="T284" i="58" s="1"/>
  <c r="D180" i="54"/>
  <c r="I77" i="50"/>
  <c r="I282" i="54"/>
  <c r="E77" i="37"/>
  <c r="Z77" i="57" s="1"/>
  <c r="H182" i="50"/>
  <c r="T182" i="58" s="1"/>
  <c r="C76" i="45"/>
  <c r="I77" i="45"/>
  <c r="C75" i="45"/>
  <c r="T77" i="45"/>
  <c r="H77" i="45"/>
  <c r="O77" i="45"/>
  <c r="U80" i="45"/>
  <c r="F78" i="45"/>
  <c r="K78" i="45"/>
  <c r="J77" i="45"/>
  <c r="G27" i="37" l="1"/>
  <c r="G78" i="37" s="1"/>
  <c r="AB78" i="57" s="1"/>
  <c r="H77" i="50"/>
  <c r="H282" i="54"/>
  <c r="S27" i="37"/>
  <c r="L27" i="37"/>
  <c r="L78" i="37" s="1"/>
  <c r="AG78" i="57" s="1"/>
  <c r="D26" i="37"/>
  <c r="D77" i="37" s="1"/>
  <c r="Y77" i="57" s="1"/>
  <c r="F77" i="50"/>
  <c r="F282" i="54"/>
  <c r="D76" i="50"/>
  <c r="D179" i="50" s="1"/>
  <c r="P179" i="58" s="1"/>
  <c r="D281" i="54"/>
  <c r="G78" i="45"/>
  <c r="H283" i="50"/>
  <c r="T283" i="58" s="1"/>
  <c r="F283" i="50"/>
  <c r="R283" i="58" s="1"/>
  <c r="S78" i="45"/>
  <c r="D77" i="45"/>
  <c r="B180" i="54"/>
  <c r="B78" i="50"/>
  <c r="B283" i="54"/>
  <c r="K75" i="50"/>
  <c r="K280" i="54"/>
  <c r="K177" i="54"/>
  <c r="D282" i="50"/>
  <c r="P282" i="58" s="1"/>
  <c r="G76" i="50"/>
  <c r="G179" i="50" s="1"/>
  <c r="S179" i="58" s="1"/>
  <c r="G281" i="54"/>
  <c r="J78" i="37"/>
  <c r="AE78" i="57" s="1"/>
  <c r="D180" i="50"/>
  <c r="P180" i="58" s="1"/>
  <c r="J177" i="50"/>
  <c r="V177" i="58" s="1"/>
  <c r="J279" i="50"/>
  <c r="V279" i="58" s="1"/>
  <c r="E179" i="54"/>
  <c r="M25" i="37"/>
  <c r="K27" i="37"/>
  <c r="K78" i="37" s="1"/>
  <c r="AF78" i="57" s="1"/>
  <c r="F179" i="54"/>
  <c r="F27" i="37"/>
  <c r="F78" i="37" s="1"/>
  <c r="AA78" i="57" s="1"/>
  <c r="U29" i="37"/>
  <c r="U80" i="37" s="1"/>
  <c r="AP80" i="57" s="1"/>
  <c r="E24" i="37"/>
  <c r="E75" i="37" s="1"/>
  <c r="Z75" i="57" s="1"/>
  <c r="N26" i="37"/>
  <c r="N77" i="37" s="1"/>
  <c r="AI77" i="57" s="1"/>
  <c r="C24" i="37"/>
  <c r="I26" i="37"/>
  <c r="D179" i="54"/>
  <c r="L78" i="45"/>
  <c r="E77" i="50"/>
  <c r="E180" i="50" s="1"/>
  <c r="Q180" i="58" s="1"/>
  <c r="E282" i="54"/>
  <c r="L79" i="50"/>
  <c r="L182" i="50" s="1"/>
  <c r="X182" i="58" s="1"/>
  <c r="L284" i="54"/>
  <c r="J73" i="50"/>
  <c r="J278" i="54"/>
  <c r="I76" i="50"/>
  <c r="I179" i="50" s="1"/>
  <c r="U179" i="58" s="1"/>
  <c r="I281" i="54"/>
  <c r="J176" i="54"/>
  <c r="C176" i="54"/>
  <c r="J26" i="37"/>
  <c r="J77" i="37" s="1"/>
  <c r="AE77" i="57" s="1"/>
  <c r="O26" i="37"/>
  <c r="O77" i="37" s="1"/>
  <c r="AJ77" i="57" s="1"/>
  <c r="H26" i="37"/>
  <c r="H77" i="37" s="1"/>
  <c r="AC77" i="57" s="1"/>
  <c r="B29" i="37"/>
  <c r="T26" i="37"/>
  <c r="T77" i="37" s="1"/>
  <c r="AO77" i="57" s="1"/>
  <c r="X185" i="50"/>
  <c r="I180" i="50"/>
  <c r="U180" i="58" s="1"/>
  <c r="I282" i="50"/>
  <c r="U282" i="58" s="1"/>
  <c r="B182" i="50"/>
  <c r="N182" i="58" s="1"/>
  <c r="B284" i="50"/>
  <c r="N284" i="58" s="1"/>
  <c r="K179" i="50"/>
  <c r="W179" i="58" s="1"/>
  <c r="K281" i="50"/>
  <c r="W281" i="58" s="1"/>
  <c r="L285" i="50"/>
  <c r="X285" i="58" s="1"/>
  <c r="M76" i="45"/>
  <c r="E75" i="45"/>
  <c r="B80" i="45"/>
  <c r="H180" i="54"/>
  <c r="F180" i="54"/>
  <c r="E181" i="50"/>
  <c r="Q181" i="58" s="1"/>
  <c r="E283" i="50"/>
  <c r="Q283" i="58" s="1"/>
  <c r="C280" i="50"/>
  <c r="O280" i="58" s="1"/>
  <c r="G180" i="50"/>
  <c r="S180" i="58" s="1"/>
  <c r="G282" i="50"/>
  <c r="S282" i="58" s="1"/>
  <c r="C74" i="50"/>
  <c r="C177" i="50" s="1"/>
  <c r="O177" i="58" s="1"/>
  <c r="C279" i="54"/>
  <c r="N77" i="45"/>
  <c r="H76" i="45"/>
  <c r="L77" i="45"/>
  <c r="F77" i="45"/>
  <c r="C74" i="45"/>
  <c r="E74" i="45"/>
  <c r="T76" i="45"/>
  <c r="M75" i="45"/>
  <c r="O76" i="45"/>
  <c r="X206" i="50" l="1"/>
  <c r="G177" i="54"/>
  <c r="B28" i="37"/>
  <c r="B79" i="37" s="1"/>
  <c r="W79" i="57" s="1"/>
  <c r="I177" i="54"/>
  <c r="L78" i="50"/>
  <c r="L181" i="50" s="1"/>
  <c r="X181" i="58" s="1"/>
  <c r="L283" i="54"/>
  <c r="J72" i="50"/>
  <c r="J277" i="54"/>
  <c r="K178" i="50"/>
  <c r="W178" i="58" s="1"/>
  <c r="K280" i="50"/>
  <c r="W280" i="58" s="1"/>
  <c r="J25" i="37"/>
  <c r="G26" i="37"/>
  <c r="G77" i="37" s="1"/>
  <c r="AB77" i="57" s="1"/>
  <c r="E178" i="54"/>
  <c r="K26" i="37"/>
  <c r="K77" i="37" s="1"/>
  <c r="AF77" i="57" s="1"/>
  <c r="C73" i="50"/>
  <c r="C176" i="50" s="1"/>
  <c r="O176" i="58" s="1"/>
  <c r="C278" i="54"/>
  <c r="I281" i="50"/>
  <c r="U281" i="58" s="1"/>
  <c r="J176" i="50"/>
  <c r="V176" i="58" s="1"/>
  <c r="J278" i="50"/>
  <c r="V278" i="58" s="1"/>
  <c r="L284" i="50"/>
  <c r="X284" i="58" s="1"/>
  <c r="E282" i="50"/>
  <c r="Q282" i="58" s="1"/>
  <c r="K77" i="45"/>
  <c r="G281" i="50"/>
  <c r="S281" i="58" s="1"/>
  <c r="D75" i="50"/>
  <c r="D280" i="54"/>
  <c r="D178" i="54"/>
  <c r="H180" i="50"/>
  <c r="T180" i="58" s="1"/>
  <c r="H282" i="50"/>
  <c r="T282" i="58" s="1"/>
  <c r="G77" i="45"/>
  <c r="E23" i="37"/>
  <c r="E74" i="37" s="1"/>
  <c r="Z74" i="57" s="1"/>
  <c r="H178" i="54"/>
  <c r="B79" i="45"/>
  <c r="C75" i="37"/>
  <c r="X75" i="57" s="1"/>
  <c r="M76" i="37"/>
  <c r="AH76" i="57" s="1"/>
  <c r="B283" i="50"/>
  <c r="N283" i="58" s="1"/>
  <c r="K176" i="54"/>
  <c r="D25" i="37"/>
  <c r="D177" i="54"/>
  <c r="F178" i="54"/>
  <c r="C23" i="37"/>
  <c r="C74" i="37" s="1"/>
  <c r="X74" i="57" s="1"/>
  <c r="U28" i="37"/>
  <c r="U79" i="37" s="1"/>
  <c r="AP79" i="57" s="1"/>
  <c r="C279" i="50"/>
  <c r="O279" i="58" s="1"/>
  <c r="B181" i="50"/>
  <c r="N181" i="58" s="1"/>
  <c r="J76" i="45"/>
  <c r="I77" i="37"/>
  <c r="AD77" i="57" s="1"/>
  <c r="I75" i="50"/>
  <c r="I280" i="54"/>
  <c r="F76" i="50"/>
  <c r="F179" i="50" s="1"/>
  <c r="R179" i="58" s="1"/>
  <c r="F281" i="54"/>
  <c r="H76" i="50"/>
  <c r="H281" i="54"/>
  <c r="E76" i="50"/>
  <c r="E281" i="54"/>
  <c r="S78" i="37"/>
  <c r="AN78" i="57" s="1"/>
  <c r="B77" i="50"/>
  <c r="B180" i="50" s="1"/>
  <c r="N180" i="58" s="1"/>
  <c r="B282" i="54"/>
  <c r="T25" i="37"/>
  <c r="L180" i="54"/>
  <c r="O25" i="37"/>
  <c r="X184" i="50"/>
  <c r="M24" i="37"/>
  <c r="M75" i="37" s="1"/>
  <c r="AH75" i="57" s="1"/>
  <c r="I25" i="37"/>
  <c r="I76" i="37" s="1"/>
  <c r="AD76" i="57" s="1"/>
  <c r="N25" i="37"/>
  <c r="N76" i="37" s="1"/>
  <c r="AI76" i="57" s="1"/>
  <c r="S26" i="37"/>
  <c r="S77" i="37" s="1"/>
  <c r="AN77" i="57" s="1"/>
  <c r="F26" i="37"/>
  <c r="L26" i="37"/>
  <c r="H25" i="37"/>
  <c r="H76" i="37" s="1"/>
  <c r="AC76" i="57" s="1"/>
  <c r="B80" i="37"/>
  <c r="W80" i="57" s="1"/>
  <c r="G75" i="50"/>
  <c r="G280" i="54"/>
  <c r="I178" i="54"/>
  <c r="J175" i="54"/>
  <c r="L181" i="54"/>
  <c r="I76" i="45"/>
  <c r="N76" i="45"/>
  <c r="U79" i="45"/>
  <c r="G178" i="54"/>
  <c r="K74" i="50"/>
  <c r="K177" i="50" s="1"/>
  <c r="W177" i="58" s="1"/>
  <c r="K279" i="54"/>
  <c r="D281" i="50"/>
  <c r="P281" i="58" s="1"/>
  <c r="F180" i="50"/>
  <c r="R180" i="58" s="1"/>
  <c r="F282" i="50"/>
  <c r="R282" i="58" s="1"/>
  <c r="D76" i="45"/>
  <c r="S77" i="45"/>
  <c r="H179" i="54"/>
  <c r="C73" i="45"/>
  <c r="D75" i="45"/>
  <c r="E73" i="45"/>
  <c r="S76" i="45"/>
  <c r="U78" i="45"/>
  <c r="L76" i="45"/>
  <c r="J75" i="45"/>
  <c r="I75" i="45"/>
  <c r="K76" i="45"/>
  <c r="X208" i="50" l="1"/>
  <c r="X183" i="50"/>
  <c r="O24" i="37"/>
  <c r="O75" i="37" s="1"/>
  <c r="AJ75" i="57" s="1"/>
  <c r="B27" i="37"/>
  <c r="B78" i="37" s="1"/>
  <c r="W78" i="57" s="1"/>
  <c r="J71" i="50"/>
  <c r="J276" i="54"/>
  <c r="J76" i="37"/>
  <c r="AE76" i="57" s="1"/>
  <c r="F177" i="54"/>
  <c r="D176" i="54"/>
  <c r="G178" i="50"/>
  <c r="S178" i="58" s="1"/>
  <c r="G280" i="50"/>
  <c r="S280" i="58" s="1"/>
  <c r="O76" i="37"/>
  <c r="AJ76" i="57" s="1"/>
  <c r="T76" i="37"/>
  <c r="AO76" i="57" s="1"/>
  <c r="F75" i="50"/>
  <c r="F178" i="50" s="1"/>
  <c r="R178" i="58" s="1"/>
  <c r="F280" i="54"/>
  <c r="B76" i="50"/>
  <c r="B281" i="54"/>
  <c r="K73" i="50"/>
  <c r="K176" i="50" s="1"/>
  <c r="W176" i="58" s="1"/>
  <c r="K278" i="54"/>
  <c r="C72" i="50"/>
  <c r="C175" i="50" s="1"/>
  <c r="O175" i="58" s="1"/>
  <c r="C277" i="54"/>
  <c r="C278" i="50"/>
  <c r="O278" i="58" s="1"/>
  <c r="J174" i="54"/>
  <c r="B78" i="45"/>
  <c r="T24" i="37"/>
  <c r="T75" i="37" s="1"/>
  <c r="AO75" i="57" s="1"/>
  <c r="L25" i="37"/>
  <c r="L76" i="37" s="1"/>
  <c r="AG76" i="57" s="1"/>
  <c r="E177" i="54"/>
  <c r="L77" i="37"/>
  <c r="AG77" i="57" s="1"/>
  <c r="B282" i="50"/>
  <c r="N282" i="58" s="1"/>
  <c r="K25" i="37"/>
  <c r="K76" i="37" s="1"/>
  <c r="AF76" i="57" s="1"/>
  <c r="H24" i="37"/>
  <c r="L179" i="54"/>
  <c r="I176" i="54"/>
  <c r="S25" i="37"/>
  <c r="S76" i="37" s="1"/>
  <c r="AN76" i="57" s="1"/>
  <c r="N24" i="37"/>
  <c r="N75" i="37" s="1"/>
  <c r="AI75" i="57" s="1"/>
  <c r="E22" i="37"/>
  <c r="E73" i="37" s="1"/>
  <c r="Z73" i="57" s="1"/>
  <c r="M23" i="37"/>
  <c r="X207" i="50"/>
  <c r="K279" i="50"/>
  <c r="W279" i="58" s="1"/>
  <c r="F77" i="37"/>
  <c r="AA77" i="57" s="1"/>
  <c r="O75" i="45"/>
  <c r="T75" i="45"/>
  <c r="B179" i="54"/>
  <c r="E179" i="50"/>
  <c r="Q179" i="58" s="1"/>
  <c r="E281" i="50"/>
  <c r="Q281" i="58" s="1"/>
  <c r="H179" i="50"/>
  <c r="T179" i="58" s="1"/>
  <c r="H281" i="50"/>
  <c r="T281" i="58" s="1"/>
  <c r="F281" i="50"/>
  <c r="R281" i="58" s="1"/>
  <c r="I280" i="50"/>
  <c r="U280" i="58" s="1"/>
  <c r="E75" i="50"/>
  <c r="E280" i="54"/>
  <c r="I74" i="50"/>
  <c r="I177" i="50" s="1"/>
  <c r="U177" i="58" s="1"/>
  <c r="I279" i="54"/>
  <c r="G74" i="50"/>
  <c r="G279" i="54"/>
  <c r="F25" i="37"/>
  <c r="G25" i="37"/>
  <c r="I24" i="37"/>
  <c r="I75" i="37" s="1"/>
  <c r="AD75" i="57" s="1"/>
  <c r="G176" i="54"/>
  <c r="K175" i="54"/>
  <c r="J24" i="37"/>
  <c r="J75" i="37" s="1"/>
  <c r="AE75" i="57" s="1"/>
  <c r="B178" i="54"/>
  <c r="U27" i="37"/>
  <c r="U78" i="37" s="1"/>
  <c r="AP78" i="57" s="1"/>
  <c r="D24" i="37"/>
  <c r="D75" i="37" s="1"/>
  <c r="Y75" i="57" s="1"/>
  <c r="C22" i="37"/>
  <c r="C73" i="37" s="1"/>
  <c r="X73" i="57" s="1"/>
  <c r="H75" i="45"/>
  <c r="F76" i="45"/>
  <c r="N75" i="45"/>
  <c r="M74" i="45"/>
  <c r="L77" i="50"/>
  <c r="L180" i="50" s="1"/>
  <c r="X180" i="58" s="1"/>
  <c r="L282" i="54"/>
  <c r="D74" i="50"/>
  <c r="D279" i="54"/>
  <c r="D76" i="37"/>
  <c r="Y76" i="57" s="1"/>
  <c r="H75" i="50"/>
  <c r="H280" i="54"/>
  <c r="D178" i="50"/>
  <c r="P178" i="58" s="1"/>
  <c r="D280" i="50"/>
  <c r="P280" i="58" s="1"/>
  <c r="I178" i="50"/>
  <c r="U178" i="58" s="1"/>
  <c r="C175" i="54"/>
  <c r="G76" i="45"/>
  <c r="J175" i="50"/>
  <c r="V175" i="58" s="1"/>
  <c r="J277" i="50"/>
  <c r="V277" i="58" s="1"/>
  <c r="L283" i="50"/>
  <c r="X283" i="58" s="1"/>
  <c r="T74" i="45"/>
  <c r="I74" i="45"/>
  <c r="L75" i="45"/>
  <c r="S75" i="45"/>
  <c r="D74" i="45"/>
  <c r="M73" i="45"/>
  <c r="H74" i="45"/>
  <c r="E72" i="45"/>
  <c r="G175" i="54" l="1"/>
  <c r="B177" i="54"/>
  <c r="K24" i="37"/>
  <c r="X182" i="50"/>
  <c r="E21" i="37"/>
  <c r="E72" i="37" s="1"/>
  <c r="Z72" i="57" s="1"/>
  <c r="U26" i="37"/>
  <c r="G24" i="37"/>
  <c r="G75" i="37" s="1"/>
  <c r="AB75" i="57" s="1"/>
  <c r="F176" i="54"/>
  <c r="N23" i="37"/>
  <c r="N74" i="37" s="1"/>
  <c r="AI74" i="57" s="1"/>
  <c r="F24" i="37"/>
  <c r="F75" i="37" s="1"/>
  <c r="AA75" i="57" s="1"/>
  <c r="H280" i="50"/>
  <c r="T280" i="58" s="1"/>
  <c r="F75" i="45"/>
  <c r="M74" i="37"/>
  <c r="AH74" i="57" s="1"/>
  <c r="I73" i="50"/>
  <c r="I176" i="50" s="1"/>
  <c r="U176" i="58" s="1"/>
  <c r="I278" i="54"/>
  <c r="C71" i="50"/>
  <c r="C174" i="50" s="1"/>
  <c r="O174" i="58" s="1"/>
  <c r="C276" i="54"/>
  <c r="C174" i="54"/>
  <c r="J70" i="50"/>
  <c r="J275" i="54"/>
  <c r="F74" i="50"/>
  <c r="F177" i="50" s="1"/>
  <c r="R177" i="58" s="1"/>
  <c r="F279" i="54"/>
  <c r="J173" i="54"/>
  <c r="D175" i="54"/>
  <c r="B26" i="37"/>
  <c r="B77" i="37" s="1"/>
  <c r="W77" i="57" s="1"/>
  <c r="E176" i="54"/>
  <c r="I175" i="54"/>
  <c r="K72" i="50"/>
  <c r="K277" i="54"/>
  <c r="H74" i="50"/>
  <c r="H279" i="54"/>
  <c r="K174" i="54"/>
  <c r="J23" i="37"/>
  <c r="H23" i="37"/>
  <c r="O23" i="37"/>
  <c r="O74" i="37" s="1"/>
  <c r="AJ74" i="57" s="1"/>
  <c r="S24" i="37"/>
  <c r="S75" i="37" s="1"/>
  <c r="AN75" i="57" s="1"/>
  <c r="C21" i="37"/>
  <c r="C72" i="37" s="1"/>
  <c r="X72" i="57" s="1"/>
  <c r="H176" i="54"/>
  <c r="T23" i="37"/>
  <c r="T74" i="37" s="1"/>
  <c r="AO74" i="57" s="1"/>
  <c r="G73" i="50"/>
  <c r="G278" i="54"/>
  <c r="G76" i="37"/>
  <c r="AB76" i="57" s="1"/>
  <c r="H178" i="50"/>
  <c r="T178" i="58" s="1"/>
  <c r="F76" i="37"/>
  <c r="AA76" i="57" s="1"/>
  <c r="N74" i="45"/>
  <c r="K75" i="45"/>
  <c r="M22" i="37"/>
  <c r="M73" i="37" s="1"/>
  <c r="AH73" i="57" s="1"/>
  <c r="D23" i="37"/>
  <c r="B75" i="50"/>
  <c r="B178" i="50" s="1"/>
  <c r="N178" i="58" s="1"/>
  <c r="B280" i="54"/>
  <c r="L178" i="54"/>
  <c r="L24" i="37"/>
  <c r="L75" i="37" s="1"/>
  <c r="AG75" i="57" s="1"/>
  <c r="I23" i="37"/>
  <c r="I74" i="37" s="1"/>
  <c r="AD74" i="57" s="1"/>
  <c r="H177" i="54"/>
  <c r="D177" i="50"/>
  <c r="P177" i="58" s="1"/>
  <c r="D279" i="50"/>
  <c r="P279" i="58" s="1"/>
  <c r="L282" i="50"/>
  <c r="X282" i="58" s="1"/>
  <c r="C72" i="45"/>
  <c r="U77" i="45"/>
  <c r="J74" i="45"/>
  <c r="G75" i="45"/>
  <c r="G177" i="50"/>
  <c r="S177" i="58" s="1"/>
  <c r="G279" i="50"/>
  <c r="S279" i="58" s="1"/>
  <c r="I279" i="50"/>
  <c r="U279" i="58" s="1"/>
  <c r="E178" i="50"/>
  <c r="Q178" i="58" s="1"/>
  <c r="E280" i="50"/>
  <c r="Q280" i="58" s="1"/>
  <c r="L76" i="50"/>
  <c r="L179" i="50" s="1"/>
  <c r="X179" i="58" s="1"/>
  <c r="L281" i="54"/>
  <c r="H75" i="37"/>
  <c r="AC75" i="57" s="1"/>
  <c r="H74" i="37"/>
  <c r="AC74" i="57" s="1"/>
  <c r="E74" i="50"/>
  <c r="E177" i="50" s="1"/>
  <c r="Q177" i="58" s="1"/>
  <c r="E279" i="54"/>
  <c r="C277" i="50"/>
  <c r="O277" i="58" s="1"/>
  <c r="K278" i="50"/>
  <c r="W278" i="58" s="1"/>
  <c r="B179" i="50"/>
  <c r="N179" i="58" s="1"/>
  <c r="B281" i="50"/>
  <c r="N281" i="58" s="1"/>
  <c r="F280" i="50"/>
  <c r="R280" i="58" s="1"/>
  <c r="D73" i="50"/>
  <c r="D278" i="54"/>
  <c r="J174" i="50"/>
  <c r="V174" i="58" s="1"/>
  <c r="J276" i="50"/>
  <c r="V276" i="58" s="1"/>
  <c r="B77" i="45"/>
  <c r="O74" i="45"/>
  <c r="J73" i="45"/>
  <c r="M72" i="45"/>
  <c r="O73" i="45"/>
  <c r="T73" i="45"/>
  <c r="U76" i="45"/>
  <c r="N73" i="45"/>
  <c r="F74" i="45"/>
  <c r="I73" i="45"/>
  <c r="B76" i="45"/>
  <c r="C71" i="45"/>
  <c r="X181" i="50" l="1"/>
  <c r="B176" i="54"/>
  <c r="S23" i="37"/>
  <c r="S74" i="37" s="1"/>
  <c r="AN74" i="57" s="1"/>
  <c r="C70" i="50"/>
  <c r="C173" i="50" s="1"/>
  <c r="O173" i="58" s="1"/>
  <c r="C275" i="54"/>
  <c r="G174" i="54"/>
  <c r="L23" i="37"/>
  <c r="L74" i="37" s="1"/>
  <c r="AG74" i="57" s="1"/>
  <c r="D22" i="37"/>
  <c r="D73" i="37" s="1"/>
  <c r="Y73" i="57" s="1"/>
  <c r="G23" i="37"/>
  <c r="T22" i="37"/>
  <c r="J22" i="37"/>
  <c r="J73" i="37" s="1"/>
  <c r="AE73" i="57" s="1"/>
  <c r="D176" i="50"/>
  <c r="P176" i="58" s="1"/>
  <c r="D278" i="50"/>
  <c r="P278" i="58" s="1"/>
  <c r="E279" i="50"/>
  <c r="Q279" i="58" s="1"/>
  <c r="H73" i="50"/>
  <c r="H176" i="50" s="1"/>
  <c r="T176" i="58" s="1"/>
  <c r="H278" i="54"/>
  <c r="J69" i="50"/>
  <c r="J274" i="54"/>
  <c r="E73" i="50"/>
  <c r="E176" i="50" s="1"/>
  <c r="Q176" i="58" s="1"/>
  <c r="E278" i="54"/>
  <c r="D72" i="50"/>
  <c r="D277" i="54"/>
  <c r="F279" i="50"/>
  <c r="R279" i="58" s="1"/>
  <c r="J173" i="50"/>
  <c r="V173" i="58" s="1"/>
  <c r="J275" i="50"/>
  <c r="V275" i="58" s="1"/>
  <c r="C173" i="54"/>
  <c r="F23" i="37"/>
  <c r="E20" i="37"/>
  <c r="G176" i="50"/>
  <c r="S176" i="58" s="1"/>
  <c r="G278" i="50"/>
  <c r="S278" i="58" s="1"/>
  <c r="B74" i="50"/>
  <c r="B279" i="54"/>
  <c r="H175" i="54"/>
  <c r="C20" i="37"/>
  <c r="C71" i="37" s="1"/>
  <c r="X71" i="57" s="1"/>
  <c r="B25" i="37"/>
  <c r="B76" i="37" s="1"/>
  <c r="W76" i="57" s="1"/>
  <c r="M21" i="37"/>
  <c r="K23" i="37"/>
  <c r="K74" i="37" s="1"/>
  <c r="AF74" i="57" s="1"/>
  <c r="H22" i="37"/>
  <c r="K173" i="54"/>
  <c r="L74" i="45"/>
  <c r="B280" i="50"/>
  <c r="N280" i="58" s="1"/>
  <c r="D73" i="45"/>
  <c r="S74" i="45"/>
  <c r="H73" i="45"/>
  <c r="H177" i="50"/>
  <c r="T177" i="58" s="1"/>
  <c r="H279" i="50"/>
  <c r="T279" i="58" s="1"/>
  <c r="D74" i="37"/>
  <c r="Y74" i="57" s="1"/>
  <c r="G74" i="45"/>
  <c r="E71" i="45"/>
  <c r="K75" i="37"/>
  <c r="AF75" i="57" s="1"/>
  <c r="G72" i="50"/>
  <c r="G277" i="54"/>
  <c r="N22" i="37"/>
  <c r="N73" i="37" s="1"/>
  <c r="AI73" i="57" s="1"/>
  <c r="U25" i="37"/>
  <c r="U76" i="37" s="1"/>
  <c r="AP76" i="57" s="1"/>
  <c r="I174" i="54"/>
  <c r="I22" i="37"/>
  <c r="I73" i="37" s="1"/>
  <c r="AD73" i="57" s="1"/>
  <c r="F175" i="54"/>
  <c r="E175" i="54"/>
  <c r="L177" i="54"/>
  <c r="O22" i="37"/>
  <c r="O73" i="37" s="1"/>
  <c r="AJ73" i="57" s="1"/>
  <c r="J171" i="54"/>
  <c r="L281" i="50"/>
  <c r="X281" i="58" s="1"/>
  <c r="L75" i="50"/>
  <c r="L280" i="54"/>
  <c r="J74" i="37"/>
  <c r="AE74" i="57" s="1"/>
  <c r="K71" i="50"/>
  <c r="K174" i="50" s="1"/>
  <c r="W174" i="58" s="1"/>
  <c r="K276" i="54"/>
  <c r="K175" i="50"/>
  <c r="W175" i="58" s="1"/>
  <c r="K277" i="50"/>
  <c r="W277" i="58" s="1"/>
  <c r="I72" i="50"/>
  <c r="I277" i="54"/>
  <c r="J172" i="54"/>
  <c r="C276" i="50"/>
  <c r="O276" i="58" s="1"/>
  <c r="I278" i="50"/>
  <c r="U278" i="58" s="1"/>
  <c r="F73" i="50"/>
  <c r="F176" i="50" s="1"/>
  <c r="R176" i="58" s="1"/>
  <c r="F278" i="54"/>
  <c r="U77" i="37"/>
  <c r="AP77" i="57" s="1"/>
  <c r="K74" i="45"/>
  <c r="I72" i="45"/>
  <c r="N72" i="45"/>
  <c r="S73" i="45"/>
  <c r="G73" i="45"/>
  <c r="C70" i="45"/>
  <c r="M71" i="45"/>
  <c r="K73" i="45"/>
  <c r="H72" i="45"/>
  <c r="J72" i="45"/>
  <c r="X180" i="50" l="1"/>
  <c r="E19" i="37"/>
  <c r="E70" i="37" s="1"/>
  <c r="Z70" i="57" s="1"/>
  <c r="T21" i="37"/>
  <c r="T72" i="37" s="1"/>
  <c r="AO72" i="57" s="1"/>
  <c r="F22" i="37"/>
  <c r="F73" i="37" s="1"/>
  <c r="AA73" i="57" s="1"/>
  <c r="D71" i="50"/>
  <c r="D174" i="50" s="1"/>
  <c r="P174" i="58" s="1"/>
  <c r="D276" i="54"/>
  <c r="C69" i="50"/>
  <c r="C274" i="54"/>
  <c r="F74" i="37"/>
  <c r="AA74" i="57" s="1"/>
  <c r="G74" i="37"/>
  <c r="AB74" i="57" s="1"/>
  <c r="E174" i="54"/>
  <c r="L22" i="37"/>
  <c r="L73" i="37" s="1"/>
  <c r="AG73" i="57" s="1"/>
  <c r="D173" i="54"/>
  <c r="L176" i="54"/>
  <c r="B24" i="37"/>
  <c r="K70" i="50"/>
  <c r="K275" i="54"/>
  <c r="H72" i="50"/>
  <c r="H277" i="54"/>
  <c r="F73" i="45"/>
  <c r="L73" i="45"/>
  <c r="C275" i="50"/>
  <c r="O275" i="58" s="1"/>
  <c r="O21" i="37"/>
  <c r="O72" i="37" s="1"/>
  <c r="AJ72" i="57" s="1"/>
  <c r="C19" i="37"/>
  <c r="C70" i="37" s="1"/>
  <c r="X70" i="57" s="1"/>
  <c r="I175" i="50"/>
  <c r="U175" i="58" s="1"/>
  <c r="I277" i="50"/>
  <c r="U277" i="58" s="1"/>
  <c r="K276" i="50"/>
  <c r="W276" i="58" s="1"/>
  <c r="E72" i="50"/>
  <c r="E277" i="54"/>
  <c r="D174" i="54"/>
  <c r="H21" i="37"/>
  <c r="H72" i="37" s="1"/>
  <c r="AC72" i="57" s="1"/>
  <c r="J21" i="37"/>
  <c r="D21" i="37"/>
  <c r="D72" i="37" s="1"/>
  <c r="Y72" i="57" s="1"/>
  <c r="C171" i="54"/>
  <c r="N21" i="37"/>
  <c r="G173" i="54"/>
  <c r="F278" i="50"/>
  <c r="R278" i="58" s="1"/>
  <c r="L280" i="50"/>
  <c r="X280" i="58" s="1"/>
  <c r="L74" i="50"/>
  <c r="L177" i="50" s="1"/>
  <c r="X177" i="58" s="1"/>
  <c r="L279" i="54"/>
  <c r="F72" i="50"/>
  <c r="F277" i="54"/>
  <c r="I71" i="50"/>
  <c r="I276" i="54"/>
  <c r="B75" i="45"/>
  <c r="E71" i="37"/>
  <c r="Z71" i="57" s="1"/>
  <c r="D175" i="50"/>
  <c r="P175" i="58" s="1"/>
  <c r="D277" i="50"/>
  <c r="P277" i="58" s="1"/>
  <c r="E278" i="50"/>
  <c r="Q278" i="58" s="1"/>
  <c r="J172" i="50"/>
  <c r="V172" i="58" s="1"/>
  <c r="J274" i="50"/>
  <c r="V274" i="58" s="1"/>
  <c r="H278" i="50"/>
  <c r="T278" i="58" s="1"/>
  <c r="T73" i="37"/>
  <c r="AO73" i="57" s="1"/>
  <c r="G71" i="50"/>
  <c r="G276" i="54"/>
  <c r="B73" i="50"/>
  <c r="B176" i="50" s="1"/>
  <c r="N176" i="58" s="1"/>
  <c r="B278" i="54"/>
  <c r="M20" i="37"/>
  <c r="M71" i="37" s="1"/>
  <c r="AH71" i="57" s="1"/>
  <c r="J170" i="54"/>
  <c r="J68" i="50"/>
  <c r="J273" i="54"/>
  <c r="B177" i="50"/>
  <c r="N177" i="58" s="1"/>
  <c r="B279" i="50"/>
  <c r="N279" i="58" s="1"/>
  <c r="K22" i="37"/>
  <c r="U24" i="37"/>
  <c r="U75" i="37" s="1"/>
  <c r="AP75" i="57" s="1"/>
  <c r="G22" i="37"/>
  <c r="G73" i="37" s="1"/>
  <c r="AB73" i="57" s="1"/>
  <c r="S22" i="37"/>
  <c r="I21" i="37"/>
  <c r="I72" i="37" s="1"/>
  <c r="AD72" i="57" s="1"/>
  <c r="L178" i="50"/>
  <c r="X178" i="58" s="1"/>
  <c r="O72" i="45"/>
  <c r="U75" i="45"/>
  <c r="G175" i="50"/>
  <c r="S175" i="58" s="1"/>
  <c r="G277" i="50"/>
  <c r="S277" i="58" s="1"/>
  <c r="H73" i="37"/>
  <c r="AC73" i="57" s="1"/>
  <c r="M72" i="37"/>
  <c r="AH72" i="57" s="1"/>
  <c r="E70" i="45"/>
  <c r="T72" i="45"/>
  <c r="D72" i="45"/>
  <c r="C172" i="54"/>
  <c r="U74" i="45"/>
  <c r="C69" i="45"/>
  <c r="N71" i="45"/>
  <c r="B74" i="45"/>
  <c r="J71" i="45"/>
  <c r="T71" i="45"/>
  <c r="L72" i="45"/>
  <c r="G72" i="45"/>
  <c r="S21" i="37" l="1"/>
  <c r="S72" i="37" s="1"/>
  <c r="AN72" i="57" s="1"/>
  <c r="I20" i="37"/>
  <c r="J171" i="50"/>
  <c r="V171" i="58" s="1"/>
  <c r="J273" i="50"/>
  <c r="V273" i="58" s="1"/>
  <c r="F71" i="50"/>
  <c r="F174" i="50" s="1"/>
  <c r="R174" i="58" s="1"/>
  <c r="F276" i="54"/>
  <c r="D172" i="54"/>
  <c r="F21" i="37"/>
  <c r="F72" i="37" s="1"/>
  <c r="AA72" i="57" s="1"/>
  <c r="H173" i="54"/>
  <c r="J169" i="54"/>
  <c r="E18" i="37"/>
  <c r="E69" i="37" s="1"/>
  <c r="Z69" i="57" s="1"/>
  <c r="G172" i="54"/>
  <c r="K21" i="37"/>
  <c r="K72" i="37" s="1"/>
  <c r="AF72" i="57" s="1"/>
  <c r="K73" i="37"/>
  <c r="AF73" i="57" s="1"/>
  <c r="I174" i="50"/>
  <c r="U174" i="58" s="1"/>
  <c r="I276" i="50"/>
  <c r="U276" i="58" s="1"/>
  <c r="F277" i="50"/>
  <c r="R277" i="58" s="1"/>
  <c r="L279" i="50"/>
  <c r="X279" i="58" s="1"/>
  <c r="F175" i="50"/>
  <c r="R175" i="58" s="1"/>
  <c r="H175" i="50"/>
  <c r="T175" i="58" s="1"/>
  <c r="H277" i="50"/>
  <c r="T277" i="58" s="1"/>
  <c r="K173" i="50"/>
  <c r="W173" i="58" s="1"/>
  <c r="K275" i="50"/>
  <c r="W275" i="58" s="1"/>
  <c r="L21" i="37"/>
  <c r="L72" i="37" s="1"/>
  <c r="AG72" i="57" s="1"/>
  <c r="B174" i="54"/>
  <c r="S72" i="45"/>
  <c r="G174" i="50"/>
  <c r="S174" i="58" s="1"/>
  <c r="G276" i="50"/>
  <c r="S276" i="58" s="1"/>
  <c r="N72" i="37"/>
  <c r="AI72" i="57" s="1"/>
  <c r="J72" i="37"/>
  <c r="AE72" i="57" s="1"/>
  <c r="B75" i="37"/>
  <c r="W75" i="57" s="1"/>
  <c r="B72" i="50"/>
  <c r="B175" i="50" s="1"/>
  <c r="N175" i="58" s="1"/>
  <c r="B277" i="54"/>
  <c r="K69" i="50"/>
  <c r="K172" i="50" s="1"/>
  <c r="W172" i="58" s="1"/>
  <c r="K274" i="54"/>
  <c r="L175" i="54"/>
  <c r="M19" i="37"/>
  <c r="M70" i="37" s="1"/>
  <c r="AH70" i="57" s="1"/>
  <c r="H20" i="37"/>
  <c r="K171" i="54"/>
  <c r="C18" i="37"/>
  <c r="C69" i="37" s="1"/>
  <c r="X69" i="57" s="1"/>
  <c r="U23" i="37"/>
  <c r="U74" i="37" s="1"/>
  <c r="AP74" i="57" s="1"/>
  <c r="I71" i="45"/>
  <c r="K72" i="45"/>
  <c r="M70" i="45"/>
  <c r="B175" i="54"/>
  <c r="G70" i="50"/>
  <c r="G275" i="54"/>
  <c r="C68" i="50"/>
  <c r="C273" i="54"/>
  <c r="E175" i="50"/>
  <c r="Q175" i="58" s="1"/>
  <c r="E277" i="50"/>
  <c r="Q277" i="58" s="1"/>
  <c r="I70" i="50"/>
  <c r="I275" i="54"/>
  <c r="L73" i="50"/>
  <c r="L278" i="54"/>
  <c r="D70" i="50"/>
  <c r="D173" i="50" s="1"/>
  <c r="P173" i="58" s="1"/>
  <c r="D275" i="54"/>
  <c r="E71" i="50"/>
  <c r="E174" i="50" s="1"/>
  <c r="Q174" i="58" s="1"/>
  <c r="E276" i="54"/>
  <c r="J20" i="37"/>
  <c r="I172" i="54"/>
  <c r="E173" i="54"/>
  <c r="B278" i="50"/>
  <c r="N278" i="58" s="1"/>
  <c r="X179" i="50"/>
  <c r="G21" i="37"/>
  <c r="G72" i="37" s="1"/>
  <c r="AB72" i="57" s="1"/>
  <c r="T20" i="37"/>
  <c r="T71" i="37" s="1"/>
  <c r="AO71" i="57" s="1"/>
  <c r="B23" i="37"/>
  <c r="B74" i="37" s="1"/>
  <c r="W74" i="57" s="1"/>
  <c r="N20" i="37"/>
  <c r="N71" i="37" s="1"/>
  <c r="AI71" i="57" s="1"/>
  <c r="O20" i="37"/>
  <c r="O71" i="37" s="1"/>
  <c r="AJ71" i="57" s="1"/>
  <c r="D20" i="37"/>
  <c r="D71" i="37" s="1"/>
  <c r="Y71" i="57" s="1"/>
  <c r="H71" i="50"/>
  <c r="H174" i="50" s="1"/>
  <c r="T174" i="58" s="1"/>
  <c r="H276" i="54"/>
  <c r="S73" i="37"/>
  <c r="AN73" i="57" s="1"/>
  <c r="J67" i="50"/>
  <c r="J272" i="54"/>
  <c r="I173" i="54"/>
  <c r="F174" i="54"/>
  <c r="D71" i="45"/>
  <c r="H71" i="45"/>
  <c r="O71" i="45"/>
  <c r="H174" i="54"/>
  <c r="K172" i="54"/>
  <c r="C172" i="50"/>
  <c r="O172" i="58" s="1"/>
  <c r="C274" i="50"/>
  <c r="O274" i="58" s="1"/>
  <c r="D276" i="50"/>
  <c r="P276" i="58" s="1"/>
  <c r="F72" i="45"/>
  <c r="E69" i="45"/>
  <c r="B73" i="45"/>
  <c r="E68" i="45"/>
  <c r="K71" i="45"/>
  <c r="F71" i="45"/>
  <c r="I70" i="45"/>
  <c r="G71" i="45"/>
  <c r="U73" i="45"/>
  <c r="M69" i="45"/>
  <c r="H70" i="45"/>
  <c r="C68" i="45"/>
  <c r="D19" i="37" l="1"/>
  <c r="D70" i="37" s="1"/>
  <c r="Y70" i="57" s="1"/>
  <c r="B173" i="54"/>
  <c r="S20" i="37"/>
  <c r="S71" i="37" s="1"/>
  <c r="AN71" i="57" s="1"/>
  <c r="O19" i="37"/>
  <c r="D171" i="54"/>
  <c r="J19" i="37"/>
  <c r="J70" i="37" s="1"/>
  <c r="AE70" i="57" s="1"/>
  <c r="J272" i="50"/>
  <c r="V272" i="58" s="1"/>
  <c r="O70" i="45"/>
  <c r="E276" i="50"/>
  <c r="Q276" i="58" s="1"/>
  <c r="D275" i="50"/>
  <c r="P275" i="58" s="1"/>
  <c r="L278" i="50"/>
  <c r="X278" i="58" s="1"/>
  <c r="I275" i="50"/>
  <c r="U275" i="58" s="1"/>
  <c r="C171" i="50"/>
  <c r="O171" i="58" s="1"/>
  <c r="C273" i="50"/>
  <c r="O273" i="58" s="1"/>
  <c r="G173" i="50"/>
  <c r="S173" i="58" s="1"/>
  <c r="G275" i="50"/>
  <c r="S275" i="58" s="1"/>
  <c r="I173" i="50"/>
  <c r="U173" i="58" s="1"/>
  <c r="J66" i="50"/>
  <c r="J271" i="54"/>
  <c r="I71" i="37"/>
  <c r="AD71" i="57" s="1"/>
  <c r="M18" i="37"/>
  <c r="M69" i="37" s="1"/>
  <c r="AH69" i="57" s="1"/>
  <c r="X178" i="50"/>
  <c r="G171" i="54"/>
  <c r="B22" i="37"/>
  <c r="B73" i="37" s="1"/>
  <c r="W73" i="57" s="1"/>
  <c r="H71" i="37"/>
  <c r="AC71" i="57" s="1"/>
  <c r="C67" i="50"/>
  <c r="C272" i="54"/>
  <c r="L20" i="37"/>
  <c r="L71" i="37" s="1"/>
  <c r="AG71" i="57" s="1"/>
  <c r="H172" i="54"/>
  <c r="G20" i="37"/>
  <c r="G71" i="37" s="1"/>
  <c r="AB71" i="57" s="1"/>
  <c r="L174" i="54"/>
  <c r="I171" i="54"/>
  <c r="N19" i="37"/>
  <c r="N70" i="37" s="1"/>
  <c r="AI70" i="57" s="1"/>
  <c r="K20" i="37"/>
  <c r="T19" i="37"/>
  <c r="H276" i="50"/>
  <c r="T276" i="58" s="1"/>
  <c r="D70" i="45"/>
  <c r="N70" i="45"/>
  <c r="T70" i="45"/>
  <c r="J70" i="45"/>
  <c r="C170" i="54"/>
  <c r="K274" i="50"/>
  <c r="W274" i="58" s="1"/>
  <c r="B277" i="50"/>
  <c r="N277" i="58" s="1"/>
  <c r="L71" i="45"/>
  <c r="L176" i="50"/>
  <c r="X176" i="58" s="1"/>
  <c r="G69" i="50"/>
  <c r="G274" i="54"/>
  <c r="F70" i="50"/>
  <c r="F173" i="50" s="1"/>
  <c r="R173" i="58" s="1"/>
  <c r="F275" i="54"/>
  <c r="H70" i="50"/>
  <c r="H275" i="54"/>
  <c r="D69" i="50"/>
  <c r="D274" i="54"/>
  <c r="J170" i="50"/>
  <c r="V170" i="58" s="1"/>
  <c r="K170" i="54"/>
  <c r="E17" i="37"/>
  <c r="E70" i="50"/>
  <c r="E275" i="54"/>
  <c r="F276" i="50"/>
  <c r="R276" i="58" s="1"/>
  <c r="C17" i="37"/>
  <c r="C68" i="37" s="1"/>
  <c r="X68" i="57" s="1"/>
  <c r="J168" i="54"/>
  <c r="H19" i="37"/>
  <c r="H70" i="37" s="1"/>
  <c r="AC70" i="57" s="1"/>
  <c r="U22" i="37"/>
  <c r="I19" i="37"/>
  <c r="I70" i="37" s="1"/>
  <c r="AD70" i="57" s="1"/>
  <c r="F20" i="37"/>
  <c r="F71" i="37" s="1"/>
  <c r="AA71" i="57" s="1"/>
  <c r="F172" i="54"/>
  <c r="I69" i="50"/>
  <c r="I274" i="54"/>
  <c r="K68" i="50"/>
  <c r="K171" i="50" s="1"/>
  <c r="W171" i="58" s="1"/>
  <c r="K273" i="54"/>
  <c r="L72" i="50"/>
  <c r="L277" i="54"/>
  <c r="J71" i="37"/>
  <c r="AE71" i="57" s="1"/>
  <c r="B71" i="50"/>
  <c r="B276" i="54"/>
  <c r="F173" i="54"/>
  <c r="S71" i="45"/>
  <c r="H69" i="45"/>
  <c r="I69" i="45"/>
  <c r="F70" i="45"/>
  <c r="J69" i="45"/>
  <c r="B72" i="45"/>
  <c r="C67" i="45"/>
  <c r="U72" i="45"/>
  <c r="X177" i="50" l="1"/>
  <c r="O18" i="37"/>
  <c r="O69" i="37" s="1"/>
  <c r="AJ69" i="57" s="1"/>
  <c r="I274" i="50"/>
  <c r="U274" i="58" s="1"/>
  <c r="E68" i="37"/>
  <c r="Z68" i="57" s="1"/>
  <c r="E171" i="54"/>
  <c r="T18" i="37"/>
  <c r="T69" i="37" s="1"/>
  <c r="AO69" i="57" s="1"/>
  <c r="E16" i="37"/>
  <c r="E67" i="37" s="1"/>
  <c r="Z67" i="57" s="1"/>
  <c r="I170" i="54"/>
  <c r="B21" i="37"/>
  <c r="B72" i="37" s="1"/>
  <c r="W72" i="57" s="1"/>
  <c r="F19" i="37"/>
  <c r="F70" i="37" s="1"/>
  <c r="AA70" i="57" s="1"/>
  <c r="S19" i="37"/>
  <c r="S70" i="37" s="1"/>
  <c r="AN70" i="57" s="1"/>
  <c r="G19" i="37"/>
  <c r="G70" i="37" s="1"/>
  <c r="AB70" i="57" s="1"/>
  <c r="K67" i="50"/>
  <c r="K272" i="54"/>
  <c r="D172" i="50"/>
  <c r="P172" i="58" s="1"/>
  <c r="D274" i="50"/>
  <c r="P274" i="58" s="1"/>
  <c r="H275" i="50"/>
  <c r="T275" i="58" s="1"/>
  <c r="F275" i="50"/>
  <c r="R275" i="58" s="1"/>
  <c r="G172" i="50"/>
  <c r="S172" i="58" s="1"/>
  <c r="G274" i="50"/>
  <c r="S274" i="58" s="1"/>
  <c r="K71" i="37"/>
  <c r="AF71" i="57" s="1"/>
  <c r="I68" i="50"/>
  <c r="I273" i="54"/>
  <c r="O70" i="37"/>
  <c r="AJ70" i="57" s="1"/>
  <c r="B70" i="50"/>
  <c r="B173" i="50" s="1"/>
  <c r="N173" i="58" s="1"/>
  <c r="B275" i="54"/>
  <c r="L277" i="50"/>
  <c r="X277" i="58" s="1"/>
  <c r="T70" i="37"/>
  <c r="AO70" i="57" s="1"/>
  <c r="G170" i="54"/>
  <c r="K19" i="37"/>
  <c r="K70" i="37" s="1"/>
  <c r="AF70" i="57" s="1"/>
  <c r="U21" i="37"/>
  <c r="U72" i="37" s="1"/>
  <c r="AP72" i="57" s="1"/>
  <c r="L19" i="37"/>
  <c r="L70" i="37" s="1"/>
  <c r="AG70" i="57" s="1"/>
  <c r="C168" i="54"/>
  <c r="I18" i="37"/>
  <c r="I69" i="37" s="1"/>
  <c r="AD69" i="57" s="1"/>
  <c r="B174" i="50"/>
  <c r="N174" i="58" s="1"/>
  <c r="B276" i="50"/>
  <c r="N276" i="58" s="1"/>
  <c r="C66" i="50"/>
  <c r="C271" i="54"/>
  <c r="E69" i="50"/>
  <c r="E172" i="50" s="1"/>
  <c r="Q172" i="58" s="1"/>
  <c r="E274" i="54"/>
  <c r="E172" i="54"/>
  <c r="H173" i="50"/>
  <c r="T173" i="58" s="1"/>
  <c r="K70" i="45"/>
  <c r="G70" i="45"/>
  <c r="L70" i="45"/>
  <c r="C169" i="54"/>
  <c r="O69" i="45"/>
  <c r="M17" i="37"/>
  <c r="M68" i="37" s="1"/>
  <c r="AH68" i="57" s="1"/>
  <c r="H171" i="54"/>
  <c r="K273" i="50"/>
  <c r="W273" i="58" s="1"/>
  <c r="L71" i="50"/>
  <c r="L276" i="54"/>
  <c r="H69" i="50"/>
  <c r="H274" i="54"/>
  <c r="L175" i="50"/>
  <c r="X175" i="58" s="1"/>
  <c r="D68" i="50"/>
  <c r="D273" i="54"/>
  <c r="C16" i="37"/>
  <c r="C67" i="37" s="1"/>
  <c r="X67" i="57" s="1"/>
  <c r="L173" i="54"/>
  <c r="J18" i="37"/>
  <c r="N18" i="37"/>
  <c r="D18" i="37"/>
  <c r="J167" i="54"/>
  <c r="K169" i="54"/>
  <c r="H18" i="37"/>
  <c r="H69" i="37" s="1"/>
  <c r="AC69" i="57" s="1"/>
  <c r="F69" i="50"/>
  <c r="F274" i="54"/>
  <c r="U73" i="37"/>
  <c r="AP73" i="57" s="1"/>
  <c r="J65" i="50"/>
  <c r="J168" i="50" s="1"/>
  <c r="V168" i="58" s="1"/>
  <c r="J270" i="54"/>
  <c r="E275" i="50"/>
  <c r="Q275" i="58" s="1"/>
  <c r="E67" i="45"/>
  <c r="T69" i="45"/>
  <c r="N69" i="45"/>
  <c r="C170" i="50"/>
  <c r="O170" i="58" s="1"/>
  <c r="C272" i="50"/>
  <c r="O272" i="58" s="1"/>
  <c r="G68" i="50"/>
  <c r="G273" i="54"/>
  <c r="M68" i="45"/>
  <c r="J271" i="50"/>
  <c r="V271" i="58" s="1"/>
  <c r="I172" i="50"/>
  <c r="U172" i="58" s="1"/>
  <c r="E173" i="50"/>
  <c r="Q173" i="58" s="1"/>
  <c r="J169" i="50"/>
  <c r="V169" i="58" s="1"/>
  <c r="S70" i="45"/>
  <c r="D69" i="45"/>
  <c r="T68" i="45"/>
  <c r="J68" i="45"/>
  <c r="F69" i="45"/>
  <c r="E66" i="45"/>
  <c r="O68" i="45"/>
  <c r="X176" i="50" l="1"/>
  <c r="G18" i="37"/>
  <c r="B69" i="50"/>
  <c r="B172" i="50" s="1"/>
  <c r="N172" i="58" s="1"/>
  <c r="B274" i="54"/>
  <c r="N69" i="37"/>
  <c r="AI69" i="57" s="1"/>
  <c r="H274" i="50"/>
  <c r="T274" i="58" s="1"/>
  <c r="D17" i="37"/>
  <c r="D68" i="37" s="1"/>
  <c r="Y68" i="57" s="1"/>
  <c r="E15" i="37"/>
  <c r="E66" i="37" s="1"/>
  <c r="Z66" i="57" s="1"/>
  <c r="K66" i="50"/>
  <c r="K271" i="54"/>
  <c r="D69" i="37"/>
  <c r="Y69" i="57" s="1"/>
  <c r="J69" i="37"/>
  <c r="AE69" i="57" s="1"/>
  <c r="F68" i="50"/>
  <c r="F273" i="54"/>
  <c r="C65" i="50"/>
  <c r="C270" i="54"/>
  <c r="G67" i="50"/>
  <c r="G272" i="54"/>
  <c r="B275" i="50"/>
  <c r="N275" i="58" s="1"/>
  <c r="K170" i="50"/>
  <c r="W170" i="58" s="1"/>
  <c r="K272" i="50"/>
  <c r="W272" i="58" s="1"/>
  <c r="G69" i="45"/>
  <c r="S18" i="37"/>
  <c r="G171" i="50"/>
  <c r="S171" i="58" s="1"/>
  <c r="G273" i="50"/>
  <c r="S273" i="58" s="1"/>
  <c r="H17" i="37"/>
  <c r="E170" i="54"/>
  <c r="I17" i="37"/>
  <c r="I68" i="37" s="1"/>
  <c r="AD68" i="57" s="1"/>
  <c r="L172" i="54"/>
  <c r="C15" i="37"/>
  <c r="C66" i="37" s="1"/>
  <c r="X66" i="57" s="1"/>
  <c r="U20" i="37"/>
  <c r="U71" i="37" s="1"/>
  <c r="AP71" i="57" s="1"/>
  <c r="F172" i="50"/>
  <c r="R172" i="58" s="1"/>
  <c r="F274" i="50"/>
  <c r="R274" i="58" s="1"/>
  <c r="H68" i="45"/>
  <c r="D68" i="45"/>
  <c r="D273" i="50"/>
  <c r="P273" i="58" s="1"/>
  <c r="U71" i="45"/>
  <c r="D171" i="50"/>
  <c r="P171" i="58" s="1"/>
  <c r="E68" i="50"/>
  <c r="E273" i="54"/>
  <c r="B171" i="54"/>
  <c r="O17" i="37"/>
  <c r="L18" i="37"/>
  <c r="L69" i="37" s="1"/>
  <c r="AG69" i="57" s="1"/>
  <c r="M16" i="37"/>
  <c r="I169" i="54"/>
  <c r="J17" i="37"/>
  <c r="J68" i="37" s="1"/>
  <c r="AE68" i="57" s="1"/>
  <c r="B20" i="37"/>
  <c r="J64" i="50"/>
  <c r="J167" i="50" s="1"/>
  <c r="V167" i="58" s="1"/>
  <c r="J269" i="54"/>
  <c r="L70" i="50"/>
  <c r="L275" i="54"/>
  <c r="L276" i="50"/>
  <c r="X276" i="58" s="1"/>
  <c r="M67" i="45"/>
  <c r="L174" i="50"/>
  <c r="X174" i="58" s="1"/>
  <c r="B172" i="54"/>
  <c r="I273" i="50"/>
  <c r="U273" i="58" s="1"/>
  <c r="H172" i="50"/>
  <c r="T172" i="58" s="1"/>
  <c r="S69" i="45"/>
  <c r="B71" i="45"/>
  <c r="D67" i="50"/>
  <c r="D272" i="54"/>
  <c r="F18" i="37"/>
  <c r="F69" i="37" s="1"/>
  <c r="AA69" i="57" s="1"/>
  <c r="T17" i="37"/>
  <c r="T68" i="37" s="1"/>
  <c r="AO68" i="57" s="1"/>
  <c r="K18" i="37"/>
  <c r="K69" i="37" s="1"/>
  <c r="AF69" i="57" s="1"/>
  <c r="H170" i="54"/>
  <c r="N17" i="37"/>
  <c r="N68" i="37" s="1"/>
  <c r="AI68" i="57" s="1"/>
  <c r="J270" i="50"/>
  <c r="V270" i="58" s="1"/>
  <c r="F171" i="54"/>
  <c r="N68" i="45"/>
  <c r="C66" i="45"/>
  <c r="D170" i="54"/>
  <c r="H68" i="50"/>
  <c r="H273" i="54"/>
  <c r="E274" i="50"/>
  <c r="Q274" i="58" s="1"/>
  <c r="C169" i="50"/>
  <c r="O169" i="58" s="1"/>
  <c r="C271" i="50"/>
  <c r="O271" i="58" s="1"/>
  <c r="I68" i="45"/>
  <c r="L69" i="45"/>
  <c r="K69" i="45"/>
  <c r="I67" i="50"/>
  <c r="I170" i="50" s="1"/>
  <c r="U170" i="58" s="1"/>
  <c r="I272" i="54"/>
  <c r="I171" i="50"/>
  <c r="U171" i="58" s="1"/>
  <c r="K68" i="45"/>
  <c r="B70" i="45"/>
  <c r="D67" i="45"/>
  <c r="T67" i="45"/>
  <c r="N67" i="45"/>
  <c r="X175" i="50" l="1"/>
  <c r="E14" i="37"/>
  <c r="L17" i="37"/>
  <c r="U19" i="37"/>
  <c r="U70" i="37" s="1"/>
  <c r="AP70" i="57" s="1"/>
  <c r="B170" i="54"/>
  <c r="L275" i="50"/>
  <c r="X275" i="58" s="1"/>
  <c r="L68" i="45"/>
  <c r="L171" i="54"/>
  <c r="C166" i="54"/>
  <c r="C14" i="37"/>
  <c r="F169" i="54"/>
  <c r="K17" i="37"/>
  <c r="K68" i="37" s="1"/>
  <c r="AF68" i="57" s="1"/>
  <c r="D168" i="54"/>
  <c r="I168" i="54"/>
  <c r="H16" i="37"/>
  <c r="H67" i="37" s="1"/>
  <c r="AC67" i="57" s="1"/>
  <c r="I272" i="50"/>
  <c r="U272" i="58" s="1"/>
  <c r="H171" i="50"/>
  <c r="T171" i="58" s="1"/>
  <c r="H273" i="50"/>
  <c r="T273" i="58" s="1"/>
  <c r="J63" i="50"/>
  <c r="J166" i="50" s="1"/>
  <c r="V166" i="58" s="1"/>
  <c r="J268" i="54"/>
  <c r="B71" i="37"/>
  <c r="W71" i="57" s="1"/>
  <c r="I66" i="50"/>
  <c r="I271" i="54"/>
  <c r="B68" i="50"/>
  <c r="B273" i="54"/>
  <c r="L69" i="50"/>
  <c r="L274" i="54"/>
  <c r="E67" i="50"/>
  <c r="E272" i="54"/>
  <c r="C64" i="50"/>
  <c r="C167" i="50" s="1"/>
  <c r="O167" i="58" s="1"/>
  <c r="C269" i="54"/>
  <c r="F67" i="50"/>
  <c r="F170" i="50" s="1"/>
  <c r="R170" i="58" s="1"/>
  <c r="F272" i="54"/>
  <c r="D272" i="50"/>
  <c r="P272" i="58" s="1"/>
  <c r="J269" i="50"/>
  <c r="V269" i="58" s="1"/>
  <c r="U70" i="45"/>
  <c r="G272" i="50"/>
  <c r="S272" i="58" s="1"/>
  <c r="C168" i="50"/>
  <c r="O168" i="58" s="1"/>
  <c r="C270" i="50"/>
  <c r="O270" i="58" s="1"/>
  <c r="F171" i="50"/>
  <c r="R171" i="58" s="1"/>
  <c r="F273" i="50"/>
  <c r="R273" i="58" s="1"/>
  <c r="K271" i="50"/>
  <c r="W271" i="58" s="1"/>
  <c r="F17" i="37"/>
  <c r="F68" i="37" s="1"/>
  <c r="AA68" i="57" s="1"/>
  <c r="G17" i="37"/>
  <c r="G68" i="37" s="1"/>
  <c r="AB68" i="57" s="1"/>
  <c r="S17" i="37"/>
  <c r="S68" i="37" s="1"/>
  <c r="AN68" i="57" s="1"/>
  <c r="B19" i="37"/>
  <c r="B70" i="37" s="1"/>
  <c r="W70" i="57" s="1"/>
  <c r="H169" i="54"/>
  <c r="D66" i="50"/>
  <c r="D271" i="54"/>
  <c r="H67" i="50"/>
  <c r="H170" i="50" s="1"/>
  <c r="T170" i="58" s="1"/>
  <c r="H272" i="54"/>
  <c r="G66" i="50"/>
  <c r="G271" i="54"/>
  <c r="K65" i="50"/>
  <c r="K168" i="50" s="1"/>
  <c r="W168" i="58" s="1"/>
  <c r="K270" i="54"/>
  <c r="M67" i="37"/>
  <c r="AH67" i="57" s="1"/>
  <c r="O68" i="37"/>
  <c r="AJ68" i="57" s="1"/>
  <c r="D170" i="50"/>
  <c r="P170" i="58" s="1"/>
  <c r="H68" i="37"/>
  <c r="AC68" i="57" s="1"/>
  <c r="G170" i="50"/>
  <c r="S170" i="58" s="1"/>
  <c r="S69" i="37"/>
  <c r="AN69" i="57" s="1"/>
  <c r="G69" i="37"/>
  <c r="AB69" i="57" s="1"/>
  <c r="J16" i="37"/>
  <c r="J67" i="37" s="1"/>
  <c r="AE67" i="57" s="1"/>
  <c r="N16" i="37"/>
  <c r="N67" i="37" s="1"/>
  <c r="AI67" i="57" s="1"/>
  <c r="T16" i="37"/>
  <c r="T67" i="37" s="1"/>
  <c r="AO67" i="57" s="1"/>
  <c r="D16" i="37"/>
  <c r="D67" i="37" s="1"/>
  <c r="Y67" i="57" s="1"/>
  <c r="M15" i="37"/>
  <c r="M66" i="37" s="1"/>
  <c r="AH66" i="57" s="1"/>
  <c r="I16" i="37"/>
  <c r="K167" i="54"/>
  <c r="O16" i="37"/>
  <c r="O67" i="37" s="1"/>
  <c r="AJ67" i="57" s="1"/>
  <c r="F68" i="45"/>
  <c r="D169" i="54"/>
  <c r="L173" i="50"/>
  <c r="X173" i="58" s="1"/>
  <c r="J166" i="54"/>
  <c r="J67" i="45"/>
  <c r="M66" i="45"/>
  <c r="O67" i="45"/>
  <c r="E171" i="50"/>
  <c r="Q171" i="58" s="1"/>
  <c r="E273" i="50"/>
  <c r="Q273" i="58" s="1"/>
  <c r="C65" i="45"/>
  <c r="I67" i="45"/>
  <c r="H67" i="45"/>
  <c r="S68" i="45"/>
  <c r="K169" i="50"/>
  <c r="W169" i="58" s="1"/>
  <c r="G169" i="54"/>
  <c r="C167" i="54"/>
  <c r="F170" i="54"/>
  <c r="K168" i="54"/>
  <c r="E65" i="45"/>
  <c r="B274" i="50"/>
  <c r="N274" i="58" s="1"/>
  <c r="G68" i="45"/>
  <c r="J66" i="45"/>
  <c r="B169" i="54" l="1"/>
  <c r="U18" i="37"/>
  <c r="U69" i="37" s="1"/>
  <c r="AP69" i="57" s="1"/>
  <c r="H15" i="37"/>
  <c r="H66" i="37" s="1"/>
  <c r="AC66" i="57" s="1"/>
  <c r="I167" i="54"/>
  <c r="E168" i="54"/>
  <c r="D15" i="37"/>
  <c r="D66" i="37" s="1"/>
  <c r="Y66" i="57" s="1"/>
  <c r="B18" i="37"/>
  <c r="B69" i="37" s="1"/>
  <c r="W69" i="57" s="1"/>
  <c r="M14" i="37"/>
  <c r="M65" i="37" s="1"/>
  <c r="AH65" i="57" s="1"/>
  <c r="F168" i="54"/>
  <c r="T15" i="37"/>
  <c r="T66" i="37" s="1"/>
  <c r="AO66" i="57" s="1"/>
  <c r="S16" i="37"/>
  <c r="S67" i="37" s="1"/>
  <c r="AN67" i="57" s="1"/>
  <c r="X174" i="50"/>
  <c r="I67" i="37"/>
  <c r="AD67" i="57" s="1"/>
  <c r="G65" i="50"/>
  <c r="G270" i="54"/>
  <c r="E66" i="50"/>
  <c r="E271" i="54"/>
  <c r="J62" i="50"/>
  <c r="J165" i="50" s="1"/>
  <c r="V165" i="58" s="1"/>
  <c r="J267" i="54"/>
  <c r="D65" i="50"/>
  <c r="D270" i="54"/>
  <c r="F66" i="50"/>
  <c r="F169" i="50" s="1"/>
  <c r="R169" i="58" s="1"/>
  <c r="F271" i="54"/>
  <c r="C63" i="50"/>
  <c r="C166" i="50" s="1"/>
  <c r="O166" i="58" s="1"/>
  <c r="C268" i="54"/>
  <c r="B67" i="50"/>
  <c r="B272" i="54"/>
  <c r="L68" i="37"/>
  <c r="AG68" i="57" s="1"/>
  <c r="D167" i="54"/>
  <c r="L16" i="37"/>
  <c r="L67" i="37" s="1"/>
  <c r="AG67" i="57" s="1"/>
  <c r="L170" i="54"/>
  <c r="E13" i="37"/>
  <c r="E64" i="37" s="1"/>
  <c r="Z64" i="57" s="1"/>
  <c r="K16" i="37"/>
  <c r="K67" i="37" s="1"/>
  <c r="AF67" i="57" s="1"/>
  <c r="I15" i="37"/>
  <c r="I66" i="37" s="1"/>
  <c r="AD66" i="57" s="1"/>
  <c r="F16" i="37"/>
  <c r="O15" i="37"/>
  <c r="O66" i="37" s="1"/>
  <c r="AJ66" i="57" s="1"/>
  <c r="J164" i="54"/>
  <c r="G16" i="37"/>
  <c r="G67" i="37" s="1"/>
  <c r="AB67" i="57" s="1"/>
  <c r="O66" i="45"/>
  <c r="I66" i="45"/>
  <c r="D66" i="45"/>
  <c r="G168" i="54"/>
  <c r="S67" i="45"/>
  <c r="F67" i="45"/>
  <c r="E169" i="54"/>
  <c r="J268" i="50"/>
  <c r="V268" i="58" s="1"/>
  <c r="L67" i="45"/>
  <c r="N15" i="37"/>
  <c r="J15" i="37"/>
  <c r="K64" i="50"/>
  <c r="K269" i="54"/>
  <c r="H66" i="50"/>
  <c r="H271" i="54"/>
  <c r="I65" i="50"/>
  <c r="I270" i="54"/>
  <c r="C65" i="37"/>
  <c r="X65" i="57" s="1"/>
  <c r="L68" i="50"/>
  <c r="L171" i="50" s="1"/>
  <c r="X171" i="58" s="1"/>
  <c r="L273" i="54"/>
  <c r="E65" i="37"/>
  <c r="Z65" i="57" s="1"/>
  <c r="C13" i="37"/>
  <c r="G167" i="54"/>
  <c r="K166" i="54"/>
  <c r="M65" i="45"/>
  <c r="T66" i="45"/>
  <c r="N66" i="45"/>
  <c r="K270" i="50"/>
  <c r="W270" i="58" s="1"/>
  <c r="G169" i="50"/>
  <c r="S169" i="58" s="1"/>
  <c r="G271" i="50"/>
  <c r="S271" i="58" s="1"/>
  <c r="H272" i="50"/>
  <c r="T272" i="58" s="1"/>
  <c r="D169" i="50"/>
  <c r="P169" i="58" s="1"/>
  <c r="D271" i="50"/>
  <c r="P271" i="58" s="1"/>
  <c r="B69" i="45"/>
  <c r="G67" i="45"/>
  <c r="F272" i="50"/>
  <c r="R272" i="58" s="1"/>
  <c r="C269" i="50"/>
  <c r="O269" i="58" s="1"/>
  <c r="E170" i="50"/>
  <c r="Q170" i="58" s="1"/>
  <c r="E272" i="50"/>
  <c r="Q272" i="58" s="1"/>
  <c r="L274" i="50"/>
  <c r="X274" i="58" s="1"/>
  <c r="B171" i="50"/>
  <c r="N171" i="58" s="1"/>
  <c r="B170" i="50"/>
  <c r="N170" i="58" s="1"/>
  <c r="B273" i="50"/>
  <c r="N273" i="58" s="1"/>
  <c r="I169" i="50"/>
  <c r="U169" i="58" s="1"/>
  <c r="I271" i="50"/>
  <c r="U271" i="58" s="1"/>
  <c r="J165" i="54"/>
  <c r="H66" i="45"/>
  <c r="K67" i="45"/>
  <c r="C64" i="45"/>
  <c r="L172" i="50"/>
  <c r="X172" i="58" s="1"/>
  <c r="U69" i="45"/>
  <c r="E64" i="45"/>
  <c r="C63" i="45"/>
  <c r="J65" i="45"/>
  <c r="D65" i="45"/>
  <c r="N65" i="45"/>
  <c r="U68" i="45"/>
  <c r="G66" i="45"/>
  <c r="E12" i="37" l="1"/>
  <c r="E63" i="37" s="1"/>
  <c r="Z63" i="57" s="1"/>
  <c r="J163" i="54"/>
  <c r="G166" i="54"/>
  <c r="B168" i="54"/>
  <c r="F15" i="37"/>
  <c r="F66" i="37" s="1"/>
  <c r="AA66" i="57" s="1"/>
  <c r="M13" i="37"/>
  <c r="M64" i="37" s="1"/>
  <c r="AH64" i="57" s="1"/>
  <c r="C12" i="37"/>
  <c r="E167" i="54"/>
  <c r="H14" i="37"/>
  <c r="I168" i="50"/>
  <c r="U168" i="58" s="1"/>
  <c r="I270" i="50"/>
  <c r="U270" i="58" s="1"/>
  <c r="E169" i="50"/>
  <c r="Q169" i="58" s="1"/>
  <c r="E271" i="50"/>
  <c r="Q271" i="58" s="1"/>
  <c r="G168" i="50"/>
  <c r="S168" i="58" s="1"/>
  <c r="G270" i="50"/>
  <c r="S270" i="58" s="1"/>
  <c r="I64" i="50"/>
  <c r="I269" i="54"/>
  <c r="I14" i="37"/>
  <c r="O14" i="37"/>
  <c r="N14" i="37"/>
  <c r="N65" i="37" s="1"/>
  <c r="AI65" i="57" s="1"/>
  <c r="T14" i="37"/>
  <c r="B17" i="37"/>
  <c r="K15" i="37"/>
  <c r="L15" i="37"/>
  <c r="L66" i="37" s="1"/>
  <c r="AG66" i="57" s="1"/>
  <c r="K63" i="50"/>
  <c r="K166" i="50" s="1"/>
  <c r="W166" i="58" s="1"/>
  <c r="K268" i="54"/>
  <c r="C62" i="50"/>
  <c r="C267" i="54"/>
  <c r="C64" i="37"/>
  <c r="X64" i="57" s="1"/>
  <c r="H169" i="50"/>
  <c r="T169" i="58" s="1"/>
  <c r="H271" i="50"/>
  <c r="T271" i="58" s="1"/>
  <c r="J66" i="37"/>
  <c r="AE66" i="57" s="1"/>
  <c r="O65" i="45"/>
  <c r="I65" i="45"/>
  <c r="E63" i="45"/>
  <c r="L66" i="45"/>
  <c r="C165" i="54"/>
  <c r="T65" i="45"/>
  <c r="M64" i="45"/>
  <c r="L169" i="54"/>
  <c r="G15" i="37"/>
  <c r="L273" i="50"/>
  <c r="X273" i="58" s="1"/>
  <c r="K167" i="50"/>
  <c r="W167" i="58" s="1"/>
  <c r="K269" i="50"/>
  <c r="W269" i="58" s="1"/>
  <c r="J61" i="50"/>
  <c r="J266" i="54"/>
  <c r="F67" i="37"/>
  <c r="AA67" i="57" s="1"/>
  <c r="L67" i="50"/>
  <c r="L170" i="50" s="1"/>
  <c r="X170" i="58" s="1"/>
  <c r="L272" i="54"/>
  <c r="D64" i="50"/>
  <c r="D269" i="54"/>
  <c r="F65" i="50"/>
  <c r="F168" i="50" s="1"/>
  <c r="R168" i="58" s="1"/>
  <c r="F270" i="54"/>
  <c r="E65" i="50"/>
  <c r="E168" i="50" s="1"/>
  <c r="Q168" i="58" s="1"/>
  <c r="E270" i="54"/>
  <c r="B66" i="50"/>
  <c r="B271" i="54"/>
  <c r="X173" i="50"/>
  <c r="U17" i="37"/>
  <c r="U68" i="37" s="1"/>
  <c r="AP68" i="57" s="1"/>
  <c r="S15" i="37"/>
  <c r="S66" i="37" s="1"/>
  <c r="AN66" i="57" s="1"/>
  <c r="D14" i="37"/>
  <c r="D65" i="37" s="1"/>
  <c r="Y65" i="57" s="1"/>
  <c r="J14" i="37"/>
  <c r="J65" i="37" s="1"/>
  <c r="AE65" i="57" s="1"/>
  <c r="F167" i="54"/>
  <c r="G64" i="50"/>
  <c r="G269" i="54"/>
  <c r="H65" i="50"/>
  <c r="H270" i="54"/>
  <c r="H168" i="54"/>
  <c r="N66" i="37"/>
  <c r="AI66" i="57" s="1"/>
  <c r="F66" i="45"/>
  <c r="K66" i="45"/>
  <c r="B272" i="50"/>
  <c r="N272" i="58" s="1"/>
  <c r="C268" i="50"/>
  <c r="O268" i="58" s="1"/>
  <c r="F271" i="50"/>
  <c r="R271" i="58" s="1"/>
  <c r="D168" i="50"/>
  <c r="P168" i="58" s="1"/>
  <c r="D270" i="50"/>
  <c r="P270" i="58" s="1"/>
  <c r="J267" i="50"/>
  <c r="V267" i="58" s="1"/>
  <c r="S66" i="45"/>
  <c r="B68" i="45"/>
  <c r="H65" i="45"/>
  <c r="B67" i="45"/>
  <c r="F65" i="45"/>
  <c r="N64" i="45"/>
  <c r="J64" i="45"/>
  <c r="H13" i="37" l="1"/>
  <c r="H64" i="37" s="1"/>
  <c r="AC64" i="57" s="1"/>
  <c r="G14" i="37"/>
  <c r="G65" i="37" s="1"/>
  <c r="AB65" i="57" s="1"/>
  <c r="D167" i="50"/>
  <c r="P167" i="58" s="1"/>
  <c r="D269" i="50"/>
  <c r="P269" i="58" s="1"/>
  <c r="E166" i="54"/>
  <c r="G165" i="54"/>
  <c r="E11" i="37"/>
  <c r="J162" i="54"/>
  <c r="C11" i="37"/>
  <c r="C62" i="37" s="1"/>
  <c r="X62" i="57" s="1"/>
  <c r="H166" i="54"/>
  <c r="C163" i="54"/>
  <c r="D63" i="50"/>
  <c r="D166" i="50" s="1"/>
  <c r="P166" i="58" s="1"/>
  <c r="D268" i="54"/>
  <c r="D166" i="54"/>
  <c r="J164" i="50"/>
  <c r="V164" i="58" s="1"/>
  <c r="J266" i="50"/>
  <c r="V266" i="58" s="1"/>
  <c r="L66" i="50"/>
  <c r="L169" i="50" s="1"/>
  <c r="X169" i="58" s="1"/>
  <c r="L271" i="54"/>
  <c r="B68" i="37"/>
  <c r="W68" i="57" s="1"/>
  <c r="C61" i="50"/>
  <c r="C164" i="50" s="1"/>
  <c r="O164" i="58" s="1"/>
  <c r="C266" i="54"/>
  <c r="I63" i="50"/>
  <c r="I268" i="54"/>
  <c r="G63" i="50"/>
  <c r="G268" i="54"/>
  <c r="I13" i="37"/>
  <c r="I64" i="37" s="1"/>
  <c r="AD64" i="57" s="1"/>
  <c r="L168" i="54"/>
  <c r="U16" i="37"/>
  <c r="U67" i="37" s="1"/>
  <c r="AP67" i="57" s="1"/>
  <c r="K164" i="54"/>
  <c r="K14" i="37"/>
  <c r="K65" i="37" s="1"/>
  <c r="AF65" i="57" s="1"/>
  <c r="H64" i="50"/>
  <c r="H167" i="50" s="1"/>
  <c r="T167" i="58" s="1"/>
  <c r="H269" i="54"/>
  <c r="X172" i="50"/>
  <c r="O13" i="37"/>
  <c r="O64" i="37" s="1"/>
  <c r="AJ64" i="57" s="1"/>
  <c r="D13" i="37"/>
  <c r="M12" i="37"/>
  <c r="S14" i="37"/>
  <c r="L14" i="37"/>
  <c r="L65" i="37" s="1"/>
  <c r="AG65" i="57" s="1"/>
  <c r="H167" i="54"/>
  <c r="S65" i="45"/>
  <c r="C165" i="50"/>
  <c r="O165" i="58" s="1"/>
  <c r="C267" i="50"/>
  <c r="O267" i="58" s="1"/>
  <c r="K268" i="50"/>
  <c r="W268" i="58" s="1"/>
  <c r="L65" i="45"/>
  <c r="I167" i="50"/>
  <c r="U167" i="58" s="1"/>
  <c r="I269" i="50"/>
  <c r="U269" i="58" s="1"/>
  <c r="C62" i="45"/>
  <c r="E62" i="45"/>
  <c r="B16" i="37"/>
  <c r="B67" i="37" s="1"/>
  <c r="W67" i="57" s="1"/>
  <c r="F64" i="50"/>
  <c r="F167" i="50" s="1"/>
  <c r="R167" i="58" s="1"/>
  <c r="F269" i="54"/>
  <c r="B169" i="50"/>
  <c r="N169" i="58" s="1"/>
  <c r="B271" i="50"/>
  <c r="N271" i="58" s="1"/>
  <c r="E270" i="50"/>
  <c r="Q270" i="58" s="1"/>
  <c r="F270" i="50"/>
  <c r="R270" i="58" s="1"/>
  <c r="L272" i="50"/>
  <c r="X272" i="58" s="1"/>
  <c r="G66" i="37"/>
  <c r="AB66" i="57" s="1"/>
  <c r="K66" i="37"/>
  <c r="AF66" i="57" s="1"/>
  <c r="T65" i="37"/>
  <c r="AO65" i="57" s="1"/>
  <c r="O65" i="37"/>
  <c r="AJ65" i="57" s="1"/>
  <c r="I65" i="37"/>
  <c r="AD65" i="57" s="1"/>
  <c r="H65" i="37"/>
  <c r="AC65" i="57" s="1"/>
  <c r="E64" i="50"/>
  <c r="E167" i="50" s="1"/>
  <c r="Q167" i="58" s="1"/>
  <c r="E269" i="54"/>
  <c r="B65" i="50"/>
  <c r="B270" i="54"/>
  <c r="J60" i="50"/>
  <c r="J265" i="54"/>
  <c r="K62" i="50"/>
  <c r="K267" i="54"/>
  <c r="J13" i="37"/>
  <c r="T13" i="37"/>
  <c r="T64" i="37" s="1"/>
  <c r="AO64" i="57" s="1"/>
  <c r="N13" i="37"/>
  <c r="N64" i="37" s="1"/>
  <c r="AI64" i="57" s="1"/>
  <c r="F14" i="37"/>
  <c r="F65" i="37" s="1"/>
  <c r="AA65" i="57" s="1"/>
  <c r="H168" i="50"/>
  <c r="T168" i="58" s="1"/>
  <c r="H270" i="50"/>
  <c r="T270" i="58" s="1"/>
  <c r="G167" i="50"/>
  <c r="S167" i="58" s="1"/>
  <c r="G269" i="50"/>
  <c r="S269" i="58" s="1"/>
  <c r="D64" i="45"/>
  <c r="U67" i="45"/>
  <c r="G65" i="45"/>
  <c r="C63" i="37"/>
  <c r="X63" i="57" s="1"/>
  <c r="C164" i="54"/>
  <c r="K165" i="54"/>
  <c r="K65" i="45"/>
  <c r="T64" i="45"/>
  <c r="O64" i="45"/>
  <c r="I64" i="45"/>
  <c r="I166" i="54"/>
  <c r="H64" i="45"/>
  <c r="M63" i="45"/>
  <c r="O63" i="45"/>
  <c r="I63" i="45"/>
  <c r="U66" i="45"/>
  <c r="K64" i="45"/>
  <c r="S13" i="37" l="1"/>
  <c r="S64" i="37" s="1"/>
  <c r="AN64" i="57" s="1"/>
  <c r="E10" i="37"/>
  <c r="E61" i="37" s="1"/>
  <c r="Z61" i="57" s="1"/>
  <c r="J12" i="37"/>
  <c r="J63" i="37" s="1"/>
  <c r="AE63" i="57" s="1"/>
  <c r="F13" i="37"/>
  <c r="M11" i="37"/>
  <c r="M62" i="37" s="1"/>
  <c r="AH62" i="57" s="1"/>
  <c r="X171" i="50"/>
  <c r="J161" i="54"/>
  <c r="D62" i="50"/>
  <c r="D165" i="50" s="1"/>
  <c r="P165" i="58" s="1"/>
  <c r="D267" i="54"/>
  <c r="B64" i="50"/>
  <c r="B167" i="50" s="1"/>
  <c r="N167" i="58" s="1"/>
  <c r="B269" i="54"/>
  <c r="J64" i="37"/>
  <c r="AE64" i="57" s="1"/>
  <c r="F63" i="50"/>
  <c r="F166" i="50" s="1"/>
  <c r="R166" i="58" s="1"/>
  <c r="F268" i="54"/>
  <c r="M63" i="37"/>
  <c r="AH63" i="57" s="1"/>
  <c r="H269" i="50"/>
  <c r="T269" i="58" s="1"/>
  <c r="I166" i="50"/>
  <c r="U166" i="58" s="1"/>
  <c r="I268" i="50"/>
  <c r="U268" i="58" s="1"/>
  <c r="C266" i="50"/>
  <c r="O266" i="58" s="1"/>
  <c r="H165" i="54"/>
  <c r="H63" i="50"/>
  <c r="H268" i="54"/>
  <c r="J59" i="50"/>
  <c r="J162" i="50" s="1"/>
  <c r="V162" i="58" s="1"/>
  <c r="J264" i="54"/>
  <c r="G62" i="50"/>
  <c r="G165" i="50" s="1"/>
  <c r="S165" i="58" s="1"/>
  <c r="G267" i="54"/>
  <c r="U15" i="37"/>
  <c r="G13" i="37"/>
  <c r="B15" i="37"/>
  <c r="B66" i="37" s="1"/>
  <c r="W66" i="57" s="1"/>
  <c r="K13" i="37"/>
  <c r="G164" i="54"/>
  <c r="K163" i="54"/>
  <c r="B166" i="54"/>
  <c r="D12" i="37"/>
  <c r="D63" i="37" s="1"/>
  <c r="Y63" i="57" s="1"/>
  <c r="L13" i="37"/>
  <c r="L64" i="37" s="1"/>
  <c r="AG64" i="57" s="1"/>
  <c r="H12" i="37"/>
  <c r="H63" i="37" s="1"/>
  <c r="AC63" i="57" s="1"/>
  <c r="C162" i="54"/>
  <c r="D164" i="54"/>
  <c r="N12" i="37"/>
  <c r="N63" i="45"/>
  <c r="J63" i="45"/>
  <c r="B167" i="54"/>
  <c r="F166" i="54"/>
  <c r="L64" i="45"/>
  <c r="M62" i="45"/>
  <c r="K61" i="50"/>
  <c r="K266" i="54"/>
  <c r="L65" i="50"/>
  <c r="L168" i="50" s="1"/>
  <c r="X168" i="58" s="1"/>
  <c r="L270" i="54"/>
  <c r="D165" i="54"/>
  <c r="G64" i="45"/>
  <c r="F165" i="54"/>
  <c r="E165" i="54"/>
  <c r="C10" i="37"/>
  <c r="C61" i="37" s="1"/>
  <c r="X61" i="57" s="1"/>
  <c r="I62" i="50"/>
  <c r="I267" i="54"/>
  <c r="S65" i="37"/>
  <c r="AN65" i="57" s="1"/>
  <c r="D64" i="37"/>
  <c r="Y64" i="57" s="1"/>
  <c r="G166" i="50"/>
  <c r="S166" i="58" s="1"/>
  <c r="G268" i="50"/>
  <c r="S268" i="58" s="1"/>
  <c r="I165" i="54"/>
  <c r="L271" i="50"/>
  <c r="X271" i="58" s="1"/>
  <c r="C60" i="50"/>
  <c r="C265" i="54"/>
  <c r="E62" i="37"/>
  <c r="Z62" i="57" s="1"/>
  <c r="E63" i="50"/>
  <c r="E166" i="50" s="1"/>
  <c r="Q166" i="58" s="1"/>
  <c r="E268" i="54"/>
  <c r="I164" i="54"/>
  <c r="L167" i="54"/>
  <c r="T12" i="37"/>
  <c r="I12" i="37"/>
  <c r="O12" i="37"/>
  <c r="O63" i="37" s="1"/>
  <c r="AJ63" i="57" s="1"/>
  <c r="F64" i="45"/>
  <c r="T63" i="45"/>
  <c r="K165" i="50"/>
  <c r="W165" i="58" s="1"/>
  <c r="K267" i="50"/>
  <c r="W267" i="58" s="1"/>
  <c r="J265" i="50"/>
  <c r="V265" i="58" s="1"/>
  <c r="B168" i="50"/>
  <c r="N168" i="58" s="1"/>
  <c r="B270" i="50"/>
  <c r="N270" i="58" s="1"/>
  <c r="E269" i="50"/>
  <c r="Q269" i="58" s="1"/>
  <c r="F269" i="50"/>
  <c r="R269" i="58" s="1"/>
  <c r="B66" i="45"/>
  <c r="S64" i="45"/>
  <c r="D63" i="45"/>
  <c r="J163" i="50"/>
  <c r="V163" i="58" s="1"/>
  <c r="D268" i="50"/>
  <c r="P268" i="58" s="1"/>
  <c r="C61" i="45"/>
  <c r="E61" i="45"/>
  <c r="H63" i="45"/>
  <c r="G63" i="45"/>
  <c r="U65" i="45"/>
  <c r="I62" i="45"/>
  <c r="H62" i="45"/>
  <c r="N62" i="45"/>
  <c r="O62" i="45"/>
  <c r="K63" i="45"/>
  <c r="D62" i="45"/>
  <c r="T62" i="45"/>
  <c r="B65" i="45"/>
  <c r="C60" i="45"/>
  <c r="L12" i="37" l="1"/>
  <c r="L63" i="37" s="1"/>
  <c r="AG63" i="57" s="1"/>
  <c r="C265" i="50"/>
  <c r="O265" i="58" s="1"/>
  <c r="I267" i="50"/>
  <c r="U267" i="58" s="1"/>
  <c r="L270" i="50"/>
  <c r="X270" i="58" s="1"/>
  <c r="K164" i="50"/>
  <c r="W164" i="58" s="1"/>
  <c r="K266" i="50"/>
  <c r="W266" i="58" s="1"/>
  <c r="G267" i="50"/>
  <c r="S267" i="58" s="1"/>
  <c r="J264" i="50"/>
  <c r="V264" i="58" s="1"/>
  <c r="H268" i="50"/>
  <c r="T268" i="58" s="1"/>
  <c r="I165" i="50"/>
  <c r="U165" i="58" s="1"/>
  <c r="H166" i="50"/>
  <c r="T166" i="58" s="1"/>
  <c r="F268" i="50"/>
  <c r="R268" i="58" s="1"/>
  <c r="D163" i="54"/>
  <c r="F164" i="54"/>
  <c r="B14" i="37"/>
  <c r="B65" i="37" s="1"/>
  <c r="W65" i="57" s="1"/>
  <c r="X170" i="50"/>
  <c r="J11" i="37"/>
  <c r="J62" i="37" s="1"/>
  <c r="AE62" i="57" s="1"/>
  <c r="T11" i="37"/>
  <c r="T62" i="37" s="1"/>
  <c r="AO62" i="57" s="1"/>
  <c r="D11" i="37"/>
  <c r="D62" i="37" s="1"/>
  <c r="Y62" i="57" s="1"/>
  <c r="K12" i="37"/>
  <c r="K63" i="37" s="1"/>
  <c r="AF63" i="57" s="1"/>
  <c r="S12" i="37"/>
  <c r="S63" i="37" s="1"/>
  <c r="AN63" i="57" s="1"/>
  <c r="M10" i="37"/>
  <c r="M61" i="37" s="1"/>
  <c r="AH61" i="57" s="1"/>
  <c r="K162" i="54"/>
  <c r="N11" i="37"/>
  <c r="N62" i="37" s="1"/>
  <c r="AI62" i="57" s="1"/>
  <c r="L166" i="54"/>
  <c r="U14" i="37"/>
  <c r="U65" i="37" s="1"/>
  <c r="AP65" i="57" s="1"/>
  <c r="G12" i="37"/>
  <c r="G63" i="37" s="1"/>
  <c r="AB63" i="57" s="1"/>
  <c r="I63" i="37"/>
  <c r="AD63" i="57" s="1"/>
  <c r="L64" i="50"/>
  <c r="L167" i="50" s="1"/>
  <c r="X167" i="58" s="1"/>
  <c r="L269" i="54"/>
  <c r="E62" i="50"/>
  <c r="E165" i="50" s="1"/>
  <c r="Q165" i="58" s="1"/>
  <c r="E267" i="54"/>
  <c r="N63" i="37"/>
  <c r="AI63" i="57" s="1"/>
  <c r="C59" i="50"/>
  <c r="C264" i="54"/>
  <c r="B63" i="50"/>
  <c r="B268" i="54"/>
  <c r="G61" i="50"/>
  <c r="G164" i="50" s="1"/>
  <c r="S164" i="58" s="1"/>
  <c r="G266" i="54"/>
  <c r="U66" i="37"/>
  <c r="AP66" i="57" s="1"/>
  <c r="C163" i="50"/>
  <c r="O163" i="58" s="1"/>
  <c r="J58" i="50"/>
  <c r="J263" i="54"/>
  <c r="M61" i="45"/>
  <c r="J62" i="45"/>
  <c r="S63" i="45"/>
  <c r="F12" i="37"/>
  <c r="F63" i="37" s="1"/>
  <c r="AA63" i="57" s="1"/>
  <c r="E268" i="50"/>
  <c r="Q268" i="58" s="1"/>
  <c r="L63" i="45"/>
  <c r="B269" i="50"/>
  <c r="N269" i="58" s="1"/>
  <c r="D267" i="50"/>
  <c r="P267" i="58" s="1"/>
  <c r="F64" i="37"/>
  <c r="AA64" i="57" s="1"/>
  <c r="H62" i="50"/>
  <c r="H165" i="50" s="1"/>
  <c r="T165" i="58" s="1"/>
  <c r="H267" i="54"/>
  <c r="C9" i="37"/>
  <c r="C60" i="37" s="1"/>
  <c r="X60" i="57" s="1"/>
  <c r="I163" i="54"/>
  <c r="O11" i="37"/>
  <c r="H11" i="37"/>
  <c r="I11" i="37"/>
  <c r="I62" i="37" s="1"/>
  <c r="AD62" i="57" s="1"/>
  <c r="E9" i="37"/>
  <c r="T63" i="37"/>
  <c r="AO63" i="57" s="1"/>
  <c r="I61" i="50"/>
  <c r="I266" i="54"/>
  <c r="F62" i="50"/>
  <c r="F267" i="54"/>
  <c r="D61" i="50"/>
  <c r="D164" i="50" s="1"/>
  <c r="P164" i="58" s="1"/>
  <c r="D266" i="54"/>
  <c r="K60" i="50"/>
  <c r="K265" i="54"/>
  <c r="K64" i="37"/>
  <c r="AF64" i="57" s="1"/>
  <c r="G64" i="37"/>
  <c r="AB64" i="57" s="1"/>
  <c r="F63" i="45"/>
  <c r="E60" i="45"/>
  <c r="T61" i="45"/>
  <c r="H61" i="45"/>
  <c r="G62" i="45"/>
  <c r="X169" i="50" l="1"/>
  <c r="G162" i="54"/>
  <c r="U13" i="37"/>
  <c r="U64" i="37" s="1"/>
  <c r="AP64" i="57" s="1"/>
  <c r="F11" i="37"/>
  <c r="F62" i="37" s="1"/>
  <c r="AA62" i="57" s="1"/>
  <c r="G60" i="50"/>
  <c r="G163" i="50" s="1"/>
  <c r="S163" i="58" s="1"/>
  <c r="G265" i="54"/>
  <c r="J10" i="37"/>
  <c r="J61" i="37" s="1"/>
  <c r="AE61" i="57" s="1"/>
  <c r="E163" i="54"/>
  <c r="C8" i="37"/>
  <c r="B164" i="54"/>
  <c r="F163" i="54"/>
  <c r="N10" i="37"/>
  <c r="K161" i="54"/>
  <c r="E60" i="37"/>
  <c r="Z60" i="57" s="1"/>
  <c r="H62" i="37"/>
  <c r="AC62" i="57" s="1"/>
  <c r="J57" i="50"/>
  <c r="J262" i="54"/>
  <c r="I60" i="50"/>
  <c r="I265" i="54"/>
  <c r="E61" i="50"/>
  <c r="E164" i="50" s="1"/>
  <c r="Q164" i="58" s="1"/>
  <c r="E266" i="54"/>
  <c r="J160" i="54"/>
  <c r="L63" i="50"/>
  <c r="L166" i="50" s="1"/>
  <c r="X166" i="58" s="1"/>
  <c r="L268" i="54"/>
  <c r="H61" i="50"/>
  <c r="H266" i="54"/>
  <c r="C160" i="54"/>
  <c r="H163" i="54"/>
  <c r="B13" i="37"/>
  <c r="O62" i="37"/>
  <c r="AJ62" i="57" s="1"/>
  <c r="K11" i="37"/>
  <c r="K62" i="37" s="1"/>
  <c r="AF62" i="57" s="1"/>
  <c r="D10" i="37"/>
  <c r="E8" i="37"/>
  <c r="E59" i="37" s="1"/>
  <c r="Z59" i="57" s="1"/>
  <c r="I10" i="37"/>
  <c r="M9" i="37"/>
  <c r="E59" i="45"/>
  <c r="H267" i="50"/>
  <c r="T267" i="58" s="1"/>
  <c r="F62" i="45"/>
  <c r="G266" i="50"/>
  <c r="S266" i="58" s="1"/>
  <c r="B268" i="50"/>
  <c r="N268" i="58" s="1"/>
  <c r="C162" i="50"/>
  <c r="O162" i="58" s="1"/>
  <c r="C264" i="50"/>
  <c r="O264" i="58" s="1"/>
  <c r="E164" i="54"/>
  <c r="M60" i="45"/>
  <c r="K62" i="45"/>
  <c r="C58" i="50"/>
  <c r="C263" i="54"/>
  <c r="T10" i="37"/>
  <c r="T61" i="37" s="1"/>
  <c r="AO61" i="57" s="1"/>
  <c r="B62" i="50"/>
  <c r="B267" i="54"/>
  <c r="J263" i="50"/>
  <c r="V263" i="58" s="1"/>
  <c r="K59" i="50"/>
  <c r="K162" i="50" s="1"/>
  <c r="W162" i="58" s="1"/>
  <c r="K264" i="54"/>
  <c r="B64" i="45"/>
  <c r="O10" i="37"/>
  <c r="O61" i="37" s="1"/>
  <c r="AJ61" i="57" s="1"/>
  <c r="S11" i="37"/>
  <c r="D162" i="54"/>
  <c r="G11" i="37"/>
  <c r="G62" i="37" s="1"/>
  <c r="AB62" i="57" s="1"/>
  <c r="L11" i="37"/>
  <c r="L62" i="37" s="1"/>
  <c r="AG62" i="57" s="1"/>
  <c r="H10" i="37"/>
  <c r="H61" i="37" s="1"/>
  <c r="AC61" i="57" s="1"/>
  <c r="K163" i="50"/>
  <c r="W163" i="58" s="1"/>
  <c r="K265" i="50"/>
  <c r="W265" i="58" s="1"/>
  <c r="D266" i="50"/>
  <c r="P266" i="58" s="1"/>
  <c r="F267" i="50"/>
  <c r="R267" i="58" s="1"/>
  <c r="I266" i="50"/>
  <c r="U266" i="58" s="1"/>
  <c r="I61" i="45"/>
  <c r="O61" i="45"/>
  <c r="C59" i="45"/>
  <c r="H164" i="54"/>
  <c r="B166" i="50"/>
  <c r="N166" i="58" s="1"/>
  <c r="G163" i="54"/>
  <c r="B165" i="54"/>
  <c r="C161" i="54"/>
  <c r="E267" i="50"/>
  <c r="Q267" i="58" s="1"/>
  <c r="L269" i="50"/>
  <c r="X269" i="58" s="1"/>
  <c r="U64" i="45"/>
  <c r="N61" i="45"/>
  <c r="S62" i="45"/>
  <c r="D61" i="45"/>
  <c r="J61" i="45"/>
  <c r="F61" i="50"/>
  <c r="F164" i="50" s="1"/>
  <c r="R164" i="58" s="1"/>
  <c r="F266" i="54"/>
  <c r="D60" i="50"/>
  <c r="D265" i="54"/>
  <c r="F165" i="50"/>
  <c r="R165" i="58" s="1"/>
  <c r="J161" i="50"/>
  <c r="V161" i="58" s="1"/>
  <c r="I164" i="50"/>
  <c r="U164" i="58" s="1"/>
  <c r="L62" i="45"/>
  <c r="C58" i="45"/>
  <c r="L61" i="45"/>
  <c r="D60" i="45"/>
  <c r="E58" i="45"/>
  <c r="J60" i="45"/>
  <c r="G61" i="45"/>
  <c r="U63" i="45"/>
  <c r="B63" i="45"/>
  <c r="O60" i="45"/>
  <c r="S61" i="45"/>
  <c r="H60" i="45"/>
  <c r="J158" i="54" l="1"/>
  <c r="M8" i="37"/>
  <c r="M59" i="37" s="1"/>
  <c r="AH59" i="57" s="1"/>
  <c r="M59" i="45"/>
  <c r="H164" i="50"/>
  <c r="T164" i="58" s="1"/>
  <c r="H266" i="50"/>
  <c r="T266" i="58" s="1"/>
  <c r="C59" i="37"/>
  <c r="X59" i="57" s="1"/>
  <c r="H9" i="37"/>
  <c r="H60" i="37" s="1"/>
  <c r="AC60" i="57" s="1"/>
  <c r="X168" i="50"/>
  <c r="T9" i="37"/>
  <c r="L10" i="37"/>
  <c r="I59" i="50"/>
  <c r="I264" i="54"/>
  <c r="S62" i="37"/>
  <c r="AN62" i="57" s="1"/>
  <c r="B165" i="50"/>
  <c r="N165" i="58" s="1"/>
  <c r="B267" i="50"/>
  <c r="N267" i="58" s="1"/>
  <c r="C161" i="50"/>
  <c r="O161" i="58" s="1"/>
  <c r="C263" i="50"/>
  <c r="O263" i="58" s="1"/>
  <c r="I61" i="37"/>
  <c r="AD61" i="57" s="1"/>
  <c r="L62" i="50"/>
  <c r="L165" i="50" s="1"/>
  <c r="X165" i="58" s="1"/>
  <c r="L267" i="54"/>
  <c r="B64" i="37"/>
  <c r="W64" i="57" s="1"/>
  <c r="C57" i="50"/>
  <c r="C160" i="50" s="1"/>
  <c r="O160" i="58" s="1"/>
  <c r="C262" i="54"/>
  <c r="E266" i="50"/>
  <c r="Q266" i="58" s="1"/>
  <c r="I163" i="50"/>
  <c r="U163" i="58" s="1"/>
  <c r="I265" i="50"/>
  <c r="U265" i="58" s="1"/>
  <c r="J160" i="50"/>
  <c r="V160" i="58" s="1"/>
  <c r="J262" i="50"/>
  <c r="V262" i="58" s="1"/>
  <c r="F162" i="54"/>
  <c r="U12" i="37"/>
  <c r="L268" i="50"/>
  <c r="X268" i="58" s="1"/>
  <c r="K58" i="50"/>
  <c r="K161" i="50" s="1"/>
  <c r="W161" i="58" s="1"/>
  <c r="K263" i="54"/>
  <c r="F10" i="37"/>
  <c r="F61" i="37" s="1"/>
  <c r="AA61" i="57" s="1"/>
  <c r="K160" i="54"/>
  <c r="K10" i="37"/>
  <c r="K61" i="37" s="1"/>
  <c r="AF61" i="57" s="1"/>
  <c r="H162" i="54"/>
  <c r="J9" i="37"/>
  <c r="I9" i="37"/>
  <c r="I60" i="37" s="1"/>
  <c r="AD60" i="57" s="1"/>
  <c r="C7" i="37"/>
  <c r="C58" i="37" s="1"/>
  <c r="X58" i="57" s="1"/>
  <c r="D163" i="50"/>
  <c r="P163" i="58" s="1"/>
  <c r="D265" i="50"/>
  <c r="P265" i="58" s="1"/>
  <c r="F266" i="50"/>
  <c r="R266" i="58" s="1"/>
  <c r="I60" i="45"/>
  <c r="K61" i="45"/>
  <c r="L165" i="54"/>
  <c r="N61" i="37"/>
  <c r="AI61" i="57" s="1"/>
  <c r="B61" i="50"/>
  <c r="B164" i="50" s="1"/>
  <c r="N164" i="58" s="1"/>
  <c r="B266" i="54"/>
  <c r="E60" i="50"/>
  <c r="E163" i="50" s="1"/>
  <c r="Q163" i="58" s="1"/>
  <c r="E265" i="54"/>
  <c r="G59" i="50"/>
  <c r="G264" i="54"/>
  <c r="S10" i="37"/>
  <c r="S61" i="37" s="1"/>
  <c r="AN61" i="57" s="1"/>
  <c r="B12" i="37"/>
  <c r="B63" i="37" s="1"/>
  <c r="W63" i="57" s="1"/>
  <c r="E7" i="37"/>
  <c r="E58" i="37" s="1"/>
  <c r="Z58" i="57" s="1"/>
  <c r="B163" i="54"/>
  <c r="J56" i="50"/>
  <c r="J261" i="54"/>
  <c r="F60" i="50"/>
  <c r="F163" i="50" s="1"/>
  <c r="R163" i="58" s="1"/>
  <c r="F265" i="54"/>
  <c r="C159" i="54"/>
  <c r="N9" i="37"/>
  <c r="N60" i="37" s="1"/>
  <c r="AI60" i="57" s="1"/>
  <c r="D161" i="54"/>
  <c r="O9" i="37"/>
  <c r="O60" i="37" s="1"/>
  <c r="AJ60" i="57" s="1"/>
  <c r="G10" i="37"/>
  <c r="D9" i="37"/>
  <c r="D60" i="37" s="1"/>
  <c r="Y60" i="57" s="1"/>
  <c r="D59" i="50"/>
  <c r="D264" i="54"/>
  <c r="K264" i="50"/>
  <c r="W264" i="58" s="1"/>
  <c r="T60" i="45"/>
  <c r="M60" i="37"/>
  <c r="AH60" i="57" s="1"/>
  <c r="D61" i="37"/>
  <c r="Y61" i="57" s="1"/>
  <c r="H60" i="50"/>
  <c r="H265" i="54"/>
  <c r="I162" i="54"/>
  <c r="J159" i="54"/>
  <c r="N60" i="45"/>
  <c r="G265" i="50"/>
  <c r="S265" i="58" s="1"/>
  <c r="F61" i="45"/>
  <c r="B62" i="45"/>
  <c r="I59" i="45"/>
  <c r="T59" i="45"/>
  <c r="C6" i="37"/>
  <c r="K60" i="45"/>
  <c r="O59" i="45"/>
  <c r="G60" i="45"/>
  <c r="J59" i="45"/>
  <c r="H59" i="45"/>
  <c r="E6" i="37"/>
  <c r="E57" i="37" l="1"/>
  <c r="Z57" i="57" s="1"/>
  <c r="X167" i="50"/>
  <c r="C57" i="45"/>
  <c r="M7" i="37"/>
  <c r="M58" i="37" s="1"/>
  <c r="AH58" i="57" s="1"/>
  <c r="F9" i="37"/>
  <c r="C158" i="54"/>
  <c r="F60" i="45"/>
  <c r="G58" i="50"/>
  <c r="G161" i="50" s="1"/>
  <c r="S161" i="58" s="1"/>
  <c r="G263" i="54"/>
  <c r="H8" i="37"/>
  <c r="G160" i="54"/>
  <c r="K159" i="54"/>
  <c r="N8" i="37"/>
  <c r="U11" i="37"/>
  <c r="U62" i="37" s="1"/>
  <c r="AP62" i="57" s="1"/>
  <c r="B11" i="37"/>
  <c r="F161" i="54"/>
  <c r="H265" i="50"/>
  <c r="T265" i="58" s="1"/>
  <c r="D264" i="50"/>
  <c r="P264" i="58" s="1"/>
  <c r="I58" i="50"/>
  <c r="I161" i="50" s="1"/>
  <c r="U161" i="58" s="1"/>
  <c r="I263" i="54"/>
  <c r="E59" i="50"/>
  <c r="E264" i="54"/>
  <c r="L61" i="50"/>
  <c r="L164" i="50" s="1"/>
  <c r="X164" i="58" s="1"/>
  <c r="L266" i="54"/>
  <c r="D162" i="50"/>
  <c r="P162" i="58" s="1"/>
  <c r="H59" i="50"/>
  <c r="H264" i="54"/>
  <c r="K57" i="50"/>
  <c r="K262" i="54"/>
  <c r="U62" i="45"/>
  <c r="L267" i="50"/>
  <c r="X267" i="58" s="1"/>
  <c r="I162" i="50"/>
  <c r="U162" i="58" s="1"/>
  <c r="I264" i="50"/>
  <c r="U264" i="58" s="1"/>
  <c r="H163" i="50"/>
  <c r="T163" i="58" s="1"/>
  <c r="M58" i="45"/>
  <c r="D8" i="37"/>
  <c r="J8" i="37"/>
  <c r="J59" i="37" s="1"/>
  <c r="AE59" i="57" s="1"/>
  <c r="J261" i="50"/>
  <c r="V261" i="58" s="1"/>
  <c r="G162" i="50"/>
  <c r="S162" i="58" s="1"/>
  <c r="G264" i="50"/>
  <c r="S264" i="58" s="1"/>
  <c r="T60" i="37"/>
  <c r="AO60" i="57" s="1"/>
  <c r="I160" i="54"/>
  <c r="S9" i="37"/>
  <c r="S60" i="37" s="1"/>
  <c r="AN60" i="57" s="1"/>
  <c r="D59" i="45"/>
  <c r="N59" i="45"/>
  <c r="E57" i="45"/>
  <c r="S60" i="45"/>
  <c r="G161" i="54"/>
  <c r="E162" i="54"/>
  <c r="K263" i="50"/>
  <c r="W263" i="58" s="1"/>
  <c r="F59" i="50"/>
  <c r="F162" i="50" s="1"/>
  <c r="R162" i="58" s="1"/>
  <c r="F264" i="54"/>
  <c r="J159" i="50"/>
  <c r="V159" i="58" s="1"/>
  <c r="L61" i="37"/>
  <c r="AG61" i="57" s="1"/>
  <c r="J55" i="50"/>
  <c r="J260" i="54"/>
  <c r="L9" i="37"/>
  <c r="L60" i="37" s="1"/>
  <c r="AG60" i="57" s="1"/>
  <c r="G9" i="37"/>
  <c r="G60" i="37" s="1"/>
  <c r="AB60" i="57" s="1"/>
  <c r="L163" i="54"/>
  <c r="F265" i="50"/>
  <c r="R265" i="58" s="1"/>
  <c r="E265" i="50"/>
  <c r="Q265" i="58" s="1"/>
  <c r="B266" i="50"/>
  <c r="N266" i="58" s="1"/>
  <c r="U63" i="37"/>
  <c r="AP63" i="57" s="1"/>
  <c r="B162" i="54"/>
  <c r="E161" i="54"/>
  <c r="D160" i="54"/>
  <c r="O8" i="37"/>
  <c r="K9" i="37"/>
  <c r="T8" i="37"/>
  <c r="T59" i="37" s="1"/>
  <c r="AO59" i="57" s="1"/>
  <c r="I8" i="37"/>
  <c r="I59" i="37" s="1"/>
  <c r="AD59" i="57" s="1"/>
  <c r="G61" i="37"/>
  <c r="AB61" i="57" s="1"/>
  <c r="D58" i="50"/>
  <c r="D263" i="54"/>
  <c r="C56" i="50"/>
  <c r="C261" i="54"/>
  <c r="B60" i="50"/>
  <c r="B163" i="50" s="1"/>
  <c r="N163" i="58" s="1"/>
  <c r="B265" i="54"/>
  <c r="C57" i="37"/>
  <c r="X57" i="57" s="1"/>
  <c r="J60" i="37"/>
  <c r="AE60" i="57" s="1"/>
  <c r="C262" i="50"/>
  <c r="O262" i="58" s="1"/>
  <c r="L164" i="54"/>
  <c r="I161" i="54"/>
  <c r="L60" i="45"/>
  <c r="D58" i="45"/>
  <c r="M6" i="37"/>
  <c r="N58" i="45"/>
  <c r="U61" i="45"/>
  <c r="B61" i="45"/>
  <c r="S59" i="45"/>
  <c r="I58" i="45"/>
  <c r="F59" i="45"/>
  <c r="K59" i="45"/>
  <c r="M57" i="37" l="1"/>
  <c r="AH57" i="57" s="1"/>
  <c r="H7" i="37"/>
  <c r="H58" i="37" s="1"/>
  <c r="AC58" i="57" s="1"/>
  <c r="E160" i="54"/>
  <c r="G8" i="37"/>
  <c r="K60" i="37"/>
  <c r="AF60" i="57" s="1"/>
  <c r="H58" i="45"/>
  <c r="J156" i="54"/>
  <c r="H160" i="54"/>
  <c r="K158" i="54"/>
  <c r="G59" i="45"/>
  <c r="J260" i="50"/>
  <c r="V260" i="58" s="1"/>
  <c r="I57" i="50"/>
  <c r="I160" i="50" s="1"/>
  <c r="U160" i="58" s="1"/>
  <c r="I262" i="54"/>
  <c r="J158" i="50"/>
  <c r="V158" i="58" s="1"/>
  <c r="K160" i="50"/>
  <c r="W160" i="58" s="1"/>
  <c r="K262" i="50"/>
  <c r="W262" i="58" s="1"/>
  <c r="H264" i="50"/>
  <c r="T264" i="58" s="1"/>
  <c r="B62" i="37"/>
  <c r="W62" i="57" s="1"/>
  <c r="N59" i="37"/>
  <c r="AI59" i="57" s="1"/>
  <c r="G57" i="50"/>
  <c r="G262" i="54"/>
  <c r="U10" i="37"/>
  <c r="U61" i="37" s="1"/>
  <c r="AP61" i="57" s="1"/>
  <c r="D57" i="50"/>
  <c r="D262" i="54"/>
  <c r="J54" i="50"/>
  <c r="J259" i="54"/>
  <c r="F264" i="50"/>
  <c r="R264" i="58" s="1"/>
  <c r="D59" i="37"/>
  <c r="Y59" i="57" s="1"/>
  <c r="F60" i="37"/>
  <c r="AA60" i="57" s="1"/>
  <c r="F8" i="37"/>
  <c r="F59" i="37" s="1"/>
  <c r="AA59" i="57" s="1"/>
  <c r="K8" i="37"/>
  <c r="K59" i="37" s="1"/>
  <c r="AF59" i="57" s="1"/>
  <c r="J7" i="37"/>
  <c r="J58" i="37" s="1"/>
  <c r="AE58" i="57" s="1"/>
  <c r="F160" i="54"/>
  <c r="S8" i="37"/>
  <c r="X166" i="50"/>
  <c r="O59" i="37"/>
  <c r="AJ59" i="57" s="1"/>
  <c r="E58" i="50"/>
  <c r="E263" i="54"/>
  <c r="B59" i="50"/>
  <c r="B264" i="54"/>
  <c r="L60" i="50"/>
  <c r="L163" i="50" s="1"/>
  <c r="X163" i="58" s="1"/>
  <c r="L265" i="54"/>
  <c r="L266" i="50"/>
  <c r="X266" i="58" s="1"/>
  <c r="E162" i="50"/>
  <c r="Q162" i="58" s="1"/>
  <c r="E264" i="50"/>
  <c r="Q264" i="58" s="1"/>
  <c r="I263" i="50"/>
  <c r="U263" i="58" s="1"/>
  <c r="H162" i="50"/>
  <c r="T162" i="58" s="1"/>
  <c r="G263" i="50"/>
  <c r="S263" i="58" s="1"/>
  <c r="C55" i="50"/>
  <c r="C158" i="50" s="1"/>
  <c r="O158" i="58" s="1"/>
  <c r="C260" i="54"/>
  <c r="O7" i="37"/>
  <c r="O58" i="37" s="1"/>
  <c r="AJ58" i="57" s="1"/>
  <c r="T7" i="37"/>
  <c r="T58" i="37" s="1"/>
  <c r="AO58" i="57" s="1"/>
  <c r="I7" i="37"/>
  <c r="I58" i="37" s="1"/>
  <c r="AD58" i="57" s="1"/>
  <c r="L8" i="37"/>
  <c r="G159" i="54"/>
  <c r="B10" i="37"/>
  <c r="B61" i="37" s="1"/>
  <c r="W61" i="57" s="1"/>
  <c r="N7" i="37"/>
  <c r="N58" i="37" s="1"/>
  <c r="AI58" i="57" s="1"/>
  <c r="D7" i="37"/>
  <c r="B265" i="50"/>
  <c r="N265" i="58" s="1"/>
  <c r="C159" i="50"/>
  <c r="O159" i="58" s="1"/>
  <c r="C261" i="50"/>
  <c r="O261" i="58" s="1"/>
  <c r="D263" i="50"/>
  <c r="P263" i="58" s="1"/>
  <c r="T58" i="45"/>
  <c r="O58" i="45"/>
  <c r="L59" i="45"/>
  <c r="J157" i="54"/>
  <c r="H58" i="50"/>
  <c r="H263" i="54"/>
  <c r="J58" i="45"/>
  <c r="H161" i="54"/>
  <c r="D161" i="50"/>
  <c r="P161" i="58" s="1"/>
  <c r="F58" i="50"/>
  <c r="F263" i="54"/>
  <c r="K56" i="50"/>
  <c r="K261" i="54"/>
  <c r="H59" i="37"/>
  <c r="AC59" i="57" s="1"/>
  <c r="M57" i="45"/>
  <c r="T6" i="37"/>
  <c r="J6" i="37"/>
  <c r="O6" i="37"/>
  <c r="L58" i="45"/>
  <c r="G58" i="45"/>
  <c r="F58" i="45"/>
  <c r="B60" i="45"/>
  <c r="N6" i="37"/>
  <c r="I6" i="37"/>
  <c r="H6" i="37"/>
  <c r="D6" i="37"/>
  <c r="S58" i="45"/>
  <c r="U60" i="45"/>
  <c r="H57" i="37" l="1"/>
  <c r="AC57" i="57" s="1"/>
  <c r="I57" i="37"/>
  <c r="AD57" i="57" s="1"/>
  <c r="O57" i="37"/>
  <c r="AJ57" i="57" s="1"/>
  <c r="J57" i="37"/>
  <c r="AE57" i="57" s="1"/>
  <c r="T57" i="37"/>
  <c r="AO57" i="57" s="1"/>
  <c r="J57" i="45"/>
  <c r="N57" i="37"/>
  <c r="AI57" i="57" s="1"/>
  <c r="K7" i="37"/>
  <c r="K58" i="37" s="1"/>
  <c r="AF58" i="57" s="1"/>
  <c r="D262" i="50"/>
  <c r="P262" i="58" s="1"/>
  <c r="G59" i="37"/>
  <c r="AB59" i="57" s="1"/>
  <c r="I158" i="54"/>
  <c r="F7" i="37"/>
  <c r="F58" i="37" s="1"/>
  <c r="AA58" i="57" s="1"/>
  <c r="C156" i="54"/>
  <c r="K159" i="50"/>
  <c r="W159" i="58" s="1"/>
  <c r="K261" i="50"/>
  <c r="W261" i="58" s="1"/>
  <c r="F161" i="50"/>
  <c r="R161" i="58" s="1"/>
  <c r="F263" i="50"/>
  <c r="R263" i="58" s="1"/>
  <c r="D160" i="50"/>
  <c r="P160" i="58" s="1"/>
  <c r="D57" i="45"/>
  <c r="I57" i="45"/>
  <c r="C260" i="50"/>
  <c r="O260" i="58" s="1"/>
  <c r="L265" i="50"/>
  <c r="X265" i="58" s="1"/>
  <c r="B162" i="50"/>
  <c r="N162" i="58" s="1"/>
  <c r="B264" i="50"/>
  <c r="N264" i="58" s="1"/>
  <c r="E161" i="50"/>
  <c r="Q161" i="58" s="1"/>
  <c r="E263" i="50"/>
  <c r="Q263" i="58" s="1"/>
  <c r="F57" i="50"/>
  <c r="F262" i="54"/>
  <c r="I262" i="50"/>
  <c r="U262" i="58" s="1"/>
  <c r="H57" i="50"/>
  <c r="H160" i="50" s="1"/>
  <c r="T160" i="58" s="1"/>
  <c r="H262" i="54"/>
  <c r="H263" i="50"/>
  <c r="T263" i="58" s="1"/>
  <c r="L59" i="50"/>
  <c r="L264" i="54"/>
  <c r="L59" i="37"/>
  <c r="AG59" i="57" s="1"/>
  <c r="B58" i="50"/>
  <c r="B161" i="50" s="1"/>
  <c r="N161" i="58" s="1"/>
  <c r="B263" i="54"/>
  <c r="J157" i="50"/>
  <c r="V157" i="58" s="1"/>
  <c r="J259" i="50"/>
  <c r="V259" i="58" s="1"/>
  <c r="C54" i="50"/>
  <c r="C157" i="50" s="1"/>
  <c r="O157" i="58" s="1"/>
  <c r="C259" i="54"/>
  <c r="S7" i="37"/>
  <c r="S58" i="37" s="1"/>
  <c r="AN58" i="57" s="1"/>
  <c r="K157" i="54"/>
  <c r="G158" i="54"/>
  <c r="L7" i="37"/>
  <c r="L58" i="37" s="1"/>
  <c r="AG58" i="57" s="1"/>
  <c r="X165" i="50"/>
  <c r="I56" i="50"/>
  <c r="I261" i="54"/>
  <c r="G56" i="50"/>
  <c r="G159" i="50" s="1"/>
  <c r="S159" i="58" s="1"/>
  <c r="G261" i="54"/>
  <c r="D56" i="50"/>
  <c r="D261" i="54"/>
  <c r="K58" i="45"/>
  <c r="D159" i="54"/>
  <c r="G160" i="50"/>
  <c r="S160" i="58" s="1"/>
  <c r="G262" i="50"/>
  <c r="S262" i="58" s="1"/>
  <c r="E57" i="50"/>
  <c r="E160" i="50" s="1"/>
  <c r="Q160" i="58" s="1"/>
  <c r="E262" i="54"/>
  <c r="D57" i="37"/>
  <c r="Y57" i="57" s="1"/>
  <c r="U9" i="37"/>
  <c r="L161" i="54"/>
  <c r="B9" i="37"/>
  <c r="B60" i="37" s="1"/>
  <c r="W60" i="57" s="1"/>
  <c r="G7" i="37"/>
  <c r="G58" i="37" s="1"/>
  <c r="AB58" i="57" s="1"/>
  <c r="N57" i="45"/>
  <c r="T57" i="45"/>
  <c r="O57" i="45"/>
  <c r="C157" i="54"/>
  <c r="L162" i="54"/>
  <c r="B161" i="54"/>
  <c r="S59" i="37"/>
  <c r="AN59" i="57" s="1"/>
  <c r="D58" i="37"/>
  <c r="Y58" i="57" s="1"/>
  <c r="H161" i="50"/>
  <c r="T161" i="58" s="1"/>
  <c r="I159" i="54"/>
  <c r="K55" i="50"/>
  <c r="K260" i="54"/>
  <c r="J53" i="50"/>
  <c r="J258" i="54"/>
  <c r="H57" i="45"/>
  <c r="U59" i="45"/>
  <c r="S6" i="37"/>
  <c r="G6" i="37"/>
  <c r="F6" i="37"/>
  <c r="K6" i="37"/>
  <c r="L6" i="37"/>
  <c r="L57" i="37" l="1"/>
  <c r="AG57" i="57" s="1"/>
  <c r="S57" i="45"/>
  <c r="G57" i="37"/>
  <c r="AB57" i="57" s="1"/>
  <c r="G57" i="45"/>
  <c r="J154" i="54"/>
  <c r="L264" i="50"/>
  <c r="X264" i="58" s="1"/>
  <c r="F56" i="50"/>
  <c r="F159" i="50" s="1"/>
  <c r="R159" i="58" s="1"/>
  <c r="F261" i="54"/>
  <c r="J52" i="50"/>
  <c r="J257" i="54"/>
  <c r="I157" i="54"/>
  <c r="F158" i="54"/>
  <c r="J258" i="50"/>
  <c r="V258" i="58" s="1"/>
  <c r="K260" i="50"/>
  <c r="W260" i="58" s="1"/>
  <c r="E56" i="50"/>
  <c r="E159" i="50" s="1"/>
  <c r="Q159" i="58" s="1"/>
  <c r="E261" i="54"/>
  <c r="E159" i="54"/>
  <c r="D159" i="50"/>
  <c r="P159" i="58" s="1"/>
  <c r="D261" i="50"/>
  <c r="P261" i="58" s="1"/>
  <c r="G261" i="50"/>
  <c r="S261" i="58" s="1"/>
  <c r="I159" i="50"/>
  <c r="U159" i="58" s="1"/>
  <c r="I261" i="50"/>
  <c r="U261" i="58" s="1"/>
  <c r="K54" i="50"/>
  <c r="K259" i="54"/>
  <c r="H262" i="50"/>
  <c r="T262" i="58" s="1"/>
  <c r="L162" i="50"/>
  <c r="X162" i="58" s="1"/>
  <c r="F57" i="45"/>
  <c r="G157" i="54"/>
  <c r="B57" i="50"/>
  <c r="B262" i="54"/>
  <c r="B160" i="54"/>
  <c r="F262" i="50"/>
  <c r="R262" i="58" s="1"/>
  <c r="B8" i="37"/>
  <c r="L160" i="54"/>
  <c r="H158" i="54"/>
  <c r="D157" i="54"/>
  <c r="F57" i="37"/>
  <c r="AA57" i="57" s="1"/>
  <c r="B159" i="54"/>
  <c r="U8" i="37"/>
  <c r="U59" i="37" s="1"/>
  <c r="AP59" i="57" s="1"/>
  <c r="B59" i="45"/>
  <c r="D55" i="50"/>
  <c r="D260" i="54"/>
  <c r="L57" i="45"/>
  <c r="C259" i="50"/>
  <c r="O259" i="58" s="1"/>
  <c r="B160" i="50"/>
  <c r="N160" i="58" s="1"/>
  <c r="B263" i="50"/>
  <c r="N263" i="58" s="1"/>
  <c r="H56" i="50"/>
  <c r="H261" i="54"/>
  <c r="F159" i="54"/>
  <c r="F160" i="50"/>
  <c r="R160" i="58" s="1"/>
  <c r="K158" i="50"/>
  <c r="W158" i="58" s="1"/>
  <c r="C53" i="50"/>
  <c r="C156" i="50" s="1"/>
  <c r="O156" i="58" s="1"/>
  <c r="C258" i="54"/>
  <c r="I55" i="50"/>
  <c r="I158" i="50" s="1"/>
  <c r="U158" i="58" s="1"/>
  <c r="I260" i="54"/>
  <c r="K57" i="37"/>
  <c r="AF57" i="57" s="1"/>
  <c r="E158" i="54"/>
  <c r="J155" i="54"/>
  <c r="L58" i="50"/>
  <c r="L263" i="54"/>
  <c r="U60" i="37"/>
  <c r="AP60" i="57" s="1"/>
  <c r="E262" i="50"/>
  <c r="Q262" i="58" s="1"/>
  <c r="D158" i="54"/>
  <c r="G55" i="50"/>
  <c r="G260" i="54"/>
  <c r="S57" i="37"/>
  <c r="AN57" i="57" s="1"/>
  <c r="J156" i="50"/>
  <c r="V156" i="58" s="1"/>
  <c r="H159" i="54"/>
  <c r="K57" i="45"/>
  <c r="B58" i="45"/>
  <c r="X163" i="50" l="1"/>
  <c r="H157" i="54"/>
  <c r="B59" i="37"/>
  <c r="W59" i="57" s="1"/>
  <c r="K157" i="50"/>
  <c r="W157" i="58" s="1"/>
  <c r="K259" i="50"/>
  <c r="W259" i="58" s="1"/>
  <c r="J257" i="50"/>
  <c r="V257" i="58" s="1"/>
  <c r="F261" i="50"/>
  <c r="R261" i="58" s="1"/>
  <c r="U7" i="37"/>
  <c r="U58" i="37" s="1"/>
  <c r="AP58" i="57" s="1"/>
  <c r="F157" i="54"/>
  <c r="E157" i="54"/>
  <c r="L263" i="50"/>
  <c r="X263" i="58" s="1"/>
  <c r="C52" i="50"/>
  <c r="C257" i="54"/>
  <c r="C155" i="54"/>
  <c r="D260" i="50"/>
  <c r="P260" i="58" s="1"/>
  <c r="I54" i="50"/>
  <c r="I259" i="54"/>
  <c r="L161" i="50"/>
  <c r="X161" i="58" s="1"/>
  <c r="H55" i="50"/>
  <c r="H158" i="50" s="1"/>
  <c r="T158" i="58" s="1"/>
  <c r="H260" i="54"/>
  <c r="G156" i="54"/>
  <c r="B158" i="54"/>
  <c r="H261" i="50"/>
  <c r="T261" i="58" s="1"/>
  <c r="U58" i="45"/>
  <c r="D54" i="50"/>
  <c r="D259" i="54"/>
  <c r="L57" i="50"/>
  <c r="L262" i="54"/>
  <c r="K53" i="50"/>
  <c r="K156" i="50" s="1"/>
  <c r="W156" i="58" s="1"/>
  <c r="K258" i="54"/>
  <c r="H159" i="50"/>
  <c r="T159" i="58" s="1"/>
  <c r="K156" i="54"/>
  <c r="J155" i="50"/>
  <c r="V155" i="58" s="1"/>
  <c r="J51" i="50"/>
  <c r="J256" i="54"/>
  <c r="G54" i="50"/>
  <c r="G259" i="54"/>
  <c r="J153" i="54"/>
  <c r="X164" i="50"/>
  <c r="I156" i="54"/>
  <c r="B7" i="37"/>
  <c r="B58" i="37" s="1"/>
  <c r="W58" i="57" s="1"/>
  <c r="G158" i="50"/>
  <c r="S158" i="58" s="1"/>
  <c r="G260" i="50"/>
  <c r="S260" i="58" s="1"/>
  <c r="E55" i="50"/>
  <c r="E260" i="54"/>
  <c r="I260" i="50"/>
  <c r="U260" i="58" s="1"/>
  <c r="C258" i="50"/>
  <c r="O258" i="58" s="1"/>
  <c r="B56" i="50"/>
  <c r="B159" i="50" s="1"/>
  <c r="N159" i="58" s="1"/>
  <c r="B261" i="54"/>
  <c r="B262" i="50"/>
  <c r="N262" i="58" s="1"/>
  <c r="D158" i="50"/>
  <c r="P158" i="58" s="1"/>
  <c r="E261" i="50"/>
  <c r="Q261" i="58" s="1"/>
  <c r="F55" i="50"/>
  <c r="F260" i="54"/>
  <c r="B6" i="37"/>
  <c r="U6" i="37"/>
  <c r="B57" i="37" l="1"/>
  <c r="W57" i="57" s="1"/>
  <c r="U57" i="37"/>
  <c r="AP57" i="57" s="1"/>
  <c r="E156" i="54"/>
  <c r="I155" i="54"/>
  <c r="D155" i="54"/>
  <c r="F260" i="50"/>
  <c r="R260" i="58" s="1"/>
  <c r="L56" i="50"/>
  <c r="L159" i="50" s="1"/>
  <c r="X159" i="58" s="1"/>
  <c r="L261" i="54"/>
  <c r="C51" i="50"/>
  <c r="C154" i="50" s="1"/>
  <c r="O154" i="58" s="1"/>
  <c r="C256" i="54"/>
  <c r="G53" i="50"/>
  <c r="G258" i="54"/>
  <c r="C154" i="54"/>
  <c r="E54" i="50"/>
  <c r="E157" i="50" s="1"/>
  <c r="Q157" i="58" s="1"/>
  <c r="E259" i="54"/>
  <c r="F158" i="50"/>
  <c r="R158" i="58" s="1"/>
  <c r="L158" i="54"/>
  <c r="C153" i="54"/>
  <c r="J152" i="54"/>
  <c r="K258" i="50"/>
  <c r="W258" i="58" s="1"/>
  <c r="L262" i="50"/>
  <c r="X262" i="58" s="1"/>
  <c r="D259" i="50"/>
  <c r="P259" i="58" s="1"/>
  <c r="U57" i="45"/>
  <c r="G155" i="54"/>
  <c r="X162" i="50"/>
  <c r="B261" i="50"/>
  <c r="N261" i="58" s="1"/>
  <c r="E158" i="50"/>
  <c r="Q158" i="58" s="1"/>
  <c r="E260" i="50"/>
  <c r="Q260" i="58" s="1"/>
  <c r="B57" i="45"/>
  <c r="G259" i="50"/>
  <c r="S259" i="58" s="1"/>
  <c r="J256" i="50"/>
  <c r="V256" i="58" s="1"/>
  <c r="B55" i="50"/>
  <c r="B158" i="50" s="1"/>
  <c r="N158" i="58" s="1"/>
  <c r="B260" i="54"/>
  <c r="K52" i="50"/>
  <c r="K257" i="54"/>
  <c r="D53" i="50"/>
  <c r="D258" i="54"/>
  <c r="I157" i="50"/>
  <c r="U157" i="58" s="1"/>
  <c r="I259" i="50"/>
  <c r="U259" i="58" s="1"/>
  <c r="C155" i="50"/>
  <c r="O155" i="58" s="1"/>
  <c r="C257" i="50"/>
  <c r="O257" i="58" s="1"/>
  <c r="F54" i="50"/>
  <c r="F157" i="50" s="1"/>
  <c r="R157" i="58" s="1"/>
  <c r="F259" i="54"/>
  <c r="H54" i="50"/>
  <c r="H259" i="54"/>
  <c r="F156" i="54"/>
  <c r="G157" i="50"/>
  <c r="S157" i="58" s="1"/>
  <c r="I53" i="50"/>
  <c r="I258" i="54"/>
  <c r="J50" i="50"/>
  <c r="J255" i="54"/>
  <c r="K155" i="54"/>
  <c r="L159" i="54"/>
  <c r="D156" i="54"/>
  <c r="H260" i="50"/>
  <c r="T260" i="58" s="1"/>
  <c r="D157" i="50"/>
  <c r="P157" i="58" s="1"/>
  <c r="L160" i="50"/>
  <c r="X160" i="58" s="1"/>
  <c r="J154" i="50"/>
  <c r="V154" i="58" s="1"/>
  <c r="G154" i="54" l="1"/>
  <c r="J49" i="50"/>
  <c r="J152" i="50" s="1"/>
  <c r="V152" i="58" s="1"/>
  <c r="J254" i="54"/>
  <c r="I154" i="54"/>
  <c r="D156" i="50"/>
  <c r="P156" i="58" s="1"/>
  <c r="D258" i="50"/>
  <c r="P258" i="58" s="1"/>
  <c r="K155" i="50"/>
  <c r="W155" i="58" s="1"/>
  <c r="K257" i="50"/>
  <c r="W257" i="58" s="1"/>
  <c r="B260" i="50"/>
  <c r="N260" i="58" s="1"/>
  <c r="D52" i="50"/>
  <c r="D257" i="54"/>
  <c r="E155" i="54"/>
  <c r="E53" i="50"/>
  <c r="E258" i="54"/>
  <c r="D154" i="54"/>
  <c r="B156" i="54"/>
  <c r="J255" i="50"/>
  <c r="V255" i="58" s="1"/>
  <c r="I156" i="50"/>
  <c r="U156" i="58" s="1"/>
  <c r="I258" i="50"/>
  <c r="U258" i="58" s="1"/>
  <c r="F53" i="50"/>
  <c r="F258" i="54"/>
  <c r="K51" i="50"/>
  <c r="K154" i="50" s="1"/>
  <c r="W154" i="58" s="1"/>
  <c r="K256" i="54"/>
  <c r="H157" i="50"/>
  <c r="T157" i="58" s="1"/>
  <c r="H259" i="50"/>
  <c r="T259" i="58" s="1"/>
  <c r="F259" i="50"/>
  <c r="R259" i="58" s="1"/>
  <c r="J153" i="50"/>
  <c r="V153" i="58" s="1"/>
  <c r="G52" i="50"/>
  <c r="G155" i="50" s="1"/>
  <c r="S155" i="58" s="1"/>
  <c r="G257" i="54"/>
  <c r="C50" i="50"/>
  <c r="C153" i="50" s="1"/>
  <c r="O153" i="58" s="1"/>
  <c r="C255" i="54"/>
  <c r="L55" i="50"/>
  <c r="L158" i="50" s="1"/>
  <c r="X158" i="58" s="1"/>
  <c r="L260" i="54"/>
  <c r="E259" i="50"/>
  <c r="Q259" i="58" s="1"/>
  <c r="H53" i="50"/>
  <c r="H258" i="54"/>
  <c r="H156" i="54"/>
  <c r="B54" i="50"/>
  <c r="B259" i="54"/>
  <c r="H155" i="54"/>
  <c r="K153" i="54"/>
  <c r="X161" i="50"/>
  <c r="K154" i="54"/>
  <c r="B157" i="54"/>
  <c r="G156" i="50"/>
  <c r="S156" i="58" s="1"/>
  <c r="G258" i="50"/>
  <c r="S258" i="58" s="1"/>
  <c r="C256" i="50"/>
  <c r="O256" i="58" s="1"/>
  <c r="L261" i="50"/>
  <c r="X261" i="58" s="1"/>
  <c r="I52" i="50"/>
  <c r="I155" i="50" s="1"/>
  <c r="U155" i="58" s="1"/>
  <c r="I257" i="54"/>
  <c r="F52" i="50" l="1"/>
  <c r="F257" i="54"/>
  <c r="D257" i="50"/>
  <c r="P257" i="58" s="1"/>
  <c r="D155" i="50"/>
  <c r="P155" i="58" s="1"/>
  <c r="I51" i="50"/>
  <c r="I256" i="54"/>
  <c r="C151" i="54"/>
  <c r="B259" i="50"/>
  <c r="N259" i="58" s="1"/>
  <c r="L260" i="50"/>
  <c r="X260" i="58" s="1"/>
  <c r="C255" i="50"/>
  <c r="O255" i="58" s="1"/>
  <c r="G257" i="50"/>
  <c r="S257" i="58" s="1"/>
  <c r="F155" i="54"/>
  <c r="B53" i="50"/>
  <c r="B258" i="54"/>
  <c r="J48" i="50"/>
  <c r="J151" i="50" s="1"/>
  <c r="V151" i="58" s="1"/>
  <c r="J253" i="54"/>
  <c r="B157" i="50"/>
  <c r="N157" i="58" s="1"/>
  <c r="J151" i="54"/>
  <c r="K152" i="54"/>
  <c r="L54" i="50"/>
  <c r="L259" i="54"/>
  <c r="E258" i="50"/>
  <c r="Q258" i="58" s="1"/>
  <c r="L156" i="54"/>
  <c r="H154" i="54"/>
  <c r="J150" i="54"/>
  <c r="D153" i="54"/>
  <c r="I257" i="50"/>
  <c r="U257" i="58" s="1"/>
  <c r="K50" i="50"/>
  <c r="K255" i="54"/>
  <c r="C49" i="50"/>
  <c r="C254" i="54"/>
  <c r="H52" i="50"/>
  <c r="H155" i="50" s="1"/>
  <c r="T155" i="58" s="1"/>
  <c r="H257" i="54"/>
  <c r="H156" i="50"/>
  <c r="T156" i="58" s="1"/>
  <c r="H258" i="50"/>
  <c r="T258" i="58" s="1"/>
  <c r="E52" i="50"/>
  <c r="E155" i="50" s="1"/>
  <c r="Q155" i="58" s="1"/>
  <c r="E257" i="54"/>
  <c r="G51" i="50"/>
  <c r="G154" i="50" s="1"/>
  <c r="S154" i="58" s="1"/>
  <c r="G256" i="54"/>
  <c r="B155" i="54"/>
  <c r="X160" i="50"/>
  <c r="E156" i="50"/>
  <c r="Q156" i="58" s="1"/>
  <c r="L157" i="54"/>
  <c r="C152" i="54"/>
  <c r="K153" i="50"/>
  <c r="W153" i="58" s="1"/>
  <c r="K256" i="50"/>
  <c r="W256" i="58" s="1"/>
  <c r="F156" i="50"/>
  <c r="R156" i="58" s="1"/>
  <c r="F258" i="50"/>
  <c r="R258" i="58" s="1"/>
  <c r="D51" i="50"/>
  <c r="D256" i="54"/>
  <c r="J254" i="50"/>
  <c r="V254" i="58" s="1"/>
  <c r="X159" i="50" l="1"/>
  <c r="F153" i="54"/>
  <c r="E51" i="50"/>
  <c r="E154" i="50" s="1"/>
  <c r="Q154" i="58" s="1"/>
  <c r="E256" i="54"/>
  <c r="B154" i="54"/>
  <c r="I50" i="50"/>
  <c r="I153" i="50" s="1"/>
  <c r="U153" i="58" s="1"/>
  <c r="I255" i="54"/>
  <c r="G256" i="50"/>
  <c r="S256" i="58" s="1"/>
  <c r="E257" i="50"/>
  <c r="Q257" i="58" s="1"/>
  <c r="H257" i="50"/>
  <c r="T257" i="58" s="1"/>
  <c r="C254" i="50"/>
  <c r="O254" i="58" s="1"/>
  <c r="K255" i="50"/>
  <c r="W255" i="58" s="1"/>
  <c r="C152" i="50"/>
  <c r="O152" i="58" s="1"/>
  <c r="I153" i="54"/>
  <c r="F51" i="50"/>
  <c r="F154" i="50" s="1"/>
  <c r="R154" i="58" s="1"/>
  <c r="F256" i="54"/>
  <c r="D50" i="50"/>
  <c r="D153" i="50" s="1"/>
  <c r="P153" i="58" s="1"/>
  <c r="D255" i="54"/>
  <c r="F155" i="50"/>
  <c r="R155" i="58" s="1"/>
  <c r="F257" i="50"/>
  <c r="R257" i="58" s="1"/>
  <c r="G152" i="54"/>
  <c r="D154" i="50"/>
  <c r="P154" i="58" s="1"/>
  <c r="D256" i="50"/>
  <c r="P256" i="58" s="1"/>
  <c r="G50" i="50"/>
  <c r="G255" i="54"/>
  <c r="G153" i="54"/>
  <c r="E154" i="54"/>
  <c r="K49" i="50"/>
  <c r="K152" i="50" s="1"/>
  <c r="W152" i="58" s="1"/>
  <c r="K254" i="54"/>
  <c r="C48" i="50"/>
  <c r="C253" i="54"/>
  <c r="I154" i="50"/>
  <c r="U154" i="58" s="1"/>
  <c r="I256" i="50"/>
  <c r="U256" i="58" s="1"/>
  <c r="H51" i="50"/>
  <c r="H256" i="54"/>
  <c r="B52" i="50"/>
  <c r="B257" i="54"/>
  <c r="J47" i="50"/>
  <c r="J150" i="50" s="1"/>
  <c r="V150" i="58" s="1"/>
  <c r="J252" i="54"/>
  <c r="L53" i="50"/>
  <c r="L258" i="54"/>
  <c r="L259" i="50"/>
  <c r="X259" i="58" s="1"/>
  <c r="J253" i="50"/>
  <c r="V253" i="58" s="1"/>
  <c r="B156" i="50"/>
  <c r="N156" i="58" s="1"/>
  <c r="B258" i="50"/>
  <c r="N258" i="58" s="1"/>
  <c r="L157" i="50"/>
  <c r="X157" i="58" s="1"/>
  <c r="F154" i="54"/>
  <c r="J148" i="54" l="1"/>
  <c r="L52" i="50"/>
  <c r="L155" i="50" s="1"/>
  <c r="X155" i="58" s="1"/>
  <c r="L257" i="54"/>
  <c r="B153" i="54"/>
  <c r="D151" i="54"/>
  <c r="D49" i="50"/>
  <c r="D254" i="54"/>
  <c r="E50" i="50"/>
  <c r="E153" i="50" s="1"/>
  <c r="Q153" i="58" s="1"/>
  <c r="E255" i="54"/>
  <c r="G49" i="50"/>
  <c r="G254" i="54"/>
  <c r="K48" i="50"/>
  <c r="K253" i="54"/>
  <c r="B51" i="50"/>
  <c r="B256" i="54"/>
  <c r="I151" i="54"/>
  <c r="H152" i="54"/>
  <c r="X158" i="50"/>
  <c r="F152" i="54"/>
  <c r="L258" i="50"/>
  <c r="X258" i="58" s="1"/>
  <c r="J252" i="50"/>
  <c r="V252" i="58" s="1"/>
  <c r="B155" i="50"/>
  <c r="N155" i="58" s="1"/>
  <c r="B257" i="50"/>
  <c r="N257" i="58" s="1"/>
  <c r="H256" i="50"/>
  <c r="T256" i="58" s="1"/>
  <c r="C151" i="50"/>
  <c r="O151" i="58" s="1"/>
  <c r="C253" i="50"/>
  <c r="O253" i="58" s="1"/>
  <c r="K254" i="50"/>
  <c r="W254" i="58" s="1"/>
  <c r="D152" i="54"/>
  <c r="H154" i="50"/>
  <c r="T154" i="58" s="1"/>
  <c r="I255" i="50"/>
  <c r="U255" i="58" s="1"/>
  <c r="E153" i="54"/>
  <c r="C47" i="50"/>
  <c r="C252" i="54"/>
  <c r="J46" i="50"/>
  <c r="J251" i="54"/>
  <c r="H50" i="50"/>
  <c r="H255" i="54"/>
  <c r="I49" i="50"/>
  <c r="I152" i="50" s="1"/>
  <c r="U152" i="58" s="1"/>
  <c r="I254" i="54"/>
  <c r="F50" i="50"/>
  <c r="F153" i="50" s="1"/>
  <c r="R153" i="58" s="1"/>
  <c r="F255" i="54"/>
  <c r="K150" i="54"/>
  <c r="C149" i="54"/>
  <c r="L156" i="50"/>
  <c r="X156" i="58" s="1"/>
  <c r="L155" i="54"/>
  <c r="J149" i="54"/>
  <c r="H153" i="54"/>
  <c r="C150" i="54"/>
  <c r="K151" i="54"/>
  <c r="G255" i="50"/>
  <c r="S255" i="58" s="1"/>
  <c r="D255" i="50"/>
  <c r="P255" i="58" s="1"/>
  <c r="F256" i="50"/>
  <c r="R256" i="58" s="1"/>
  <c r="G153" i="50"/>
  <c r="S153" i="58" s="1"/>
  <c r="I152" i="54"/>
  <c r="E256" i="50"/>
  <c r="Q256" i="58" s="1"/>
  <c r="L153" i="54" l="1"/>
  <c r="F255" i="50"/>
  <c r="R255" i="58" s="1"/>
  <c r="I254" i="50"/>
  <c r="U254" i="58" s="1"/>
  <c r="H255" i="50"/>
  <c r="T255" i="58" s="1"/>
  <c r="J251" i="50"/>
  <c r="V251" i="58" s="1"/>
  <c r="C252" i="50"/>
  <c r="O252" i="58" s="1"/>
  <c r="E49" i="50"/>
  <c r="E254" i="54"/>
  <c r="I48" i="50"/>
  <c r="I253" i="54"/>
  <c r="B50" i="50"/>
  <c r="B153" i="50" s="1"/>
  <c r="N153" i="58" s="1"/>
  <c r="B255" i="54"/>
  <c r="J147" i="54"/>
  <c r="C148" i="54"/>
  <c r="D150" i="54"/>
  <c r="H151" i="54"/>
  <c r="G150" i="54"/>
  <c r="C46" i="50"/>
  <c r="C149" i="50" s="1"/>
  <c r="O149" i="58" s="1"/>
  <c r="C251" i="54"/>
  <c r="G48" i="50"/>
  <c r="G151" i="50" s="1"/>
  <c r="S151" i="58" s="1"/>
  <c r="G253" i="54"/>
  <c r="C150" i="50"/>
  <c r="O150" i="58" s="1"/>
  <c r="H153" i="50"/>
  <c r="T153" i="58" s="1"/>
  <c r="L51" i="50"/>
  <c r="L154" i="50" s="1"/>
  <c r="X154" i="58" s="1"/>
  <c r="L256" i="54"/>
  <c r="G151" i="54"/>
  <c r="E152" i="54"/>
  <c r="L154" i="54"/>
  <c r="H49" i="50"/>
  <c r="H254" i="54"/>
  <c r="D48" i="50"/>
  <c r="D253" i="54"/>
  <c r="J45" i="50"/>
  <c r="J250" i="54"/>
  <c r="F151" i="54"/>
  <c r="X157" i="50"/>
  <c r="K47" i="50"/>
  <c r="K150" i="50" s="1"/>
  <c r="W150" i="58" s="1"/>
  <c r="K252" i="54"/>
  <c r="J149" i="50"/>
  <c r="V149" i="58" s="1"/>
  <c r="F49" i="50"/>
  <c r="F254" i="54"/>
  <c r="B154" i="50"/>
  <c r="N154" i="58" s="1"/>
  <c r="B256" i="50"/>
  <c r="N256" i="58" s="1"/>
  <c r="K151" i="50"/>
  <c r="W151" i="58" s="1"/>
  <c r="K253" i="50"/>
  <c r="W253" i="58" s="1"/>
  <c r="G152" i="50"/>
  <c r="S152" i="58" s="1"/>
  <c r="G254" i="50"/>
  <c r="S254" i="58" s="1"/>
  <c r="E255" i="50"/>
  <c r="Q255" i="58" s="1"/>
  <c r="D152" i="50"/>
  <c r="P152" i="58" s="1"/>
  <c r="D254" i="50"/>
  <c r="P254" i="58" s="1"/>
  <c r="L257" i="50"/>
  <c r="X257" i="58" s="1"/>
  <c r="E150" i="54" l="1"/>
  <c r="B151" i="54"/>
  <c r="L152" i="54"/>
  <c r="K148" i="54"/>
  <c r="H150" i="54"/>
  <c r="X156" i="50"/>
  <c r="F152" i="50"/>
  <c r="R152" i="58" s="1"/>
  <c r="F254" i="50"/>
  <c r="R254" i="58" s="1"/>
  <c r="I47" i="50"/>
  <c r="I252" i="54"/>
  <c r="D47" i="50"/>
  <c r="D150" i="50" s="1"/>
  <c r="P150" i="58" s="1"/>
  <c r="D252" i="54"/>
  <c r="J44" i="50"/>
  <c r="J147" i="50" s="1"/>
  <c r="V147" i="58" s="1"/>
  <c r="J249" i="54"/>
  <c r="L50" i="50"/>
  <c r="L153" i="50" s="1"/>
  <c r="X153" i="58" s="1"/>
  <c r="L255" i="54"/>
  <c r="F150" i="54"/>
  <c r="K252" i="50"/>
  <c r="W252" i="58" s="1"/>
  <c r="F48" i="50"/>
  <c r="F253" i="54"/>
  <c r="L256" i="50"/>
  <c r="X256" i="58" s="1"/>
  <c r="B255" i="50"/>
  <c r="N255" i="58" s="1"/>
  <c r="I151" i="50"/>
  <c r="U151" i="58" s="1"/>
  <c r="I253" i="50"/>
  <c r="U253" i="58" s="1"/>
  <c r="E152" i="50"/>
  <c r="Q152" i="58" s="1"/>
  <c r="E254" i="50"/>
  <c r="Q254" i="58" s="1"/>
  <c r="D149" i="54"/>
  <c r="J148" i="50"/>
  <c r="V148" i="58" s="1"/>
  <c r="J250" i="50"/>
  <c r="V250" i="58" s="1"/>
  <c r="D151" i="50"/>
  <c r="P151" i="58" s="1"/>
  <c r="D253" i="50"/>
  <c r="P253" i="58" s="1"/>
  <c r="H254" i="50"/>
  <c r="T254" i="58" s="1"/>
  <c r="G47" i="50"/>
  <c r="G252" i="54"/>
  <c r="H48" i="50"/>
  <c r="H253" i="54"/>
  <c r="C45" i="50"/>
  <c r="C148" i="50" s="1"/>
  <c r="O148" i="58" s="1"/>
  <c r="C250" i="54"/>
  <c r="K46" i="50"/>
  <c r="K251" i="54"/>
  <c r="E48" i="50"/>
  <c r="E253" i="54"/>
  <c r="G149" i="54"/>
  <c r="C147" i="54"/>
  <c r="I149" i="54"/>
  <c r="J146" i="54"/>
  <c r="K149" i="54"/>
  <c r="B49" i="50"/>
  <c r="B254" i="54"/>
  <c r="G253" i="50"/>
  <c r="S253" i="58" s="1"/>
  <c r="C251" i="50"/>
  <c r="O251" i="58" s="1"/>
  <c r="B152" i="54"/>
  <c r="I150" i="54"/>
  <c r="E151" i="54"/>
  <c r="H152" i="50"/>
  <c r="T152" i="58" s="1"/>
  <c r="C146" i="54" l="1"/>
  <c r="J145" i="54"/>
  <c r="E149" i="54"/>
  <c r="I148" i="54"/>
  <c r="G148" i="54"/>
  <c r="K45" i="50"/>
  <c r="K250" i="54"/>
  <c r="B48" i="50"/>
  <c r="B151" i="50" s="1"/>
  <c r="N151" i="58" s="1"/>
  <c r="B253" i="54"/>
  <c r="L151" i="54"/>
  <c r="D148" i="54"/>
  <c r="B152" i="50"/>
  <c r="N152" i="58" s="1"/>
  <c r="B254" i="50"/>
  <c r="N254" i="58" s="1"/>
  <c r="J43" i="50"/>
  <c r="J146" i="50" s="1"/>
  <c r="V146" i="58" s="1"/>
  <c r="J248" i="54"/>
  <c r="C44" i="50"/>
  <c r="C147" i="50" s="1"/>
  <c r="O147" i="58" s="1"/>
  <c r="C249" i="54"/>
  <c r="F149" i="54"/>
  <c r="K147" i="54"/>
  <c r="E253" i="50"/>
  <c r="Q253" i="58" s="1"/>
  <c r="K149" i="50"/>
  <c r="W149" i="58" s="1"/>
  <c r="K251" i="50"/>
  <c r="W251" i="58" s="1"/>
  <c r="C250" i="50"/>
  <c r="O250" i="58" s="1"/>
  <c r="H151" i="50"/>
  <c r="T151" i="58" s="1"/>
  <c r="H253" i="50"/>
  <c r="T253" i="58" s="1"/>
  <c r="G252" i="50"/>
  <c r="S252" i="58" s="1"/>
  <c r="F253" i="50"/>
  <c r="R253" i="58" s="1"/>
  <c r="L255" i="50"/>
  <c r="X255" i="58" s="1"/>
  <c r="J249" i="50"/>
  <c r="V249" i="58" s="1"/>
  <c r="D252" i="50"/>
  <c r="P252" i="58" s="1"/>
  <c r="I150" i="50"/>
  <c r="U150" i="58" s="1"/>
  <c r="I252" i="50"/>
  <c r="U252" i="58" s="1"/>
  <c r="H47" i="50"/>
  <c r="H150" i="50" s="1"/>
  <c r="T150" i="58" s="1"/>
  <c r="H252" i="54"/>
  <c r="L49" i="50"/>
  <c r="L152" i="50" s="1"/>
  <c r="X152" i="58" s="1"/>
  <c r="L254" i="54"/>
  <c r="E47" i="50"/>
  <c r="E252" i="54"/>
  <c r="B150" i="54"/>
  <c r="X155" i="50"/>
  <c r="G150" i="50"/>
  <c r="S150" i="58" s="1"/>
  <c r="I46" i="50"/>
  <c r="I251" i="54"/>
  <c r="G46" i="50"/>
  <c r="G251" i="54"/>
  <c r="D46" i="50"/>
  <c r="D251" i="54"/>
  <c r="E151" i="50"/>
  <c r="Q151" i="58" s="1"/>
  <c r="F47" i="50"/>
  <c r="F252" i="54"/>
  <c r="F151" i="50"/>
  <c r="R151" i="58" s="1"/>
  <c r="C145" i="54" l="1"/>
  <c r="E148" i="54"/>
  <c r="G147" i="54"/>
  <c r="J144" i="54"/>
  <c r="X154" i="50"/>
  <c r="D251" i="50"/>
  <c r="P251" i="58" s="1"/>
  <c r="G149" i="50"/>
  <c r="S149" i="58" s="1"/>
  <c r="G251" i="50"/>
  <c r="S251" i="58" s="1"/>
  <c r="I251" i="50"/>
  <c r="U251" i="58" s="1"/>
  <c r="H46" i="50"/>
  <c r="H251" i="54"/>
  <c r="H149" i="54"/>
  <c r="F46" i="50"/>
  <c r="F251" i="54"/>
  <c r="L48" i="50"/>
  <c r="L151" i="50" s="1"/>
  <c r="X151" i="58" s="1"/>
  <c r="L253" i="54"/>
  <c r="I45" i="50"/>
  <c r="I250" i="54"/>
  <c r="J42" i="50"/>
  <c r="J145" i="50" s="1"/>
  <c r="V145" i="58" s="1"/>
  <c r="J247" i="54"/>
  <c r="K146" i="54"/>
  <c r="B149" i="54"/>
  <c r="E150" i="50"/>
  <c r="Q150" i="58" s="1"/>
  <c r="E252" i="50"/>
  <c r="Q252" i="58" s="1"/>
  <c r="L254" i="50"/>
  <c r="X254" i="58" s="1"/>
  <c r="H252" i="50"/>
  <c r="T252" i="58" s="1"/>
  <c r="K44" i="50"/>
  <c r="K147" i="50" s="1"/>
  <c r="W147" i="58" s="1"/>
  <c r="K249" i="54"/>
  <c r="D45" i="50"/>
  <c r="D250" i="54"/>
  <c r="G45" i="50"/>
  <c r="G250" i="54"/>
  <c r="E46" i="50"/>
  <c r="E149" i="50" s="1"/>
  <c r="Q149" i="58" s="1"/>
  <c r="E251" i="54"/>
  <c r="C43" i="50"/>
  <c r="C146" i="50" s="1"/>
  <c r="O146" i="58" s="1"/>
  <c r="C248" i="54"/>
  <c r="D147" i="54"/>
  <c r="F150" i="50"/>
  <c r="R150" i="58" s="1"/>
  <c r="F252" i="50"/>
  <c r="R252" i="58" s="1"/>
  <c r="B47" i="50"/>
  <c r="B150" i="50" s="1"/>
  <c r="N150" i="58" s="1"/>
  <c r="B252" i="54"/>
  <c r="I149" i="50"/>
  <c r="U149" i="58" s="1"/>
  <c r="D149" i="50"/>
  <c r="P149" i="58" s="1"/>
  <c r="C249" i="50"/>
  <c r="O249" i="58" s="1"/>
  <c r="J248" i="50"/>
  <c r="V248" i="58" s="1"/>
  <c r="B253" i="50"/>
  <c r="N253" i="58" s="1"/>
  <c r="K148" i="50"/>
  <c r="W148" i="58" s="1"/>
  <c r="K250" i="50"/>
  <c r="W250" i="58" s="1"/>
  <c r="I146" i="54" l="1"/>
  <c r="G146" i="54"/>
  <c r="X153" i="50"/>
  <c r="F45" i="50"/>
  <c r="F250" i="54"/>
  <c r="H45" i="50"/>
  <c r="H250" i="54"/>
  <c r="H148" i="54"/>
  <c r="J41" i="50"/>
  <c r="J144" i="50" s="1"/>
  <c r="V144" i="58" s="1"/>
  <c r="J246" i="54"/>
  <c r="E45" i="50"/>
  <c r="E250" i="54"/>
  <c r="D44" i="50"/>
  <c r="D249" i="54"/>
  <c r="J247" i="50"/>
  <c r="V247" i="58" s="1"/>
  <c r="I250" i="50"/>
  <c r="U250" i="58" s="1"/>
  <c r="L253" i="50"/>
  <c r="X253" i="58" s="1"/>
  <c r="F149" i="50"/>
  <c r="R149" i="58" s="1"/>
  <c r="F251" i="50"/>
  <c r="R251" i="58" s="1"/>
  <c r="L149" i="54"/>
  <c r="C144" i="54"/>
  <c r="C248" i="50"/>
  <c r="O248" i="58" s="1"/>
  <c r="E148" i="50"/>
  <c r="Q148" i="58" s="1"/>
  <c r="E251" i="50"/>
  <c r="Q251" i="58" s="1"/>
  <c r="G250" i="50"/>
  <c r="S250" i="58" s="1"/>
  <c r="D250" i="50"/>
  <c r="P250" i="58" s="1"/>
  <c r="K249" i="50"/>
  <c r="W249" i="58" s="1"/>
  <c r="I44" i="50"/>
  <c r="I147" i="50" s="1"/>
  <c r="U147" i="58" s="1"/>
  <c r="I249" i="54"/>
  <c r="B46" i="50"/>
  <c r="B251" i="54"/>
  <c r="K43" i="50"/>
  <c r="K248" i="54"/>
  <c r="H149" i="50"/>
  <c r="T149" i="58" s="1"/>
  <c r="H251" i="50"/>
  <c r="T251" i="58" s="1"/>
  <c r="G148" i="50"/>
  <c r="S148" i="58" s="1"/>
  <c r="D148" i="50"/>
  <c r="P148" i="58" s="1"/>
  <c r="G44" i="50"/>
  <c r="G249" i="54"/>
  <c r="C42" i="50"/>
  <c r="C247" i="54"/>
  <c r="F147" i="54"/>
  <c r="H147" i="54"/>
  <c r="D146" i="54"/>
  <c r="J143" i="54"/>
  <c r="K145" i="54"/>
  <c r="B252" i="50"/>
  <c r="N252" i="58" s="1"/>
  <c r="L47" i="50"/>
  <c r="L252" i="54"/>
  <c r="I147" i="54"/>
  <c r="L150" i="54"/>
  <c r="F148" i="54"/>
  <c r="I148" i="50"/>
  <c r="U148" i="58" s="1"/>
  <c r="K144" i="54" l="1"/>
  <c r="B147" i="54"/>
  <c r="H148" i="50"/>
  <c r="T148" i="58" s="1"/>
  <c r="H250" i="50"/>
  <c r="T250" i="58" s="1"/>
  <c r="F250" i="50"/>
  <c r="R250" i="58" s="1"/>
  <c r="G43" i="50"/>
  <c r="G248" i="54"/>
  <c r="H146" i="54"/>
  <c r="J142" i="54"/>
  <c r="L148" i="54"/>
  <c r="G145" i="54"/>
  <c r="D145" i="54"/>
  <c r="E44" i="50"/>
  <c r="E147" i="50" s="1"/>
  <c r="Q147" i="58" s="1"/>
  <c r="E249" i="54"/>
  <c r="B45" i="50"/>
  <c r="B250" i="54"/>
  <c r="H44" i="50"/>
  <c r="H147" i="50" s="1"/>
  <c r="T147" i="58" s="1"/>
  <c r="H249" i="54"/>
  <c r="B148" i="54"/>
  <c r="C41" i="50"/>
  <c r="C246" i="54"/>
  <c r="E147" i="54"/>
  <c r="F146" i="54"/>
  <c r="X152" i="50"/>
  <c r="L252" i="50"/>
  <c r="X252" i="58" s="1"/>
  <c r="C145" i="50"/>
  <c r="O145" i="58" s="1"/>
  <c r="C247" i="50"/>
  <c r="O247" i="58" s="1"/>
  <c r="G147" i="50"/>
  <c r="S147" i="58" s="1"/>
  <c r="G249" i="50"/>
  <c r="S249" i="58" s="1"/>
  <c r="I43" i="50"/>
  <c r="I248" i="54"/>
  <c r="C143" i="54"/>
  <c r="E146" i="54"/>
  <c r="I145" i="54"/>
  <c r="K42" i="50"/>
  <c r="K145" i="50" s="1"/>
  <c r="W145" i="58" s="1"/>
  <c r="K247" i="54"/>
  <c r="J40" i="50"/>
  <c r="J143" i="50" s="1"/>
  <c r="V143" i="58" s="1"/>
  <c r="J245" i="54"/>
  <c r="D43" i="50"/>
  <c r="D146" i="50" s="1"/>
  <c r="P146" i="58" s="1"/>
  <c r="D248" i="54"/>
  <c r="F44" i="50"/>
  <c r="F249" i="54"/>
  <c r="K146" i="50"/>
  <c r="W146" i="58" s="1"/>
  <c r="K248" i="50"/>
  <c r="W248" i="58" s="1"/>
  <c r="B149" i="50"/>
  <c r="N149" i="58" s="1"/>
  <c r="B251" i="50"/>
  <c r="N251" i="58" s="1"/>
  <c r="I249" i="50"/>
  <c r="U249" i="58" s="1"/>
  <c r="L46" i="50"/>
  <c r="L251" i="54"/>
  <c r="F148" i="50"/>
  <c r="R148" i="58" s="1"/>
  <c r="L150" i="50"/>
  <c r="X150" i="58" s="1"/>
  <c r="D147" i="50"/>
  <c r="P147" i="58" s="1"/>
  <c r="D249" i="50"/>
  <c r="P249" i="58" s="1"/>
  <c r="E250" i="50"/>
  <c r="Q250" i="58" s="1"/>
  <c r="J246" i="50"/>
  <c r="V246" i="58" s="1"/>
  <c r="X151" i="50" l="1"/>
  <c r="G146" i="50"/>
  <c r="S146" i="58" s="1"/>
  <c r="G248" i="50"/>
  <c r="S248" i="58" s="1"/>
  <c r="L147" i="54"/>
  <c r="J141" i="54"/>
  <c r="F249" i="50"/>
  <c r="R249" i="58" s="1"/>
  <c r="D248" i="50"/>
  <c r="P248" i="58" s="1"/>
  <c r="J245" i="50"/>
  <c r="V245" i="58" s="1"/>
  <c r="K247" i="50"/>
  <c r="W247" i="58" s="1"/>
  <c r="H249" i="50"/>
  <c r="T249" i="58" s="1"/>
  <c r="B148" i="50"/>
  <c r="N148" i="58" s="1"/>
  <c r="B250" i="50"/>
  <c r="N250" i="58" s="1"/>
  <c r="E249" i="50"/>
  <c r="Q249" i="58" s="1"/>
  <c r="B44" i="50"/>
  <c r="B249" i="54"/>
  <c r="D144" i="54"/>
  <c r="L251" i="50"/>
  <c r="X251" i="58" s="1"/>
  <c r="E43" i="50"/>
  <c r="E248" i="54"/>
  <c r="L149" i="50"/>
  <c r="X149" i="58" s="1"/>
  <c r="G42" i="50"/>
  <c r="G145" i="50" s="1"/>
  <c r="S145" i="58" s="1"/>
  <c r="G247" i="54"/>
  <c r="J39" i="50"/>
  <c r="J244" i="54"/>
  <c r="G144" i="54"/>
  <c r="H145" i="54"/>
  <c r="I248" i="50"/>
  <c r="U248" i="58" s="1"/>
  <c r="K41" i="50"/>
  <c r="K246" i="54"/>
  <c r="K143" i="54"/>
  <c r="E145" i="54"/>
  <c r="I146" i="50"/>
  <c r="U146" i="58" s="1"/>
  <c r="I42" i="50"/>
  <c r="I247" i="54"/>
  <c r="C40" i="50"/>
  <c r="C245" i="54"/>
  <c r="F43" i="50"/>
  <c r="F248" i="54"/>
  <c r="C144" i="50"/>
  <c r="O144" i="58" s="1"/>
  <c r="C246" i="50"/>
  <c r="O246" i="58" s="1"/>
  <c r="D42" i="50"/>
  <c r="D247" i="54"/>
  <c r="L45" i="50"/>
  <c r="L250" i="54"/>
  <c r="H43" i="50"/>
  <c r="H248" i="54"/>
  <c r="F147" i="50"/>
  <c r="R147" i="58" s="1"/>
  <c r="I143" i="54" l="1"/>
  <c r="C141" i="54"/>
  <c r="L146" i="54"/>
  <c r="H42" i="50"/>
  <c r="H145" i="50" s="1"/>
  <c r="T145" i="58" s="1"/>
  <c r="H247" i="54"/>
  <c r="I41" i="50"/>
  <c r="I246" i="54"/>
  <c r="E146" i="50"/>
  <c r="Q146" i="58" s="1"/>
  <c r="E248" i="50"/>
  <c r="Q248" i="58" s="1"/>
  <c r="F42" i="50"/>
  <c r="F247" i="54"/>
  <c r="L44" i="50"/>
  <c r="L147" i="50" s="1"/>
  <c r="X147" i="58" s="1"/>
  <c r="L249" i="54"/>
  <c r="X150" i="50"/>
  <c r="B145" i="54"/>
  <c r="F146" i="50"/>
  <c r="R146" i="58" s="1"/>
  <c r="F248" i="50"/>
  <c r="R248" i="58" s="1"/>
  <c r="C143" i="50"/>
  <c r="O143" i="58" s="1"/>
  <c r="C245" i="50"/>
  <c r="O245" i="58" s="1"/>
  <c r="I247" i="50"/>
  <c r="U247" i="58" s="1"/>
  <c r="E42" i="50"/>
  <c r="E145" i="50" s="1"/>
  <c r="Q145" i="58" s="1"/>
  <c r="E247" i="54"/>
  <c r="B147" i="50"/>
  <c r="N147" i="58" s="1"/>
  <c r="B249" i="50"/>
  <c r="N249" i="58" s="1"/>
  <c r="F144" i="54"/>
  <c r="K142" i="54"/>
  <c r="H248" i="50"/>
  <c r="T248" i="58" s="1"/>
  <c r="L250" i="50"/>
  <c r="X250" i="58" s="1"/>
  <c r="D247" i="50"/>
  <c r="P247" i="58" s="1"/>
  <c r="K246" i="50"/>
  <c r="W246" i="58" s="1"/>
  <c r="G41" i="50"/>
  <c r="G144" i="50" s="1"/>
  <c r="S144" i="58" s="1"/>
  <c r="G246" i="54"/>
  <c r="D41" i="50"/>
  <c r="D246" i="54"/>
  <c r="K144" i="50"/>
  <c r="W144" i="58" s="1"/>
  <c r="J38" i="50"/>
  <c r="J243" i="54"/>
  <c r="C39" i="50"/>
  <c r="C244" i="54"/>
  <c r="J140" i="54"/>
  <c r="F145" i="54"/>
  <c r="C142" i="54"/>
  <c r="I144" i="54"/>
  <c r="K40" i="50"/>
  <c r="K143" i="50" s="1"/>
  <c r="W143" i="58" s="1"/>
  <c r="K245" i="54"/>
  <c r="I145" i="50"/>
  <c r="U145" i="58" s="1"/>
  <c r="J142" i="50"/>
  <c r="V142" i="58" s="1"/>
  <c r="J244" i="50"/>
  <c r="V244" i="58" s="1"/>
  <c r="G247" i="50"/>
  <c r="S247" i="58" s="1"/>
  <c r="B43" i="50"/>
  <c r="B248" i="54"/>
  <c r="L148" i="50"/>
  <c r="X148" i="58" s="1"/>
  <c r="B146" i="54"/>
  <c r="H146" i="50"/>
  <c r="T146" i="58" s="1"/>
  <c r="D145" i="50"/>
  <c r="P145" i="58" s="1"/>
  <c r="E143" i="54" l="1"/>
  <c r="B146" i="50"/>
  <c r="N146" i="58" s="1"/>
  <c r="B248" i="50"/>
  <c r="N248" i="58" s="1"/>
  <c r="C244" i="50"/>
  <c r="O244" i="58" s="1"/>
  <c r="J141" i="50"/>
  <c r="V141" i="58" s="1"/>
  <c r="J243" i="50"/>
  <c r="V243" i="58" s="1"/>
  <c r="C142" i="50"/>
  <c r="O142" i="58" s="1"/>
  <c r="L43" i="50"/>
  <c r="L146" i="50" s="1"/>
  <c r="X146" i="58" s="1"/>
  <c r="L248" i="54"/>
  <c r="I40" i="50"/>
  <c r="I245" i="54"/>
  <c r="J139" i="54"/>
  <c r="B144" i="54"/>
  <c r="K141" i="54"/>
  <c r="C140" i="54"/>
  <c r="X149" i="50"/>
  <c r="G142" i="54"/>
  <c r="J37" i="50"/>
  <c r="J242" i="54"/>
  <c r="D144" i="50"/>
  <c r="P144" i="58" s="1"/>
  <c r="D246" i="50"/>
  <c r="P246" i="58" s="1"/>
  <c r="G246" i="50"/>
  <c r="S246" i="58" s="1"/>
  <c r="H41" i="50"/>
  <c r="H246" i="54"/>
  <c r="E247" i="50"/>
  <c r="Q247" i="58" s="1"/>
  <c r="D40" i="50"/>
  <c r="D245" i="54"/>
  <c r="H144" i="54"/>
  <c r="E41" i="50"/>
  <c r="E144" i="50" s="1"/>
  <c r="Q144" i="58" s="1"/>
  <c r="E246" i="54"/>
  <c r="C38" i="50"/>
  <c r="C141" i="50" s="1"/>
  <c r="O141" i="58" s="1"/>
  <c r="C243" i="54"/>
  <c r="G40" i="50"/>
  <c r="G245" i="54"/>
  <c r="I142" i="54"/>
  <c r="H143" i="54"/>
  <c r="D142" i="54"/>
  <c r="F143" i="54"/>
  <c r="K245" i="50"/>
  <c r="W245" i="58" s="1"/>
  <c r="D143" i="54"/>
  <c r="G143" i="54"/>
  <c r="K39" i="50"/>
  <c r="K142" i="50" s="1"/>
  <c r="W142" i="58" s="1"/>
  <c r="K244" i="54"/>
  <c r="F41" i="50"/>
  <c r="F246" i="54"/>
  <c r="E144" i="54"/>
  <c r="B42" i="50"/>
  <c r="B145" i="50" s="1"/>
  <c r="N145" i="58" s="1"/>
  <c r="B247" i="54"/>
  <c r="L249" i="50"/>
  <c r="X249" i="58" s="1"/>
  <c r="F145" i="50"/>
  <c r="R145" i="58" s="1"/>
  <c r="F247" i="50"/>
  <c r="R247" i="58" s="1"/>
  <c r="I144" i="50"/>
  <c r="U144" i="58" s="1"/>
  <c r="I246" i="50"/>
  <c r="U246" i="58" s="1"/>
  <c r="H247" i="50"/>
  <c r="T247" i="58" s="1"/>
  <c r="X148" i="50" l="1"/>
  <c r="G141" i="54"/>
  <c r="J242" i="50"/>
  <c r="V242" i="58" s="1"/>
  <c r="K38" i="50"/>
  <c r="K141" i="50" s="1"/>
  <c r="W141" i="58" s="1"/>
  <c r="K243" i="54"/>
  <c r="J36" i="50"/>
  <c r="J241" i="54"/>
  <c r="L42" i="50"/>
  <c r="L145" i="50" s="1"/>
  <c r="X145" i="58" s="1"/>
  <c r="L247" i="54"/>
  <c r="H40" i="50"/>
  <c r="H245" i="54"/>
  <c r="L145" i="54"/>
  <c r="J140" i="50"/>
  <c r="V140" i="58" s="1"/>
  <c r="I141" i="54"/>
  <c r="D141" i="54"/>
  <c r="B247" i="50"/>
  <c r="N247" i="58" s="1"/>
  <c r="G245" i="50"/>
  <c r="S245" i="58" s="1"/>
  <c r="C243" i="50"/>
  <c r="O243" i="58" s="1"/>
  <c r="E246" i="50"/>
  <c r="Q246" i="58" s="1"/>
  <c r="H246" i="50"/>
  <c r="T246" i="58" s="1"/>
  <c r="C37" i="50"/>
  <c r="C242" i="54"/>
  <c r="B41" i="50"/>
  <c r="B246" i="54"/>
  <c r="E40" i="50"/>
  <c r="E245" i="54"/>
  <c r="F142" i="54"/>
  <c r="H144" i="50"/>
  <c r="T144" i="58" s="1"/>
  <c r="F144" i="50"/>
  <c r="R144" i="58" s="1"/>
  <c r="F246" i="50"/>
  <c r="R246" i="58" s="1"/>
  <c r="K244" i="50"/>
  <c r="W244" i="58" s="1"/>
  <c r="F40" i="50"/>
  <c r="F245" i="54"/>
  <c r="D39" i="50"/>
  <c r="D244" i="54"/>
  <c r="I39" i="50"/>
  <c r="I142" i="50" s="1"/>
  <c r="U142" i="58" s="1"/>
  <c r="I244" i="54"/>
  <c r="D143" i="50"/>
  <c r="P143" i="58" s="1"/>
  <c r="D245" i="50"/>
  <c r="P245" i="58" s="1"/>
  <c r="G143" i="50"/>
  <c r="S143" i="58" s="1"/>
  <c r="G39" i="50"/>
  <c r="G142" i="50" s="1"/>
  <c r="S142" i="58" s="1"/>
  <c r="G244" i="54"/>
  <c r="I143" i="50"/>
  <c r="U143" i="58" s="1"/>
  <c r="I245" i="50"/>
  <c r="U245" i="58" s="1"/>
  <c r="L248" i="50"/>
  <c r="X248" i="58" s="1"/>
  <c r="X147" i="50" l="1"/>
  <c r="K139" i="54"/>
  <c r="G140" i="54"/>
  <c r="I244" i="50"/>
  <c r="U244" i="58" s="1"/>
  <c r="D244" i="50"/>
  <c r="P244" i="58" s="1"/>
  <c r="F143" i="50"/>
  <c r="R143" i="58" s="1"/>
  <c r="F245" i="50"/>
  <c r="R245" i="58" s="1"/>
  <c r="C36" i="50"/>
  <c r="C139" i="50" s="1"/>
  <c r="O139" i="58" s="1"/>
  <c r="C241" i="54"/>
  <c r="D38" i="50"/>
  <c r="D243" i="54"/>
  <c r="I38" i="50"/>
  <c r="I243" i="54"/>
  <c r="L41" i="50"/>
  <c r="L144" i="50" s="1"/>
  <c r="X144" i="58" s="1"/>
  <c r="L246" i="54"/>
  <c r="G38" i="50"/>
  <c r="G243" i="54"/>
  <c r="F141" i="54"/>
  <c r="H141" i="54"/>
  <c r="D140" i="54"/>
  <c r="E141" i="54"/>
  <c r="I140" i="54"/>
  <c r="D142" i="50"/>
  <c r="P142" i="58" s="1"/>
  <c r="E143" i="50"/>
  <c r="Q143" i="58" s="1"/>
  <c r="E245" i="50"/>
  <c r="Q245" i="58" s="1"/>
  <c r="B246" i="50"/>
  <c r="N246" i="58" s="1"/>
  <c r="C140" i="50"/>
  <c r="O140" i="58" s="1"/>
  <c r="C242" i="50"/>
  <c r="O242" i="58" s="1"/>
  <c r="H143" i="50"/>
  <c r="T143" i="58" s="1"/>
  <c r="H245" i="50"/>
  <c r="T245" i="58" s="1"/>
  <c r="L247" i="50"/>
  <c r="X247" i="58" s="1"/>
  <c r="J139" i="50"/>
  <c r="V139" i="58" s="1"/>
  <c r="J241" i="50"/>
  <c r="V241" i="58" s="1"/>
  <c r="K243" i="50"/>
  <c r="W243" i="58" s="1"/>
  <c r="B40" i="50"/>
  <c r="B245" i="54"/>
  <c r="F39" i="50"/>
  <c r="F244" i="54"/>
  <c r="J35" i="50"/>
  <c r="J240" i="54"/>
  <c r="E39" i="50"/>
  <c r="E244" i="54"/>
  <c r="H39" i="50"/>
  <c r="H142" i="50" s="1"/>
  <c r="T142" i="58" s="1"/>
  <c r="H244" i="54"/>
  <c r="K37" i="50"/>
  <c r="K140" i="50" s="1"/>
  <c r="W140" i="58" s="1"/>
  <c r="K242" i="54"/>
  <c r="L143" i="54"/>
  <c r="J137" i="54"/>
  <c r="G244" i="50"/>
  <c r="S244" i="58" s="1"/>
  <c r="E142" i="54"/>
  <c r="B143" i="54"/>
  <c r="C139" i="54"/>
  <c r="B144" i="50"/>
  <c r="N144" i="58" s="1"/>
  <c r="H142" i="54"/>
  <c r="L144" i="54"/>
  <c r="J138" i="54"/>
  <c r="K140" i="54"/>
  <c r="C137" i="54" l="1"/>
  <c r="K138" i="54"/>
  <c r="E140" i="54"/>
  <c r="B39" i="50"/>
  <c r="B142" i="50" s="1"/>
  <c r="N142" i="58" s="1"/>
  <c r="B244" i="54"/>
  <c r="L40" i="50"/>
  <c r="L143" i="50" s="1"/>
  <c r="X143" i="58" s="1"/>
  <c r="L245" i="54"/>
  <c r="G141" i="50"/>
  <c r="S141" i="58" s="1"/>
  <c r="G243" i="50"/>
  <c r="S243" i="58" s="1"/>
  <c r="L246" i="50"/>
  <c r="X246" i="58" s="1"/>
  <c r="I243" i="50"/>
  <c r="U243" i="58" s="1"/>
  <c r="D243" i="50"/>
  <c r="P243" i="58" s="1"/>
  <c r="C241" i="50"/>
  <c r="O241" i="58" s="1"/>
  <c r="D141" i="50"/>
  <c r="P141" i="58" s="1"/>
  <c r="G37" i="50"/>
  <c r="G242" i="54"/>
  <c r="G139" i="54"/>
  <c r="H140" i="54"/>
  <c r="B142" i="54"/>
  <c r="I37" i="50"/>
  <c r="I242" i="54"/>
  <c r="D37" i="50"/>
  <c r="D242" i="54"/>
  <c r="F38" i="50"/>
  <c r="F243" i="54"/>
  <c r="C35" i="50"/>
  <c r="C138" i="50" s="1"/>
  <c r="O138" i="58" s="1"/>
  <c r="C240" i="54"/>
  <c r="J34" i="50"/>
  <c r="J239" i="54"/>
  <c r="C138" i="54"/>
  <c r="K36" i="50"/>
  <c r="K241" i="54"/>
  <c r="X146" i="50"/>
  <c r="K242" i="50"/>
  <c r="W242" i="58" s="1"/>
  <c r="H244" i="50"/>
  <c r="T244" i="58" s="1"/>
  <c r="E142" i="50"/>
  <c r="Q142" i="58" s="1"/>
  <c r="E244" i="50"/>
  <c r="Q244" i="58" s="1"/>
  <c r="J138" i="50"/>
  <c r="V138" i="58" s="1"/>
  <c r="J240" i="50"/>
  <c r="V240" i="58" s="1"/>
  <c r="F142" i="50"/>
  <c r="R142" i="58" s="1"/>
  <c r="F244" i="50"/>
  <c r="R244" i="58" s="1"/>
  <c r="B143" i="50"/>
  <c r="N143" i="58" s="1"/>
  <c r="B245" i="50"/>
  <c r="N245" i="58" s="1"/>
  <c r="E38" i="50"/>
  <c r="E243" i="54"/>
  <c r="H38" i="50"/>
  <c r="H243" i="54"/>
  <c r="I141" i="50"/>
  <c r="U141" i="58" s="1"/>
  <c r="F139" i="54" l="1"/>
  <c r="J135" i="54"/>
  <c r="K139" i="50"/>
  <c r="W139" i="58" s="1"/>
  <c r="K241" i="50"/>
  <c r="W241" i="58" s="1"/>
  <c r="F37" i="50"/>
  <c r="F140" i="50" s="1"/>
  <c r="R140" i="58" s="1"/>
  <c r="F242" i="54"/>
  <c r="L39" i="50"/>
  <c r="L142" i="50" s="1"/>
  <c r="X142" i="58" s="1"/>
  <c r="L244" i="54"/>
  <c r="C34" i="50"/>
  <c r="C137" i="50" s="1"/>
  <c r="O137" i="58" s="1"/>
  <c r="C239" i="54"/>
  <c r="L141" i="54"/>
  <c r="B140" i="54"/>
  <c r="E139" i="54"/>
  <c r="K137" i="54"/>
  <c r="B38" i="50"/>
  <c r="B243" i="54"/>
  <c r="I36" i="50"/>
  <c r="I139" i="50" s="1"/>
  <c r="U139" i="58" s="1"/>
  <c r="I241" i="54"/>
  <c r="J137" i="50"/>
  <c r="V137" i="58" s="1"/>
  <c r="J239" i="50"/>
  <c r="V239" i="58" s="1"/>
  <c r="C240" i="50"/>
  <c r="O240" i="58" s="1"/>
  <c r="F243" i="50"/>
  <c r="R243" i="58" s="1"/>
  <c r="D140" i="50"/>
  <c r="P140" i="58" s="1"/>
  <c r="D242" i="50"/>
  <c r="P242" i="58" s="1"/>
  <c r="I242" i="50"/>
  <c r="U242" i="58" s="1"/>
  <c r="H37" i="50"/>
  <c r="H242" i="54"/>
  <c r="I140" i="50"/>
  <c r="U140" i="58" s="1"/>
  <c r="L245" i="50"/>
  <c r="X245" i="58" s="1"/>
  <c r="B244" i="50"/>
  <c r="N244" i="58" s="1"/>
  <c r="H141" i="50"/>
  <c r="T141" i="58" s="1"/>
  <c r="H243" i="50"/>
  <c r="T243" i="58" s="1"/>
  <c r="E243" i="50"/>
  <c r="Q243" i="58" s="1"/>
  <c r="E141" i="50"/>
  <c r="Q141" i="58" s="1"/>
  <c r="G140" i="50"/>
  <c r="S140" i="58" s="1"/>
  <c r="G242" i="50"/>
  <c r="S242" i="58" s="1"/>
  <c r="E37" i="50"/>
  <c r="E140" i="50" s="1"/>
  <c r="Q140" i="58" s="1"/>
  <c r="E242" i="54"/>
  <c r="K35" i="50"/>
  <c r="K240" i="54"/>
  <c r="D36" i="50"/>
  <c r="D139" i="50" s="1"/>
  <c r="P139" i="58" s="1"/>
  <c r="D241" i="54"/>
  <c r="C136" i="54"/>
  <c r="G138" i="54"/>
  <c r="X145" i="50"/>
  <c r="F141" i="50"/>
  <c r="R141" i="58" s="1"/>
  <c r="J33" i="50"/>
  <c r="J238" i="54"/>
  <c r="J136" i="54"/>
  <c r="F140" i="54"/>
  <c r="D139" i="54"/>
  <c r="I139" i="54"/>
  <c r="G36" i="50"/>
  <c r="G241" i="54"/>
  <c r="L142" i="54"/>
  <c r="B141" i="54"/>
  <c r="E138" i="54" l="1"/>
  <c r="G137" i="54"/>
  <c r="X144" i="50"/>
  <c r="H138" i="54"/>
  <c r="I35" i="50"/>
  <c r="I138" i="50" s="1"/>
  <c r="U138" i="58" s="1"/>
  <c r="I240" i="54"/>
  <c r="H36" i="50"/>
  <c r="H139" i="50" s="1"/>
  <c r="T139" i="58" s="1"/>
  <c r="H241" i="54"/>
  <c r="D35" i="50"/>
  <c r="D138" i="50" s="1"/>
  <c r="P138" i="58" s="1"/>
  <c r="D240" i="54"/>
  <c r="I138" i="54"/>
  <c r="J32" i="50"/>
  <c r="J135" i="50" s="1"/>
  <c r="V135" i="58" s="1"/>
  <c r="J237" i="54"/>
  <c r="I137" i="54"/>
  <c r="D138" i="54"/>
  <c r="H242" i="50"/>
  <c r="T242" i="58" s="1"/>
  <c r="K34" i="50"/>
  <c r="K239" i="54"/>
  <c r="B37" i="50"/>
  <c r="B242" i="54"/>
  <c r="G35" i="50"/>
  <c r="G138" i="50" s="1"/>
  <c r="S138" i="58" s="1"/>
  <c r="G240" i="54"/>
  <c r="C33" i="50"/>
  <c r="C136" i="50" s="1"/>
  <c r="O136" i="58" s="1"/>
  <c r="C238" i="54"/>
  <c r="I241" i="50"/>
  <c r="U241" i="58" s="1"/>
  <c r="B243" i="50"/>
  <c r="N243" i="58" s="1"/>
  <c r="C239" i="50"/>
  <c r="O239" i="58" s="1"/>
  <c r="L244" i="50"/>
  <c r="X244" i="58" s="1"/>
  <c r="F242" i="50"/>
  <c r="R242" i="58" s="1"/>
  <c r="F36" i="50"/>
  <c r="F241" i="54"/>
  <c r="D137" i="54"/>
  <c r="C135" i="54"/>
  <c r="L140" i="54"/>
  <c r="G139" i="50"/>
  <c r="S139" i="58" s="1"/>
  <c r="G241" i="50"/>
  <c r="S241" i="58" s="1"/>
  <c r="J238" i="50"/>
  <c r="V238" i="58" s="1"/>
  <c r="D241" i="50"/>
  <c r="P241" i="58" s="1"/>
  <c r="K138" i="50"/>
  <c r="W138" i="58" s="1"/>
  <c r="K240" i="50"/>
  <c r="W240" i="58" s="1"/>
  <c r="E242" i="50"/>
  <c r="Q242" i="58" s="1"/>
  <c r="H140" i="50"/>
  <c r="T140" i="58" s="1"/>
  <c r="B141" i="50"/>
  <c r="N141" i="58" s="1"/>
  <c r="H139" i="54"/>
  <c r="J136" i="50"/>
  <c r="V136" i="58" s="1"/>
  <c r="E36" i="50"/>
  <c r="E139" i="50" s="1"/>
  <c r="Q139" i="58" s="1"/>
  <c r="E241" i="54"/>
  <c r="L38" i="50"/>
  <c r="L141" i="50" s="1"/>
  <c r="X141" i="58" s="1"/>
  <c r="L243" i="54"/>
  <c r="C134" i="54" l="1"/>
  <c r="C32" i="50"/>
  <c r="C237" i="54"/>
  <c r="K33" i="50"/>
  <c r="K238" i="54"/>
  <c r="G34" i="50"/>
  <c r="G239" i="54"/>
  <c r="E137" i="54"/>
  <c r="H137" i="54"/>
  <c r="G136" i="54"/>
  <c r="D136" i="54"/>
  <c r="F241" i="50"/>
  <c r="R241" i="58" s="1"/>
  <c r="B140" i="50"/>
  <c r="N140" i="58" s="1"/>
  <c r="B242" i="50"/>
  <c r="N242" i="58" s="1"/>
  <c r="K239" i="50"/>
  <c r="W239" i="58" s="1"/>
  <c r="J237" i="50"/>
  <c r="V237" i="58" s="1"/>
  <c r="F35" i="50"/>
  <c r="F240" i="54"/>
  <c r="B36" i="50"/>
  <c r="B241" i="54"/>
  <c r="L243" i="50"/>
  <c r="X243" i="58" s="1"/>
  <c r="E241" i="50"/>
  <c r="Q241" i="58" s="1"/>
  <c r="K137" i="50"/>
  <c r="W137" i="58" s="1"/>
  <c r="L37" i="50"/>
  <c r="L140" i="50" s="1"/>
  <c r="X140" i="58" s="1"/>
  <c r="L242" i="54"/>
  <c r="D34" i="50"/>
  <c r="D137" i="50" s="1"/>
  <c r="P137" i="58" s="1"/>
  <c r="D239" i="54"/>
  <c r="F139" i="50"/>
  <c r="R139" i="58" s="1"/>
  <c r="J31" i="50"/>
  <c r="J134" i="50" s="1"/>
  <c r="V134" i="58" s="1"/>
  <c r="J236" i="54"/>
  <c r="I34" i="50"/>
  <c r="I137" i="50" s="1"/>
  <c r="U137" i="58" s="1"/>
  <c r="I239" i="54"/>
  <c r="D240" i="50"/>
  <c r="P240" i="58" s="1"/>
  <c r="H241" i="50"/>
  <c r="T241" i="58" s="1"/>
  <c r="I240" i="50"/>
  <c r="U240" i="58" s="1"/>
  <c r="E35" i="50"/>
  <c r="E240" i="54"/>
  <c r="L139" i="54"/>
  <c r="I136" i="54"/>
  <c r="X143" i="50"/>
  <c r="F138" i="54"/>
  <c r="C238" i="50"/>
  <c r="O238" i="58" s="1"/>
  <c r="G240" i="50"/>
  <c r="S240" i="58" s="1"/>
  <c r="B139" i="54"/>
  <c r="K136" i="54"/>
  <c r="J134" i="54"/>
  <c r="H35" i="50"/>
  <c r="H138" i="50" s="1"/>
  <c r="T138" i="58" s="1"/>
  <c r="H240" i="54"/>
  <c r="E34" i="50" l="1"/>
  <c r="E137" i="50" s="1"/>
  <c r="Q137" i="58" s="1"/>
  <c r="E239" i="54"/>
  <c r="H136" i="54"/>
  <c r="K32" i="50"/>
  <c r="K135" i="50" s="1"/>
  <c r="W135" i="58" s="1"/>
  <c r="K237" i="54"/>
  <c r="J30" i="50"/>
  <c r="J133" i="50" s="1"/>
  <c r="V133" i="58" s="1"/>
  <c r="J235" i="54"/>
  <c r="J133" i="54"/>
  <c r="B139" i="50"/>
  <c r="N139" i="58" s="1"/>
  <c r="B241" i="50"/>
  <c r="N241" i="58" s="1"/>
  <c r="F138" i="50"/>
  <c r="R138" i="58" s="1"/>
  <c r="F240" i="50"/>
  <c r="R240" i="58" s="1"/>
  <c r="K135" i="54"/>
  <c r="L242" i="50"/>
  <c r="X242" i="58" s="1"/>
  <c r="X142" i="50"/>
  <c r="F136" i="54"/>
  <c r="L138" i="54"/>
  <c r="E240" i="50"/>
  <c r="Q240" i="58" s="1"/>
  <c r="E138" i="50"/>
  <c r="Q138" i="58" s="1"/>
  <c r="F34" i="50"/>
  <c r="F239" i="54"/>
  <c r="D33" i="50"/>
  <c r="D136" i="50" s="1"/>
  <c r="P136" i="58" s="1"/>
  <c r="D238" i="54"/>
  <c r="H34" i="50"/>
  <c r="H137" i="50" s="1"/>
  <c r="T137" i="58" s="1"/>
  <c r="H239" i="54"/>
  <c r="C31" i="50"/>
  <c r="C134" i="50" s="1"/>
  <c r="O134" i="58" s="1"/>
  <c r="C236" i="54"/>
  <c r="J132" i="54"/>
  <c r="B137" i="54"/>
  <c r="D239" i="50"/>
  <c r="P239" i="58" s="1"/>
  <c r="G33" i="50"/>
  <c r="G238" i="54"/>
  <c r="K134" i="54"/>
  <c r="G135" i="54"/>
  <c r="H240" i="50"/>
  <c r="T240" i="58" s="1"/>
  <c r="I33" i="50"/>
  <c r="I238" i="54"/>
  <c r="L36" i="50"/>
  <c r="L241" i="54"/>
  <c r="B35" i="50"/>
  <c r="B240" i="54"/>
  <c r="I239" i="50"/>
  <c r="U239" i="58" s="1"/>
  <c r="J236" i="50"/>
  <c r="V236" i="58" s="1"/>
  <c r="B138" i="54"/>
  <c r="F137" i="54"/>
  <c r="G137" i="50"/>
  <c r="S137" i="58" s="1"/>
  <c r="G239" i="50"/>
  <c r="S239" i="58" s="1"/>
  <c r="K136" i="50"/>
  <c r="W136" i="58" s="1"/>
  <c r="K238" i="50"/>
  <c r="W238" i="58" s="1"/>
  <c r="C135" i="50"/>
  <c r="O135" i="58" s="1"/>
  <c r="C237" i="50"/>
  <c r="O237" i="58" s="1"/>
  <c r="X141" i="50" l="1"/>
  <c r="J131" i="54"/>
  <c r="I32" i="50"/>
  <c r="I237" i="54"/>
  <c r="E135" i="54"/>
  <c r="I135" i="54"/>
  <c r="G32" i="50"/>
  <c r="G237" i="54"/>
  <c r="C30" i="50"/>
  <c r="C133" i="50" s="1"/>
  <c r="O133" i="58" s="1"/>
  <c r="C235" i="54"/>
  <c r="C236" i="50"/>
  <c r="O236" i="58" s="1"/>
  <c r="H239" i="50"/>
  <c r="T239" i="58" s="1"/>
  <c r="D238" i="50"/>
  <c r="P238" i="58" s="1"/>
  <c r="F239" i="50"/>
  <c r="R239" i="58" s="1"/>
  <c r="E239" i="50"/>
  <c r="Q239" i="58" s="1"/>
  <c r="E33" i="50"/>
  <c r="E238" i="54"/>
  <c r="I134" i="54"/>
  <c r="G134" i="54"/>
  <c r="C132" i="54"/>
  <c r="G136" i="50"/>
  <c r="S136" i="58" s="1"/>
  <c r="G238" i="50"/>
  <c r="S238" i="58" s="1"/>
  <c r="J29" i="50"/>
  <c r="J132" i="50" s="1"/>
  <c r="V132" i="58" s="1"/>
  <c r="J234" i="54"/>
  <c r="L35" i="50"/>
  <c r="L138" i="50" s="1"/>
  <c r="X138" i="58" s="1"/>
  <c r="L240" i="54"/>
  <c r="F33" i="50"/>
  <c r="F238" i="54"/>
  <c r="H33" i="50"/>
  <c r="H238" i="54"/>
  <c r="H135" i="54"/>
  <c r="B34" i="50"/>
  <c r="B239" i="54"/>
  <c r="D134" i="54"/>
  <c r="K133" i="54"/>
  <c r="B136" i="54"/>
  <c r="B240" i="50"/>
  <c r="N240" i="58" s="1"/>
  <c r="L241" i="50"/>
  <c r="X241" i="58" s="1"/>
  <c r="I136" i="50"/>
  <c r="U136" i="58" s="1"/>
  <c r="I238" i="50"/>
  <c r="U238" i="58" s="1"/>
  <c r="D32" i="50"/>
  <c r="D237" i="54"/>
  <c r="K31" i="50"/>
  <c r="K134" i="50" s="1"/>
  <c r="W134" i="58" s="1"/>
  <c r="K236" i="54"/>
  <c r="C133" i="54"/>
  <c r="D135" i="54"/>
  <c r="L139" i="50"/>
  <c r="X139" i="58" s="1"/>
  <c r="F137" i="50"/>
  <c r="R137" i="58" s="1"/>
  <c r="B138" i="50"/>
  <c r="N138" i="58" s="1"/>
  <c r="J235" i="50"/>
  <c r="V235" i="58" s="1"/>
  <c r="K237" i="50"/>
  <c r="W237" i="58" s="1"/>
  <c r="E136" i="54"/>
  <c r="H134" i="54" l="1"/>
  <c r="L34" i="50"/>
  <c r="L137" i="50" s="1"/>
  <c r="X137" i="58" s="1"/>
  <c r="L239" i="54"/>
  <c r="F32" i="50"/>
  <c r="F237" i="54"/>
  <c r="D133" i="54"/>
  <c r="H238" i="50"/>
  <c r="T238" i="58" s="1"/>
  <c r="F136" i="50"/>
  <c r="R136" i="58" s="1"/>
  <c r="F238" i="50"/>
  <c r="R238" i="58" s="1"/>
  <c r="L240" i="50"/>
  <c r="X240" i="58" s="1"/>
  <c r="J234" i="50"/>
  <c r="V234" i="58" s="1"/>
  <c r="G31" i="50"/>
  <c r="G134" i="50" s="1"/>
  <c r="S134" i="58" s="1"/>
  <c r="G236" i="54"/>
  <c r="H136" i="50"/>
  <c r="T136" i="58" s="1"/>
  <c r="K30" i="50"/>
  <c r="K133" i="50" s="1"/>
  <c r="W133" i="58" s="1"/>
  <c r="K235" i="54"/>
  <c r="J130" i="54"/>
  <c r="K132" i="54"/>
  <c r="L136" i="54"/>
  <c r="B33" i="50"/>
  <c r="B238" i="54"/>
  <c r="D31" i="50"/>
  <c r="D236" i="54"/>
  <c r="H32" i="50"/>
  <c r="H135" i="50" s="1"/>
  <c r="T135" i="58" s="1"/>
  <c r="H237" i="54"/>
  <c r="E136" i="50"/>
  <c r="Q136" i="58" s="1"/>
  <c r="E238" i="50"/>
  <c r="Q238" i="58" s="1"/>
  <c r="C235" i="50"/>
  <c r="O235" i="58" s="1"/>
  <c r="G135" i="50"/>
  <c r="S135" i="58" s="1"/>
  <c r="G237" i="50"/>
  <c r="S237" i="58" s="1"/>
  <c r="E32" i="50"/>
  <c r="E237" i="54"/>
  <c r="J28" i="50"/>
  <c r="J131" i="50" s="1"/>
  <c r="V131" i="58" s="1"/>
  <c r="J233" i="54"/>
  <c r="I133" i="54"/>
  <c r="C131" i="54"/>
  <c r="X140" i="50"/>
  <c r="K236" i="50"/>
  <c r="W236" i="58" s="1"/>
  <c r="D135" i="50"/>
  <c r="P135" i="58" s="1"/>
  <c r="D237" i="50"/>
  <c r="P237" i="58" s="1"/>
  <c r="B137" i="50"/>
  <c r="N137" i="58" s="1"/>
  <c r="B239" i="50"/>
  <c r="N239" i="58" s="1"/>
  <c r="F135" i="54"/>
  <c r="L137" i="54"/>
  <c r="C29" i="50"/>
  <c r="C234" i="54"/>
  <c r="I31" i="50"/>
  <c r="I134" i="50" s="1"/>
  <c r="U134" i="58" s="1"/>
  <c r="I236" i="54"/>
  <c r="I135" i="50"/>
  <c r="U135" i="58" s="1"/>
  <c r="I237" i="50"/>
  <c r="U237" i="58" s="1"/>
  <c r="X139" i="50" l="1"/>
  <c r="K131" i="54"/>
  <c r="B238" i="50"/>
  <c r="N238" i="58" s="1"/>
  <c r="E133" i="54"/>
  <c r="C130" i="54"/>
  <c r="B136" i="50"/>
  <c r="N136" i="58" s="1"/>
  <c r="J233" i="50"/>
  <c r="V233" i="58" s="1"/>
  <c r="E237" i="50"/>
  <c r="Q237" i="58" s="1"/>
  <c r="E135" i="50"/>
  <c r="Q135" i="58" s="1"/>
  <c r="F31" i="50"/>
  <c r="F236" i="54"/>
  <c r="G30" i="50"/>
  <c r="G133" i="50" s="1"/>
  <c r="S133" i="58" s="1"/>
  <c r="G235" i="54"/>
  <c r="G133" i="54"/>
  <c r="F134" i="54"/>
  <c r="L135" i="54"/>
  <c r="I132" i="54"/>
  <c r="B32" i="50"/>
  <c r="B237" i="54"/>
  <c r="D134" i="50"/>
  <c r="P134" i="58" s="1"/>
  <c r="D236" i="50"/>
  <c r="P236" i="58" s="1"/>
  <c r="J129" i="54"/>
  <c r="I236" i="50"/>
  <c r="U236" i="58" s="1"/>
  <c r="C234" i="50"/>
  <c r="O234" i="58" s="1"/>
  <c r="C28" i="50"/>
  <c r="C233" i="54"/>
  <c r="I30" i="50"/>
  <c r="I235" i="54"/>
  <c r="C132" i="50"/>
  <c r="O132" i="58" s="1"/>
  <c r="B135" i="54"/>
  <c r="K235" i="50"/>
  <c r="W235" i="58" s="1"/>
  <c r="D30" i="50"/>
  <c r="D235" i="54"/>
  <c r="H31" i="50"/>
  <c r="H236" i="54"/>
  <c r="G132" i="54"/>
  <c r="H237" i="50"/>
  <c r="T237" i="58" s="1"/>
  <c r="E31" i="50"/>
  <c r="E134" i="50" s="1"/>
  <c r="Q134" i="58" s="1"/>
  <c r="E236" i="54"/>
  <c r="E134" i="54"/>
  <c r="L33" i="50"/>
  <c r="L136" i="50" s="1"/>
  <c r="X136" i="58" s="1"/>
  <c r="L238" i="54"/>
  <c r="K29" i="50"/>
  <c r="K234" i="54"/>
  <c r="J27" i="50"/>
  <c r="J130" i="50" s="1"/>
  <c r="V130" i="58" s="1"/>
  <c r="J232" i="54"/>
  <c r="G236" i="50"/>
  <c r="S236" i="58" s="1"/>
  <c r="F135" i="50"/>
  <c r="R135" i="58" s="1"/>
  <c r="F237" i="50"/>
  <c r="R237" i="58" s="1"/>
  <c r="L239" i="50"/>
  <c r="X239" i="58" s="1"/>
  <c r="B31" i="50" l="1"/>
  <c r="B134" i="50" s="1"/>
  <c r="N134" i="58" s="1"/>
  <c r="B236" i="54"/>
  <c r="F30" i="50"/>
  <c r="F235" i="54"/>
  <c r="D131" i="54"/>
  <c r="J232" i="50"/>
  <c r="V232" i="58" s="1"/>
  <c r="K234" i="50"/>
  <c r="W234" i="58" s="1"/>
  <c r="L238" i="50"/>
  <c r="X238" i="58" s="1"/>
  <c r="H236" i="50"/>
  <c r="T236" i="58" s="1"/>
  <c r="D133" i="50"/>
  <c r="P133" i="58" s="1"/>
  <c r="D235" i="50"/>
  <c r="P235" i="58" s="1"/>
  <c r="B135" i="50"/>
  <c r="N135" i="58" s="1"/>
  <c r="B237" i="50"/>
  <c r="N237" i="58" s="1"/>
  <c r="F133" i="54"/>
  <c r="E132" i="54"/>
  <c r="H30" i="50"/>
  <c r="H235" i="54"/>
  <c r="H132" i="54"/>
  <c r="C129" i="54"/>
  <c r="I131" i="54"/>
  <c r="X138" i="50"/>
  <c r="E236" i="50"/>
  <c r="Q236" i="58" s="1"/>
  <c r="D29" i="50"/>
  <c r="D132" i="50" s="1"/>
  <c r="P132" i="58" s="1"/>
  <c r="D234" i="54"/>
  <c r="K132" i="50"/>
  <c r="W132" i="58" s="1"/>
  <c r="I235" i="50"/>
  <c r="U235" i="58" s="1"/>
  <c r="C233" i="50"/>
  <c r="O233" i="58" s="1"/>
  <c r="I133" i="50"/>
  <c r="U133" i="58" s="1"/>
  <c r="I29" i="50"/>
  <c r="I234" i="54"/>
  <c r="L32" i="50"/>
  <c r="L237" i="54"/>
  <c r="C27" i="50"/>
  <c r="C232" i="54"/>
  <c r="E30" i="50"/>
  <c r="E133" i="50" s="1"/>
  <c r="Q133" i="58" s="1"/>
  <c r="E235" i="54"/>
  <c r="K28" i="50"/>
  <c r="K233" i="54"/>
  <c r="G29" i="50"/>
  <c r="G132" i="50" s="1"/>
  <c r="S132" i="58" s="1"/>
  <c r="G234" i="54"/>
  <c r="L134" i="54"/>
  <c r="H134" i="50"/>
  <c r="T134" i="58" s="1"/>
  <c r="H133" i="54"/>
  <c r="D132" i="54"/>
  <c r="C131" i="50"/>
  <c r="O131" i="58" s="1"/>
  <c r="J26" i="50"/>
  <c r="J129" i="50" s="1"/>
  <c r="V129" i="58" s="1"/>
  <c r="J231" i="54"/>
  <c r="B134" i="54"/>
  <c r="G235" i="50"/>
  <c r="S235" i="58" s="1"/>
  <c r="F134" i="50"/>
  <c r="R134" i="58" s="1"/>
  <c r="F236" i="50"/>
  <c r="R236" i="58" s="1"/>
  <c r="B132" i="54" l="1"/>
  <c r="K233" i="50"/>
  <c r="W233" i="58" s="1"/>
  <c r="L237" i="50"/>
  <c r="X237" i="58" s="1"/>
  <c r="I132" i="50"/>
  <c r="U132" i="58" s="1"/>
  <c r="I234" i="50"/>
  <c r="U234" i="58" s="1"/>
  <c r="F29" i="50"/>
  <c r="F234" i="54"/>
  <c r="J25" i="50"/>
  <c r="J128" i="50" s="1"/>
  <c r="V128" i="58" s="1"/>
  <c r="J230" i="54"/>
  <c r="H131" i="54"/>
  <c r="X137" i="50"/>
  <c r="K27" i="50"/>
  <c r="K232" i="54"/>
  <c r="F133" i="50"/>
  <c r="R133" i="58" s="1"/>
  <c r="F235" i="50"/>
  <c r="R235" i="58" s="1"/>
  <c r="B236" i="50"/>
  <c r="N236" i="58" s="1"/>
  <c r="E131" i="54"/>
  <c r="J231" i="50"/>
  <c r="V231" i="58" s="1"/>
  <c r="G234" i="50"/>
  <c r="S234" i="58" s="1"/>
  <c r="C232" i="50"/>
  <c r="O232" i="58" s="1"/>
  <c r="G28" i="50"/>
  <c r="G233" i="54"/>
  <c r="H29" i="50"/>
  <c r="H132" i="50" s="1"/>
  <c r="T132" i="58" s="1"/>
  <c r="H234" i="54"/>
  <c r="K129" i="54"/>
  <c r="J128" i="54"/>
  <c r="G131" i="54"/>
  <c r="K130" i="54"/>
  <c r="C130" i="50"/>
  <c r="O130" i="58" s="1"/>
  <c r="I28" i="50"/>
  <c r="I233" i="54"/>
  <c r="C26" i="50"/>
  <c r="C129" i="50" s="1"/>
  <c r="O129" i="58" s="1"/>
  <c r="C231" i="54"/>
  <c r="E29" i="50"/>
  <c r="E234" i="54"/>
  <c r="K131" i="50"/>
  <c r="W131" i="58" s="1"/>
  <c r="B30" i="50"/>
  <c r="B235" i="54"/>
  <c r="D28" i="50"/>
  <c r="D233" i="54"/>
  <c r="E235" i="50"/>
  <c r="Q235" i="58" s="1"/>
  <c r="D130" i="54"/>
  <c r="J127" i="54"/>
  <c r="L133" i="54"/>
  <c r="F131" i="54"/>
  <c r="L31" i="50"/>
  <c r="L236" i="54"/>
  <c r="D234" i="50"/>
  <c r="P234" i="58" s="1"/>
  <c r="H133" i="50"/>
  <c r="T133" i="58" s="1"/>
  <c r="H235" i="50"/>
  <c r="T235" i="58" s="1"/>
  <c r="L135" i="50"/>
  <c r="X135" i="58" s="1"/>
  <c r="F132" i="54"/>
  <c r="B133" i="54"/>
  <c r="X136" i="50" l="1"/>
  <c r="K128" i="54"/>
  <c r="B131" i="54"/>
  <c r="F28" i="50"/>
  <c r="F131" i="50" s="1"/>
  <c r="R131" i="58" s="1"/>
  <c r="F233" i="54"/>
  <c r="J24" i="50"/>
  <c r="J229" i="54"/>
  <c r="I27" i="50"/>
  <c r="I232" i="54"/>
  <c r="E132" i="50"/>
  <c r="Q132" i="58" s="1"/>
  <c r="E234" i="50"/>
  <c r="Q234" i="58" s="1"/>
  <c r="C231" i="50"/>
  <c r="O231" i="58" s="1"/>
  <c r="I131" i="50"/>
  <c r="U131" i="58" s="1"/>
  <c r="I233" i="50"/>
  <c r="U233" i="58" s="1"/>
  <c r="H234" i="50"/>
  <c r="T234" i="58" s="1"/>
  <c r="G131" i="50"/>
  <c r="S131" i="58" s="1"/>
  <c r="G233" i="50"/>
  <c r="S233" i="58" s="1"/>
  <c r="K130" i="50"/>
  <c r="W130" i="58" s="1"/>
  <c r="K232" i="50"/>
  <c r="W232" i="58" s="1"/>
  <c r="H28" i="50"/>
  <c r="H233" i="54"/>
  <c r="L132" i="54"/>
  <c r="C127" i="54"/>
  <c r="L236" i="50"/>
  <c r="X236" i="58" s="1"/>
  <c r="G27" i="50"/>
  <c r="G232" i="54"/>
  <c r="E130" i="54"/>
  <c r="H130" i="54"/>
  <c r="L30" i="50"/>
  <c r="L133" i="50" s="1"/>
  <c r="X133" i="58" s="1"/>
  <c r="L235" i="54"/>
  <c r="D27" i="50"/>
  <c r="D130" i="50" s="1"/>
  <c r="P130" i="58" s="1"/>
  <c r="D232" i="54"/>
  <c r="C25" i="50"/>
  <c r="C230" i="54"/>
  <c r="C128" i="54"/>
  <c r="I130" i="54"/>
  <c r="G130" i="54"/>
  <c r="B29" i="50"/>
  <c r="B132" i="50" s="1"/>
  <c r="N132" i="58" s="1"/>
  <c r="B234" i="54"/>
  <c r="G129" i="54"/>
  <c r="D131" i="50"/>
  <c r="P131" i="58" s="1"/>
  <c r="D233" i="50"/>
  <c r="P233" i="58" s="1"/>
  <c r="B235" i="50"/>
  <c r="N235" i="58" s="1"/>
  <c r="K26" i="50"/>
  <c r="K231" i="54"/>
  <c r="E28" i="50"/>
  <c r="E131" i="50" s="1"/>
  <c r="Q131" i="58" s="1"/>
  <c r="E233" i="54"/>
  <c r="B133" i="50"/>
  <c r="N133" i="58" s="1"/>
  <c r="J230" i="50"/>
  <c r="V230" i="58" s="1"/>
  <c r="F132" i="50"/>
  <c r="R132" i="58" s="1"/>
  <c r="F234" i="50"/>
  <c r="R234" i="58" s="1"/>
  <c r="L134" i="50"/>
  <c r="X134" i="58" s="1"/>
  <c r="D128" i="54" l="1"/>
  <c r="K127" i="54"/>
  <c r="B234" i="50"/>
  <c r="N234" i="58" s="1"/>
  <c r="E27" i="50"/>
  <c r="E130" i="50" s="1"/>
  <c r="Q130" i="58" s="1"/>
  <c r="E232" i="54"/>
  <c r="B28" i="50"/>
  <c r="B233" i="54"/>
  <c r="J23" i="50"/>
  <c r="J126" i="50" s="1"/>
  <c r="V126" i="58" s="1"/>
  <c r="J228" i="54"/>
  <c r="D26" i="50"/>
  <c r="D231" i="54"/>
  <c r="F27" i="50"/>
  <c r="F232" i="54"/>
  <c r="D129" i="54"/>
  <c r="I232" i="50"/>
  <c r="U232" i="58" s="1"/>
  <c r="J127" i="50"/>
  <c r="V127" i="58" s="1"/>
  <c r="J229" i="50"/>
  <c r="V229" i="58" s="1"/>
  <c r="F233" i="50"/>
  <c r="R233" i="58" s="1"/>
  <c r="X135" i="50"/>
  <c r="B130" i="54"/>
  <c r="C126" i="54"/>
  <c r="H27" i="50"/>
  <c r="H232" i="54"/>
  <c r="H131" i="50"/>
  <c r="T131" i="58" s="1"/>
  <c r="H233" i="50"/>
  <c r="T233" i="58" s="1"/>
  <c r="I26" i="50"/>
  <c r="I231" i="54"/>
  <c r="K25" i="50"/>
  <c r="K230" i="54"/>
  <c r="G128" i="54"/>
  <c r="C24" i="50"/>
  <c r="C127" i="50" s="1"/>
  <c r="O127" i="58" s="1"/>
  <c r="C229" i="54"/>
  <c r="I128" i="54"/>
  <c r="J125" i="54"/>
  <c r="E129" i="54"/>
  <c r="E233" i="50"/>
  <c r="Q233" i="58" s="1"/>
  <c r="K129" i="50"/>
  <c r="W129" i="58" s="1"/>
  <c r="K231" i="50"/>
  <c r="W231" i="58" s="1"/>
  <c r="G26" i="50"/>
  <c r="G231" i="54"/>
  <c r="C230" i="50"/>
  <c r="O230" i="58" s="1"/>
  <c r="D232" i="50"/>
  <c r="P232" i="58" s="1"/>
  <c r="L235" i="50"/>
  <c r="X235" i="58" s="1"/>
  <c r="G130" i="50"/>
  <c r="S130" i="58" s="1"/>
  <c r="G232" i="50"/>
  <c r="S232" i="58" s="1"/>
  <c r="L29" i="50"/>
  <c r="L234" i="54"/>
  <c r="I130" i="50"/>
  <c r="U130" i="58" s="1"/>
  <c r="C128" i="50"/>
  <c r="O128" i="58" s="1"/>
  <c r="I129" i="54"/>
  <c r="J126" i="54"/>
  <c r="F130" i="54"/>
  <c r="X134" i="50" l="1"/>
  <c r="D127" i="54"/>
  <c r="I127" i="54"/>
  <c r="G129" i="50"/>
  <c r="S129" i="58" s="1"/>
  <c r="G231" i="50"/>
  <c r="S231" i="58" s="1"/>
  <c r="C229" i="50"/>
  <c r="O229" i="58" s="1"/>
  <c r="L28" i="50"/>
  <c r="L233" i="54"/>
  <c r="B27" i="50"/>
  <c r="B232" i="54"/>
  <c r="F232" i="50"/>
  <c r="R232" i="58" s="1"/>
  <c r="D129" i="50"/>
  <c r="P129" i="58" s="1"/>
  <c r="D231" i="50"/>
  <c r="P231" i="58" s="1"/>
  <c r="J228" i="50"/>
  <c r="V228" i="58" s="1"/>
  <c r="B233" i="50"/>
  <c r="N233" i="58" s="1"/>
  <c r="E232" i="50"/>
  <c r="Q232" i="58" s="1"/>
  <c r="D25" i="50"/>
  <c r="D230" i="54"/>
  <c r="H128" i="54"/>
  <c r="K126" i="54"/>
  <c r="G127" i="54"/>
  <c r="L234" i="50"/>
  <c r="X234" i="58" s="1"/>
  <c r="L132" i="50"/>
  <c r="X132" i="58" s="1"/>
  <c r="E26" i="50"/>
  <c r="E231" i="54"/>
  <c r="I25" i="50"/>
  <c r="I128" i="50" s="1"/>
  <c r="U128" i="58" s="1"/>
  <c r="I230" i="54"/>
  <c r="H130" i="50"/>
  <c r="T130" i="58" s="1"/>
  <c r="H232" i="50"/>
  <c r="T232" i="58" s="1"/>
  <c r="B131" i="50"/>
  <c r="N131" i="58" s="1"/>
  <c r="K128" i="50"/>
  <c r="W128" i="58" s="1"/>
  <c r="K230" i="50"/>
  <c r="W230" i="58" s="1"/>
  <c r="I129" i="50"/>
  <c r="U129" i="58" s="1"/>
  <c r="I231" i="50"/>
  <c r="U231" i="58" s="1"/>
  <c r="C23" i="50"/>
  <c r="C228" i="54"/>
  <c r="F26" i="50"/>
  <c r="F231" i="54"/>
  <c r="F129" i="54"/>
  <c r="K24" i="50"/>
  <c r="K229" i="54"/>
  <c r="H26" i="50"/>
  <c r="H129" i="50" s="1"/>
  <c r="T129" i="58" s="1"/>
  <c r="H231" i="54"/>
  <c r="L131" i="54"/>
  <c r="J22" i="50"/>
  <c r="J125" i="50" s="1"/>
  <c r="V125" i="58" s="1"/>
  <c r="J227" i="54"/>
  <c r="G25" i="50"/>
  <c r="G230" i="54"/>
  <c r="H129" i="54"/>
  <c r="F130" i="50"/>
  <c r="R130" i="58" s="1"/>
  <c r="X133" i="50" l="1"/>
  <c r="D126" i="54"/>
  <c r="I126" i="54"/>
  <c r="B128" i="54"/>
  <c r="G230" i="50"/>
  <c r="S230" i="58" s="1"/>
  <c r="J227" i="50"/>
  <c r="V227" i="58" s="1"/>
  <c r="J21" i="50"/>
  <c r="J226" i="54"/>
  <c r="F231" i="50"/>
  <c r="R231" i="58" s="1"/>
  <c r="C126" i="50"/>
  <c r="O126" i="58" s="1"/>
  <c r="C228" i="50"/>
  <c r="O228" i="58" s="1"/>
  <c r="F25" i="50"/>
  <c r="F128" i="50" s="1"/>
  <c r="R128" i="58" s="1"/>
  <c r="F230" i="54"/>
  <c r="I230" i="50"/>
  <c r="U230" i="58" s="1"/>
  <c r="E231" i="50"/>
  <c r="Q231" i="58" s="1"/>
  <c r="G128" i="50"/>
  <c r="S128" i="58" s="1"/>
  <c r="L27" i="50"/>
  <c r="L130" i="50" s="1"/>
  <c r="X130" i="58" s="1"/>
  <c r="L232" i="54"/>
  <c r="H127" i="54"/>
  <c r="C22" i="50"/>
  <c r="C125" i="50" s="1"/>
  <c r="O125" i="58" s="1"/>
  <c r="C227" i="54"/>
  <c r="E25" i="50"/>
  <c r="E230" i="54"/>
  <c r="B232" i="50"/>
  <c r="N232" i="58" s="1"/>
  <c r="L233" i="50"/>
  <c r="X233" i="58" s="1"/>
  <c r="J124" i="54"/>
  <c r="F128" i="54"/>
  <c r="C125" i="54"/>
  <c r="B26" i="50"/>
  <c r="B231" i="54"/>
  <c r="E128" i="54"/>
  <c r="L131" i="50"/>
  <c r="X131" i="58" s="1"/>
  <c r="D128" i="50"/>
  <c r="P128" i="58" s="1"/>
  <c r="D230" i="50"/>
  <c r="P230" i="58" s="1"/>
  <c r="B130" i="50"/>
  <c r="N130" i="58" s="1"/>
  <c r="I24" i="50"/>
  <c r="I229" i="54"/>
  <c r="D24" i="50"/>
  <c r="D229" i="54"/>
  <c r="K125" i="54"/>
  <c r="F127" i="54"/>
  <c r="H231" i="50"/>
  <c r="T231" i="58" s="1"/>
  <c r="K127" i="50"/>
  <c r="W127" i="58" s="1"/>
  <c r="K229" i="50"/>
  <c r="W229" i="58" s="1"/>
  <c r="G24" i="50"/>
  <c r="G229" i="54"/>
  <c r="K23" i="50"/>
  <c r="K228" i="54"/>
  <c r="H25" i="50"/>
  <c r="H230" i="54"/>
  <c r="E129" i="50"/>
  <c r="Q129" i="58" s="1"/>
  <c r="F129" i="50"/>
  <c r="R129" i="58" s="1"/>
  <c r="B129" i="54"/>
  <c r="L130" i="54"/>
  <c r="X132" i="50" l="1"/>
  <c r="B127" i="54"/>
  <c r="K228" i="50"/>
  <c r="W228" i="58" s="1"/>
  <c r="I229" i="50"/>
  <c r="U229" i="58" s="1"/>
  <c r="G125" i="54"/>
  <c r="F126" i="54"/>
  <c r="E24" i="50"/>
  <c r="E127" i="50" s="1"/>
  <c r="Q127" i="58" s="1"/>
  <c r="E229" i="54"/>
  <c r="K22" i="50"/>
  <c r="K227" i="54"/>
  <c r="J20" i="50"/>
  <c r="J225" i="54"/>
  <c r="J123" i="54"/>
  <c r="I23" i="50"/>
  <c r="I228" i="54"/>
  <c r="H128" i="50"/>
  <c r="T128" i="58" s="1"/>
  <c r="H230" i="50"/>
  <c r="T230" i="58" s="1"/>
  <c r="G229" i="50"/>
  <c r="S229" i="58" s="1"/>
  <c r="C227" i="50"/>
  <c r="O227" i="58" s="1"/>
  <c r="L232" i="50"/>
  <c r="X232" i="58" s="1"/>
  <c r="I127" i="50"/>
  <c r="U127" i="58" s="1"/>
  <c r="K126" i="50"/>
  <c r="W126" i="58" s="1"/>
  <c r="C21" i="50"/>
  <c r="C226" i="54"/>
  <c r="F24" i="50"/>
  <c r="F229" i="54"/>
  <c r="L26" i="50"/>
  <c r="L129" i="50" s="1"/>
  <c r="X129" i="58" s="1"/>
  <c r="L231" i="54"/>
  <c r="H24" i="50"/>
  <c r="H229" i="54"/>
  <c r="J124" i="50"/>
  <c r="V124" i="58" s="1"/>
  <c r="J226" i="50"/>
  <c r="V226" i="58" s="1"/>
  <c r="B25" i="50"/>
  <c r="B230" i="54"/>
  <c r="D23" i="50"/>
  <c r="D228" i="54"/>
  <c r="D127" i="50"/>
  <c r="P127" i="58" s="1"/>
  <c r="D229" i="50"/>
  <c r="P229" i="58" s="1"/>
  <c r="G23" i="50"/>
  <c r="G228" i="54"/>
  <c r="E128" i="50"/>
  <c r="Q128" i="58" s="1"/>
  <c r="E230" i="50"/>
  <c r="Q230" i="58" s="1"/>
  <c r="G127" i="50"/>
  <c r="S127" i="58" s="1"/>
  <c r="G126" i="54"/>
  <c r="B129" i="50"/>
  <c r="N129" i="58" s="1"/>
  <c r="B231" i="50"/>
  <c r="N231" i="58" s="1"/>
  <c r="E127" i="54"/>
  <c r="C124" i="54"/>
  <c r="L129" i="54"/>
  <c r="F230" i="50"/>
  <c r="R230" i="58" s="1"/>
  <c r="X131" i="50" l="1"/>
  <c r="L127" i="54"/>
  <c r="I124" i="54"/>
  <c r="B126" i="54"/>
  <c r="E125" i="54"/>
  <c r="H125" i="54"/>
  <c r="I22" i="50"/>
  <c r="I125" i="50" s="1"/>
  <c r="U125" i="58" s="1"/>
  <c r="I227" i="54"/>
  <c r="J19" i="50"/>
  <c r="J122" i="50" s="1"/>
  <c r="V122" i="58" s="1"/>
  <c r="J224" i="54"/>
  <c r="G126" i="50"/>
  <c r="S126" i="58" s="1"/>
  <c r="G228" i="50"/>
  <c r="S228" i="58" s="1"/>
  <c r="I228" i="50"/>
  <c r="U228" i="58" s="1"/>
  <c r="F23" i="50"/>
  <c r="F228" i="54"/>
  <c r="D126" i="50"/>
  <c r="P126" i="58" s="1"/>
  <c r="D228" i="50"/>
  <c r="P228" i="58" s="1"/>
  <c r="B128" i="50"/>
  <c r="N128" i="58" s="1"/>
  <c r="B230" i="50"/>
  <c r="N230" i="58" s="1"/>
  <c r="H127" i="50"/>
  <c r="T127" i="58" s="1"/>
  <c r="H229" i="50"/>
  <c r="T229" i="58" s="1"/>
  <c r="L231" i="50"/>
  <c r="X231" i="58" s="1"/>
  <c r="F127" i="50"/>
  <c r="R127" i="58" s="1"/>
  <c r="F229" i="50"/>
  <c r="R229" i="58" s="1"/>
  <c r="C226" i="50"/>
  <c r="O226" i="58" s="1"/>
  <c r="D22" i="50"/>
  <c r="D227" i="54"/>
  <c r="L25" i="50"/>
  <c r="L128" i="50" s="1"/>
  <c r="X128" i="58" s="1"/>
  <c r="L230" i="54"/>
  <c r="J225" i="50"/>
  <c r="V225" i="58" s="1"/>
  <c r="K227" i="50"/>
  <c r="W227" i="58" s="1"/>
  <c r="E229" i="50"/>
  <c r="Q229" i="58" s="1"/>
  <c r="K125" i="50"/>
  <c r="W125" i="58" s="1"/>
  <c r="K123" i="54"/>
  <c r="C20" i="50"/>
  <c r="C225" i="54"/>
  <c r="H23" i="50"/>
  <c r="H228" i="54"/>
  <c r="E23" i="50"/>
  <c r="E228" i="54"/>
  <c r="J123" i="50"/>
  <c r="V123" i="58" s="1"/>
  <c r="I125" i="54"/>
  <c r="G22" i="50"/>
  <c r="G227" i="54"/>
  <c r="I126" i="50"/>
  <c r="U126" i="58" s="1"/>
  <c r="B24" i="50"/>
  <c r="B229" i="54"/>
  <c r="D124" i="54"/>
  <c r="J121" i="54"/>
  <c r="F125" i="54"/>
  <c r="C122" i="54"/>
  <c r="D125" i="54"/>
  <c r="H126" i="54"/>
  <c r="L128" i="54"/>
  <c r="C123" i="54"/>
  <c r="K21" i="50"/>
  <c r="K124" i="50" s="1"/>
  <c r="W124" i="58" s="1"/>
  <c r="K226" i="54"/>
  <c r="C124" i="50"/>
  <c r="O124" i="58" s="1"/>
  <c r="J122" i="54"/>
  <c r="K124" i="54"/>
  <c r="E126" i="54"/>
  <c r="B125" i="54" l="1"/>
  <c r="J120" i="54"/>
  <c r="E124" i="54"/>
  <c r="G21" i="50"/>
  <c r="G226" i="54"/>
  <c r="G227" i="50"/>
  <c r="S227" i="58" s="1"/>
  <c r="H124" i="54"/>
  <c r="B127" i="50"/>
  <c r="N127" i="58" s="1"/>
  <c r="B229" i="50"/>
  <c r="N229" i="58" s="1"/>
  <c r="F126" i="50"/>
  <c r="R126" i="58" s="1"/>
  <c r="F228" i="50"/>
  <c r="R228" i="58" s="1"/>
  <c r="G125" i="50"/>
  <c r="S125" i="58" s="1"/>
  <c r="E22" i="50"/>
  <c r="E125" i="50" s="1"/>
  <c r="Q125" i="58" s="1"/>
  <c r="E227" i="54"/>
  <c r="I21" i="50"/>
  <c r="I124" i="50" s="1"/>
  <c r="U124" i="58" s="1"/>
  <c r="I226" i="54"/>
  <c r="L126" i="54"/>
  <c r="C121" i="54"/>
  <c r="D21" i="50"/>
  <c r="D226" i="54"/>
  <c r="K122" i="54"/>
  <c r="K226" i="50"/>
  <c r="W226" i="58" s="1"/>
  <c r="K20" i="50"/>
  <c r="K123" i="50" s="1"/>
  <c r="W123" i="58" s="1"/>
  <c r="K225" i="54"/>
  <c r="L230" i="50"/>
  <c r="X230" i="58" s="1"/>
  <c r="D125" i="50"/>
  <c r="P125" i="58" s="1"/>
  <c r="D227" i="50"/>
  <c r="P227" i="58" s="1"/>
  <c r="H22" i="50"/>
  <c r="H227" i="54"/>
  <c r="B23" i="50"/>
  <c r="B228" i="54"/>
  <c r="L24" i="50"/>
  <c r="L229" i="54"/>
  <c r="D123" i="54"/>
  <c r="F22" i="50"/>
  <c r="F227" i="54"/>
  <c r="I123" i="54"/>
  <c r="X130" i="50"/>
  <c r="C19" i="50"/>
  <c r="C224" i="54"/>
  <c r="J18" i="50"/>
  <c r="J223" i="54"/>
  <c r="G124" i="54"/>
  <c r="E126" i="50"/>
  <c r="Q126" i="58" s="1"/>
  <c r="E228" i="50"/>
  <c r="Q228" i="58" s="1"/>
  <c r="H126" i="50"/>
  <c r="T126" i="58" s="1"/>
  <c r="H228" i="50"/>
  <c r="T228" i="58" s="1"/>
  <c r="C225" i="50"/>
  <c r="O225" i="58" s="1"/>
  <c r="C123" i="50"/>
  <c r="O123" i="58" s="1"/>
  <c r="J224" i="50"/>
  <c r="V224" i="58" s="1"/>
  <c r="I227" i="50"/>
  <c r="U227" i="58" s="1"/>
  <c r="X129" i="50" l="1"/>
  <c r="C120" i="54"/>
  <c r="J223" i="50"/>
  <c r="V223" i="58" s="1"/>
  <c r="C122" i="50"/>
  <c r="O122" i="58" s="1"/>
  <c r="C224" i="50"/>
  <c r="O224" i="58" s="1"/>
  <c r="I20" i="50"/>
  <c r="I225" i="54"/>
  <c r="D20" i="50"/>
  <c r="D225" i="54"/>
  <c r="D124" i="50"/>
  <c r="P124" i="58" s="1"/>
  <c r="D226" i="50"/>
  <c r="P226" i="58" s="1"/>
  <c r="I226" i="50"/>
  <c r="U226" i="58" s="1"/>
  <c r="E227" i="50"/>
  <c r="Q227" i="58" s="1"/>
  <c r="J17" i="50"/>
  <c r="J222" i="54"/>
  <c r="E123" i="54"/>
  <c r="D122" i="54"/>
  <c r="K121" i="54"/>
  <c r="I122" i="54"/>
  <c r="F125" i="50"/>
  <c r="R125" i="58" s="1"/>
  <c r="F227" i="50"/>
  <c r="R227" i="58" s="1"/>
  <c r="K225" i="50"/>
  <c r="W225" i="58" s="1"/>
  <c r="G20" i="50"/>
  <c r="G225" i="54"/>
  <c r="L23" i="50"/>
  <c r="L126" i="50" s="1"/>
  <c r="X126" i="58" s="1"/>
  <c r="L228" i="54"/>
  <c r="G123" i="54"/>
  <c r="H123" i="54"/>
  <c r="F21" i="50"/>
  <c r="F124" i="50" s="1"/>
  <c r="R124" i="58" s="1"/>
  <c r="F226" i="54"/>
  <c r="H21" i="50"/>
  <c r="H124" i="50" s="1"/>
  <c r="T124" i="58" s="1"/>
  <c r="H226" i="54"/>
  <c r="E21" i="50"/>
  <c r="E124" i="50" s="1"/>
  <c r="Q124" i="58" s="1"/>
  <c r="E226" i="54"/>
  <c r="B22" i="50"/>
  <c r="B125" i="50" s="1"/>
  <c r="N125" i="58" s="1"/>
  <c r="B227" i="54"/>
  <c r="J119" i="54"/>
  <c r="F123" i="54"/>
  <c r="B124" i="54"/>
  <c r="J121" i="50"/>
  <c r="V121" i="58" s="1"/>
  <c r="F124" i="54"/>
  <c r="L229" i="50"/>
  <c r="X229" i="58" s="1"/>
  <c r="B126" i="50"/>
  <c r="N126" i="58" s="1"/>
  <c r="B228" i="50"/>
  <c r="N228" i="58" s="1"/>
  <c r="H125" i="50"/>
  <c r="T125" i="58" s="1"/>
  <c r="H227" i="50"/>
  <c r="T227" i="58" s="1"/>
  <c r="L127" i="50"/>
  <c r="X127" i="58" s="1"/>
  <c r="K19" i="50"/>
  <c r="K224" i="54"/>
  <c r="C18" i="50"/>
  <c r="C223" i="54"/>
  <c r="G124" i="50"/>
  <c r="S124" i="58" s="1"/>
  <c r="G226" i="50"/>
  <c r="S226" i="58" s="1"/>
  <c r="X128" i="50" l="1"/>
  <c r="E122" i="54"/>
  <c r="H122" i="54"/>
  <c r="I121" i="54"/>
  <c r="C223" i="50"/>
  <c r="O223" i="58" s="1"/>
  <c r="K122" i="50"/>
  <c r="W122" i="58" s="1"/>
  <c r="K224" i="50"/>
  <c r="W224" i="58" s="1"/>
  <c r="K18" i="50"/>
  <c r="K223" i="54"/>
  <c r="E20" i="50"/>
  <c r="E123" i="50" s="1"/>
  <c r="Q123" i="58" s="1"/>
  <c r="E225" i="54"/>
  <c r="C121" i="50"/>
  <c r="O121" i="58" s="1"/>
  <c r="C17" i="50"/>
  <c r="C120" i="50" s="1"/>
  <c r="O120" i="58" s="1"/>
  <c r="C222" i="54"/>
  <c r="G121" i="54"/>
  <c r="L22" i="50"/>
  <c r="L227" i="54"/>
  <c r="F20" i="50"/>
  <c r="F225" i="54"/>
  <c r="H20" i="50"/>
  <c r="H123" i="50" s="1"/>
  <c r="T123" i="58" s="1"/>
  <c r="H225" i="54"/>
  <c r="L228" i="50"/>
  <c r="X228" i="58" s="1"/>
  <c r="G123" i="50"/>
  <c r="S123" i="58" s="1"/>
  <c r="G225" i="50"/>
  <c r="S225" i="58" s="1"/>
  <c r="B123" i="54"/>
  <c r="B227" i="50"/>
  <c r="N227" i="58" s="1"/>
  <c r="E226" i="50"/>
  <c r="Q226" i="58" s="1"/>
  <c r="H226" i="50"/>
  <c r="T226" i="58" s="1"/>
  <c r="F226" i="50"/>
  <c r="R226" i="58" s="1"/>
  <c r="I19" i="50"/>
  <c r="I122" i="50" s="1"/>
  <c r="U122" i="58" s="1"/>
  <c r="I224" i="54"/>
  <c r="D19" i="50"/>
  <c r="D224" i="54"/>
  <c r="G19" i="50"/>
  <c r="G224" i="54"/>
  <c r="K120" i="54"/>
  <c r="J118" i="54"/>
  <c r="D121" i="54"/>
  <c r="B21" i="50"/>
  <c r="B226" i="54"/>
  <c r="J16" i="50"/>
  <c r="J119" i="50" s="1"/>
  <c r="V119" i="58" s="1"/>
  <c r="J221" i="54"/>
  <c r="L125" i="54"/>
  <c r="G122" i="54"/>
  <c r="J120" i="50"/>
  <c r="V120" i="58" s="1"/>
  <c r="J222" i="50"/>
  <c r="V222" i="58" s="1"/>
  <c r="D123" i="50"/>
  <c r="P123" i="58" s="1"/>
  <c r="D225" i="50"/>
  <c r="P225" i="58" s="1"/>
  <c r="I123" i="50"/>
  <c r="U123" i="58" s="1"/>
  <c r="I225" i="50"/>
  <c r="U225" i="58" s="1"/>
  <c r="I120" i="54" l="1"/>
  <c r="E121" i="54"/>
  <c r="B20" i="50"/>
  <c r="B123" i="50" s="1"/>
  <c r="N123" i="58" s="1"/>
  <c r="B225" i="54"/>
  <c r="G18" i="50"/>
  <c r="G121" i="50" s="1"/>
  <c r="S121" i="58" s="1"/>
  <c r="G223" i="54"/>
  <c r="C16" i="50"/>
  <c r="C221" i="54"/>
  <c r="E225" i="50"/>
  <c r="Q225" i="58" s="1"/>
  <c r="K223" i="50"/>
  <c r="W223" i="58" s="1"/>
  <c r="H19" i="50"/>
  <c r="H224" i="54"/>
  <c r="X127" i="50"/>
  <c r="D18" i="50"/>
  <c r="D121" i="50" s="1"/>
  <c r="P121" i="58" s="1"/>
  <c r="D223" i="54"/>
  <c r="L21" i="50"/>
  <c r="L124" i="50" s="1"/>
  <c r="X124" i="58" s="1"/>
  <c r="L226" i="54"/>
  <c r="H225" i="50"/>
  <c r="T225" i="58" s="1"/>
  <c r="F225" i="50"/>
  <c r="R225" i="58" s="1"/>
  <c r="L227" i="50"/>
  <c r="X227" i="58" s="1"/>
  <c r="C119" i="54"/>
  <c r="K121" i="50"/>
  <c r="W121" i="58" s="1"/>
  <c r="J117" i="54"/>
  <c r="J221" i="50"/>
  <c r="V221" i="58" s="1"/>
  <c r="B124" i="50"/>
  <c r="N124" i="58" s="1"/>
  <c r="B226" i="50"/>
  <c r="N226" i="58" s="1"/>
  <c r="G122" i="50"/>
  <c r="S122" i="58" s="1"/>
  <c r="G224" i="50"/>
  <c r="S224" i="58" s="1"/>
  <c r="D122" i="50"/>
  <c r="P122" i="58" s="1"/>
  <c r="D224" i="50"/>
  <c r="P224" i="58" s="1"/>
  <c r="I224" i="50"/>
  <c r="U224" i="58" s="1"/>
  <c r="F19" i="50"/>
  <c r="F224" i="54"/>
  <c r="I18" i="50"/>
  <c r="I121" i="50" s="1"/>
  <c r="U121" i="58" s="1"/>
  <c r="I223" i="54"/>
  <c r="E19" i="50"/>
  <c r="E224" i="54"/>
  <c r="H121" i="54"/>
  <c r="F121" i="54"/>
  <c r="K119" i="54"/>
  <c r="J15" i="50"/>
  <c r="J220" i="54"/>
  <c r="K17" i="50"/>
  <c r="K222" i="54"/>
  <c r="F123" i="50"/>
  <c r="R123" i="58" s="1"/>
  <c r="L125" i="50"/>
  <c r="X125" i="58" s="1"/>
  <c r="F122" i="54"/>
  <c r="L124" i="54"/>
  <c r="C222" i="50"/>
  <c r="O222" i="58" s="1"/>
  <c r="C117" i="54" l="1"/>
  <c r="E120" i="54"/>
  <c r="H120" i="54"/>
  <c r="K120" i="50"/>
  <c r="W120" i="58" s="1"/>
  <c r="K222" i="50"/>
  <c r="W222" i="58" s="1"/>
  <c r="J220" i="50"/>
  <c r="V220" i="58" s="1"/>
  <c r="E224" i="50"/>
  <c r="Q224" i="58" s="1"/>
  <c r="I223" i="50"/>
  <c r="U223" i="58" s="1"/>
  <c r="F224" i="50"/>
  <c r="R224" i="58" s="1"/>
  <c r="J118" i="50"/>
  <c r="V118" i="58" s="1"/>
  <c r="F122" i="50"/>
  <c r="R122" i="58" s="1"/>
  <c r="H224" i="50"/>
  <c r="T224" i="58" s="1"/>
  <c r="E18" i="50"/>
  <c r="E223" i="54"/>
  <c r="I17" i="50"/>
  <c r="I222" i="54"/>
  <c r="B121" i="54"/>
  <c r="X126" i="50"/>
  <c r="J116" i="54"/>
  <c r="D119" i="54"/>
  <c r="F18" i="50"/>
  <c r="F223" i="54"/>
  <c r="D17" i="50"/>
  <c r="D120" i="50" s="1"/>
  <c r="P120" i="58" s="1"/>
  <c r="D222" i="54"/>
  <c r="B19" i="50"/>
  <c r="B122" i="50" s="1"/>
  <c r="N122" i="58" s="1"/>
  <c r="B224" i="54"/>
  <c r="L226" i="50"/>
  <c r="X226" i="58" s="1"/>
  <c r="D223" i="50"/>
  <c r="P223" i="58" s="1"/>
  <c r="C15" i="50"/>
  <c r="C220" i="54"/>
  <c r="C119" i="50"/>
  <c r="O119" i="58" s="1"/>
  <c r="C221" i="50"/>
  <c r="O221" i="58" s="1"/>
  <c r="G223" i="50"/>
  <c r="S223" i="58" s="1"/>
  <c r="B225" i="50"/>
  <c r="N225" i="58" s="1"/>
  <c r="L122" i="54"/>
  <c r="L20" i="50"/>
  <c r="L123" i="50" s="1"/>
  <c r="X123" i="58" s="1"/>
  <c r="L225" i="54"/>
  <c r="G17" i="50"/>
  <c r="G222" i="54"/>
  <c r="G119" i="54"/>
  <c r="F120" i="54"/>
  <c r="K16" i="50"/>
  <c r="K119" i="50" s="1"/>
  <c r="W119" i="58" s="1"/>
  <c r="K221" i="54"/>
  <c r="H18" i="50"/>
  <c r="H223" i="54"/>
  <c r="J14" i="50"/>
  <c r="J219" i="54"/>
  <c r="H122" i="50"/>
  <c r="T122" i="58" s="1"/>
  <c r="L123" i="54"/>
  <c r="D120" i="54"/>
  <c r="E122" i="50"/>
  <c r="Q122" i="58" s="1"/>
  <c r="C118" i="54"/>
  <c r="G120" i="54"/>
  <c r="B122" i="54"/>
  <c r="H119" i="54" l="1"/>
  <c r="X125" i="50"/>
  <c r="K15" i="50"/>
  <c r="K220" i="54"/>
  <c r="C118" i="50"/>
  <c r="O118" i="58" s="1"/>
  <c r="C220" i="50"/>
  <c r="O220" i="58" s="1"/>
  <c r="I16" i="50"/>
  <c r="I119" i="50" s="1"/>
  <c r="U119" i="58" s="1"/>
  <c r="I221" i="54"/>
  <c r="G118" i="54"/>
  <c r="K118" i="54"/>
  <c r="D16" i="50"/>
  <c r="D221" i="54"/>
  <c r="I119" i="54"/>
  <c r="G16" i="50"/>
  <c r="G119" i="50" s="1"/>
  <c r="S119" i="58" s="1"/>
  <c r="G221" i="54"/>
  <c r="E17" i="50"/>
  <c r="E222" i="54"/>
  <c r="J115" i="54"/>
  <c r="E119" i="54"/>
  <c r="C116" i="54"/>
  <c r="L121" i="54"/>
  <c r="B120" i="54"/>
  <c r="F17" i="50"/>
  <c r="F222" i="54"/>
  <c r="L19" i="50"/>
  <c r="L122" i="50" s="1"/>
  <c r="X122" i="58" s="1"/>
  <c r="L224" i="54"/>
  <c r="B224" i="50"/>
  <c r="N224" i="58" s="1"/>
  <c r="D222" i="50"/>
  <c r="P222" i="58" s="1"/>
  <c r="F121" i="50"/>
  <c r="R121" i="58" s="1"/>
  <c r="F223" i="50"/>
  <c r="R223" i="58" s="1"/>
  <c r="B18" i="50"/>
  <c r="B121" i="50" s="1"/>
  <c r="N121" i="58" s="1"/>
  <c r="B223" i="54"/>
  <c r="H17" i="50"/>
  <c r="H120" i="50" s="1"/>
  <c r="T120" i="58" s="1"/>
  <c r="H222" i="54"/>
  <c r="C14" i="50"/>
  <c r="C219" i="54"/>
  <c r="F119" i="54"/>
  <c r="J117" i="50"/>
  <c r="V117" i="58" s="1"/>
  <c r="J219" i="50"/>
  <c r="V219" i="58" s="1"/>
  <c r="H121" i="50"/>
  <c r="T121" i="58" s="1"/>
  <c r="H223" i="50"/>
  <c r="T223" i="58" s="1"/>
  <c r="K221" i="50"/>
  <c r="W221" i="58" s="1"/>
  <c r="G222" i="50"/>
  <c r="S222" i="58" s="1"/>
  <c r="L225" i="50"/>
  <c r="X225" i="58" s="1"/>
  <c r="G120" i="50"/>
  <c r="S120" i="58" s="1"/>
  <c r="J13" i="50"/>
  <c r="J116" i="50" s="1"/>
  <c r="V116" i="58" s="1"/>
  <c r="J218" i="54"/>
  <c r="I120" i="50"/>
  <c r="U120" i="58" s="1"/>
  <c r="I222" i="50"/>
  <c r="U222" i="58" s="1"/>
  <c r="E121" i="50"/>
  <c r="Q121" i="58" s="1"/>
  <c r="E223" i="50"/>
  <c r="Q223" i="58" s="1"/>
  <c r="K14" i="50" l="1"/>
  <c r="K117" i="50" s="1"/>
  <c r="W117" i="58" s="1"/>
  <c r="K219" i="54"/>
  <c r="D221" i="50"/>
  <c r="P221" i="58" s="1"/>
  <c r="I15" i="50"/>
  <c r="I118" i="50" s="1"/>
  <c r="U118" i="58" s="1"/>
  <c r="I220" i="54"/>
  <c r="G117" i="54"/>
  <c r="J114" i="54"/>
  <c r="F118" i="54"/>
  <c r="I118" i="54"/>
  <c r="E16" i="50"/>
  <c r="E119" i="50" s="1"/>
  <c r="Q119" i="58" s="1"/>
  <c r="E221" i="54"/>
  <c r="D15" i="50"/>
  <c r="D220" i="54"/>
  <c r="K117" i="54"/>
  <c r="D117" i="54"/>
  <c r="C115" i="54"/>
  <c r="H118" i="54"/>
  <c r="I117" i="54"/>
  <c r="C117" i="50"/>
  <c r="O117" i="58" s="1"/>
  <c r="C219" i="50"/>
  <c r="O219" i="58" s="1"/>
  <c r="H222" i="50"/>
  <c r="T222" i="58" s="1"/>
  <c r="B223" i="50"/>
  <c r="N223" i="58" s="1"/>
  <c r="D119" i="50"/>
  <c r="P119" i="58" s="1"/>
  <c r="B17" i="50"/>
  <c r="B120" i="50" s="1"/>
  <c r="N120" i="58" s="1"/>
  <c r="B222" i="54"/>
  <c r="C13" i="50"/>
  <c r="C218" i="54"/>
  <c r="J12" i="50"/>
  <c r="J115" i="50" s="1"/>
  <c r="V115" i="58" s="1"/>
  <c r="J217" i="54"/>
  <c r="D118" i="54"/>
  <c r="G15" i="50"/>
  <c r="G118" i="50" s="1"/>
  <c r="S118" i="58" s="1"/>
  <c r="G220" i="54"/>
  <c r="K118" i="50"/>
  <c r="W118" i="58" s="1"/>
  <c r="K220" i="50"/>
  <c r="W220" i="58" s="1"/>
  <c r="H16" i="50"/>
  <c r="H221" i="54"/>
  <c r="L120" i="54"/>
  <c r="E118" i="54"/>
  <c r="L18" i="50"/>
  <c r="L121" i="50" s="1"/>
  <c r="X121" i="58" s="1"/>
  <c r="L223" i="54"/>
  <c r="B119" i="54"/>
  <c r="X124" i="50"/>
  <c r="J218" i="50"/>
  <c r="V218" i="58" s="1"/>
  <c r="F16" i="50"/>
  <c r="F221" i="54"/>
  <c r="L224" i="50"/>
  <c r="X224" i="58" s="1"/>
  <c r="F120" i="50"/>
  <c r="R120" i="58" s="1"/>
  <c r="F222" i="50"/>
  <c r="R222" i="58" s="1"/>
  <c r="E120" i="50"/>
  <c r="Q120" i="58" s="1"/>
  <c r="E222" i="50"/>
  <c r="Q222" i="58" s="1"/>
  <c r="G221" i="50"/>
  <c r="S221" i="58" s="1"/>
  <c r="I221" i="50"/>
  <c r="U221" i="58" s="1"/>
  <c r="X123" i="50" l="1"/>
  <c r="F117" i="54"/>
  <c r="B118" i="54"/>
  <c r="C114" i="54"/>
  <c r="H117" i="54"/>
  <c r="L223" i="50"/>
  <c r="X223" i="58" s="1"/>
  <c r="H221" i="50"/>
  <c r="T221" i="58" s="1"/>
  <c r="G220" i="50"/>
  <c r="S220" i="58" s="1"/>
  <c r="K13" i="50"/>
  <c r="K218" i="54"/>
  <c r="C12" i="50"/>
  <c r="C217" i="54"/>
  <c r="J11" i="50"/>
  <c r="J216" i="54"/>
  <c r="K219" i="50"/>
  <c r="W219" i="58" s="1"/>
  <c r="L119" i="54"/>
  <c r="B16" i="50"/>
  <c r="B221" i="54"/>
  <c r="L17" i="50"/>
  <c r="L222" i="54"/>
  <c r="J217" i="50"/>
  <c r="V217" i="58" s="1"/>
  <c r="C116" i="50"/>
  <c r="O116" i="58" s="1"/>
  <c r="C218" i="50"/>
  <c r="O218" i="58" s="1"/>
  <c r="B222" i="50"/>
  <c r="N222" i="58" s="1"/>
  <c r="I220" i="50"/>
  <c r="U220" i="58" s="1"/>
  <c r="E15" i="50"/>
  <c r="E118" i="50" s="1"/>
  <c r="Q118" i="58" s="1"/>
  <c r="E220" i="54"/>
  <c r="F119" i="50"/>
  <c r="R119" i="58" s="1"/>
  <c r="F221" i="50"/>
  <c r="R221" i="58" s="1"/>
  <c r="H119" i="50"/>
  <c r="T119" i="58" s="1"/>
  <c r="I14" i="50"/>
  <c r="I117" i="50" s="1"/>
  <c r="U117" i="58" s="1"/>
  <c r="I219" i="54"/>
  <c r="H15" i="50"/>
  <c r="H118" i="50" s="1"/>
  <c r="T118" i="58" s="1"/>
  <c r="H220" i="54"/>
  <c r="D14" i="50"/>
  <c r="D117" i="50" s="1"/>
  <c r="P117" i="58" s="1"/>
  <c r="D219" i="54"/>
  <c r="D220" i="50"/>
  <c r="P220" i="58" s="1"/>
  <c r="E221" i="50"/>
  <c r="Q221" i="58" s="1"/>
  <c r="F15" i="50"/>
  <c r="F220" i="54"/>
  <c r="G14" i="50"/>
  <c r="G219" i="54"/>
  <c r="D118" i="50"/>
  <c r="P118" i="58" s="1"/>
  <c r="K116" i="54"/>
  <c r="D13" i="50" l="1"/>
  <c r="D116" i="50" s="1"/>
  <c r="P116" i="58" s="1"/>
  <c r="D218" i="54"/>
  <c r="J114" i="50"/>
  <c r="V114" i="58" s="1"/>
  <c r="J216" i="50"/>
  <c r="V216" i="58" s="1"/>
  <c r="K218" i="50"/>
  <c r="W218" i="58" s="1"/>
  <c r="I13" i="50"/>
  <c r="I116" i="50" s="1"/>
  <c r="U116" i="58" s="1"/>
  <c r="I218" i="54"/>
  <c r="G115" i="54"/>
  <c r="G13" i="50"/>
  <c r="G218" i="54"/>
  <c r="E116" i="54"/>
  <c r="J112" i="54"/>
  <c r="G219" i="50"/>
  <c r="S219" i="58" s="1"/>
  <c r="F220" i="50"/>
  <c r="R220" i="58" s="1"/>
  <c r="D116" i="54"/>
  <c r="I116" i="54"/>
  <c r="F118" i="50"/>
  <c r="R118" i="58" s="1"/>
  <c r="G117" i="50"/>
  <c r="S117" i="58" s="1"/>
  <c r="I115" i="54"/>
  <c r="E14" i="50"/>
  <c r="E219" i="54"/>
  <c r="C217" i="50"/>
  <c r="O217" i="58" s="1"/>
  <c r="B15" i="50"/>
  <c r="B220" i="54"/>
  <c r="F116" i="54"/>
  <c r="H116" i="54"/>
  <c r="X122" i="50"/>
  <c r="E117" i="54"/>
  <c r="C115" i="50"/>
  <c r="O115" i="58" s="1"/>
  <c r="L16" i="50"/>
  <c r="L119" i="50" s="1"/>
  <c r="X119" i="58" s="1"/>
  <c r="L221" i="54"/>
  <c r="K12" i="50"/>
  <c r="K217" i="54"/>
  <c r="J10" i="50"/>
  <c r="J215" i="54"/>
  <c r="K116" i="50"/>
  <c r="W116" i="58" s="1"/>
  <c r="J113" i="54"/>
  <c r="K115" i="54"/>
  <c r="H14" i="50"/>
  <c r="H219" i="54"/>
  <c r="C11" i="50"/>
  <c r="C216" i="54"/>
  <c r="F14" i="50"/>
  <c r="F219" i="54"/>
  <c r="E220" i="50"/>
  <c r="Q220" i="58" s="1"/>
  <c r="D115" i="54"/>
  <c r="G116" i="54"/>
  <c r="D219" i="50"/>
  <c r="P219" i="58" s="1"/>
  <c r="H220" i="50"/>
  <c r="T220" i="58" s="1"/>
  <c r="I219" i="50"/>
  <c r="U219" i="58" s="1"/>
  <c r="L222" i="50"/>
  <c r="X222" i="58" s="1"/>
  <c r="B119" i="50"/>
  <c r="N119" i="58" s="1"/>
  <c r="B221" i="50"/>
  <c r="N221" i="58" s="1"/>
  <c r="L120" i="50"/>
  <c r="X120" i="58" s="1"/>
  <c r="J113" i="50" l="1"/>
  <c r="V113" i="58" s="1"/>
  <c r="J215" i="50"/>
  <c r="V215" i="58" s="1"/>
  <c r="B14" i="50"/>
  <c r="B219" i="54"/>
  <c r="F219" i="50"/>
  <c r="R219" i="58" s="1"/>
  <c r="C216" i="50"/>
  <c r="O216" i="58" s="1"/>
  <c r="H117" i="50"/>
  <c r="T117" i="58" s="1"/>
  <c r="H219" i="50"/>
  <c r="T219" i="58" s="1"/>
  <c r="B117" i="54"/>
  <c r="E117" i="50"/>
  <c r="Q117" i="58" s="1"/>
  <c r="E219" i="50"/>
  <c r="Q219" i="58" s="1"/>
  <c r="J9" i="50"/>
  <c r="J214" i="54"/>
  <c r="F115" i="54"/>
  <c r="G114" i="54"/>
  <c r="L15" i="50"/>
  <c r="L220" i="54"/>
  <c r="K217" i="50"/>
  <c r="W217" i="58" s="1"/>
  <c r="C10" i="50"/>
  <c r="C215" i="50" s="1"/>
  <c r="O215" i="58" s="1"/>
  <c r="C215" i="54"/>
  <c r="K11" i="50"/>
  <c r="K216" i="54"/>
  <c r="E115" i="54"/>
  <c r="B116" i="54"/>
  <c r="D12" i="50"/>
  <c r="D217" i="54"/>
  <c r="K114" i="54"/>
  <c r="L118" i="54"/>
  <c r="H13" i="50"/>
  <c r="H218" i="54"/>
  <c r="F13" i="50"/>
  <c r="F218" i="54"/>
  <c r="I12" i="50"/>
  <c r="I115" i="50" s="1"/>
  <c r="U115" i="58" s="1"/>
  <c r="I217" i="54"/>
  <c r="F117" i="50"/>
  <c r="R117" i="58" s="1"/>
  <c r="G116" i="50"/>
  <c r="S116" i="58" s="1"/>
  <c r="G218" i="50"/>
  <c r="S218" i="58" s="1"/>
  <c r="I218" i="50"/>
  <c r="U218" i="58" s="1"/>
  <c r="K115" i="50"/>
  <c r="W115" i="58" s="1"/>
  <c r="G12" i="50"/>
  <c r="G217" i="54"/>
  <c r="L221" i="50"/>
  <c r="X221" i="58" s="1"/>
  <c r="X121" i="50"/>
  <c r="C113" i="54"/>
  <c r="B118" i="50"/>
  <c r="N118" i="58" s="1"/>
  <c r="B220" i="50"/>
  <c r="N220" i="58" s="1"/>
  <c r="C114" i="50"/>
  <c r="O114" i="58" s="1"/>
  <c r="E13" i="50"/>
  <c r="E218" i="54"/>
  <c r="D218" i="50"/>
  <c r="P218" i="58" s="1"/>
  <c r="L220" i="50" l="1"/>
  <c r="X220" i="58" s="1"/>
  <c r="I113" i="54"/>
  <c r="X120" i="50"/>
  <c r="D11" i="50"/>
  <c r="D114" i="50" s="1"/>
  <c r="P114" i="58" s="1"/>
  <c r="D216" i="54"/>
  <c r="G217" i="50"/>
  <c r="S217" i="58" s="1"/>
  <c r="G115" i="50"/>
  <c r="S115" i="58" s="1"/>
  <c r="I217" i="50"/>
  <c r="U217" i="58" s="1"/>
  <c r="F218" i="50"/>
  <c r="R218" i="58" s="1"/>
  <c r="H218" i="50"/>
  <c r="T218" i="58" s="1"/>
  <c r="D114" i="54"/>
  <c r="K216" i="50"/>
  <c r="W216" i="58" s="1"/>
  <c r="F12" i="50"/>
  <c r="F217" i="54"/>
  <c r="F116" i="50"/>
  <c r="R116" i="58" s="1"/>
  <c r="I11" i="50"/>
  <c r="I216" i="54"/>
  <c r="C111" i="54"/>
  <c r="B115" i="54"/>
  <c r="E114" i="54"/>
  <c r="H114" i="54"/>
  <c r="G113" i="54"/>
  <c r="E116" i="50"/>
  <c r="Q116" i="58" s="1"/>
  <c r="E218" i="50"/>
  <c r="Q218" i="58" s="1"/>
  <c r="L14" i="50"/>
  <c r="L219" i="54"/>
  <c r="H12" i="50"/>
  <c r="H217" i="54"/>
  <c r="C9" i="50"/>
  <c r="C214" i="54"/>
  <c r="E12" i="50"/>
  <c r="E217" i="54"/>
  <c r="K114" i="50"/>
  <c r="W114" i="58" s="1"/>
  <c r="L117" i="54"/>
  <c r="J112" i="50"/>
  <c r="V112" i="58" s="1"/>
  <c r="J214" i="50"/>
  <c r="V214" i="58" s="1"/>
  <c r="H116" i="50"/>
  <c r="T116" i="58" s="1"/>
  <c r="C113" i="50"/>
  <c r="O113" i="58" s="1"/>
  <c r="B13" i="50"/>
  <c r="B116" i="50" s="1"/>
  <c r="N116" i="58" s="1"/>
  <c r="B218" i="54"/>
  <c r="K10" i="50"/>
  <c r="K215" i="54"/>
  <c r="L118" i="50"/>
  <c r="X118" i="58" s="1"/>
  <c r="I114" i="54"/>
  <c r="H115" i="54"/>
  <c r="D115" i="50"/>
  <c r="P115" i="58" s="1"/>
  <c r="D217" i="50"/>
  <c r="P217" i="58" s="1"/>
  <c r="K113" i="54"/>
  <c r="C112" i="54"/>
  <c r="G11" i="50"/>
  <c r="G216" i="54"/>
  <c r="J110" i="54"/>
  <c r="J8" i="50"/>
  <c r="J213" i="54"/>
  <c r="J111" i="54"/>
  <c r="B117" i="50"/>
  <c r="N117" i="58" s="1"/>
  <c r="B219" i="50"/>
  <c r="N219" i="58" s="1"/>
  <c r="X119" i="50" l="1"/>
  <c r="C110" i="54"/>
  <c r="F113" i="54"/>
  <c r="G216" i="50"/>
  <c r="S216" i="58" s="1"/>
  <c r="K111" i="54"/>
  <c r="J213" i="50"/>
  <c r="V213" i="58" s="1"/>
  <c r="K113" i="50"/>
  <c r="W113" i="58" s="1"/>
  <c r="K215" i="50"/>
  <c r="W215" i="58" s="1"/>
  <c r="B218" i="50"/>
  <c r="N218" i="58" s="1"/>
  <c r="J111" i="50"/>
  <c r="V111" i="58" s="1"/>
  <c r="H217" i="50"/>
  <c r="T217" i="58" s="1"/>
  <c r="L219" i="50"/>
  <c r="X219" i="58" s="1"/>
  <c r="H11" i="50"/>
  <c r="H216" i="54"/>
  <c r="B12" i="50"/>
  <c r="B217" i="54"/>
  <c r="F11" i="50"/>
  <c r="F216" i="54"/>
  <c r="F217" i="50"/>
  <c r="R217" i="58" s="1"/>
  <c r="H115" i="50"/>
  <c r="T115" i="58" s="1"/>
  <c r="D216" i="50"/>
  <c r="P216" i="58" s="1"/>
  <c r="I10" i="50"/>
  <c r="I215" i="54"/>
  <c r="L117" i="50"/>
  <c r="X117" i="58" s="1"/>
  <c r="K9" i="50"/>
  <c r="K214" i="54"/>
  <c r="L13" i="50"/>
  <c r="L218" i="54"/>
  <c r="H113" i="54"/>
  <c r="B114" i="54"/>
  <c r="G112" i="54"/>
  <c r="D112" i="54"/>
  <c r="D10" i="50"/>
  <c r="D215" i="50" s="1"/>
  <c r="P215" i="58" s="1"/>
  <c r="D215" i="54"/>
  <c r="E115" i="50"/>
  <c r="Q115" i="58" s="1"/>
  <c r="E217" i="50"/>
  <c r="Q217" i="58" s="1"/>
  <c r="C112" i="50"/>
  <c r="O112" i="58" s="1"/>
  <c r="C214" i="50"/>
  <c r="O214" i="58" s="1"/>
  <c r="I216" i="50"/>
  <c r="U216" i="58" s="1"/>
  <c r="J7" i="50"/>
  <c r="J212" i="54"/>
  <c r="E113" i="54"/>
  <c r="K112" i="54"/>
  <c r="L116" i="54"/>
  <c r="G10" i="50"/>
  <c r="G215" i="54"/>
  <c r="E11" i="50"/>
  <c r="E216" i="54"/>
  <c r="C8" i="50"/>
  <c r="C111" i="50" s="1"/>
  <c r="O111" i="58" s="1"/>
  <c r="C213" i="54"/>
  <c r="F114" i="54"/>
  <c r="F115" i="50"/>
  <c r="R115" i="58" s="1"/>
  <c r="I114" i="50"/>
  <c r="U114" i="58" s="1"/>
  <c r="G114" i="50"/>
  <c r="S114" i="58" s="1"/>
  <c r="D113" i="54"/>
  <c r="L114" i="54" l="1"/>
  <c r="K214" i="50"/>
  <c r="W214" i="58" s="1"/>
  <c r="B113" i="54"/>
  <c r="L12" i="50"/>
  <c r="L115" i="50" s="1"/>
  <c r="X115" i="58" s="1"/>
  <c r="L217" i="54"/>
  <c r="I9" i="50"/>
  <c r="I214" i="54"/>
  <c r="G9" i="50"/>
  <c r="G112" i="50" s="1"/>
  <c r="S112" i="58" s="1"/>
  <c r="G214" i="54"/>
  <c r="H10" i="50"/>
  <c r="H215" i="50" s="1"/>
  <c r="T215" i="58" s="1"/>
  <c r="H215" i="54"/>
  <c r="D113" i="50"/>
  <c r="P113" i="58" s="1"/>
  <c r="L218" i="50"/>
  <c r="X218" i="58" s="1"/>
  <c r="I215" i="50"/>
  <c r="U215" i="58" s="1"/>
  <c r="F10" i="50"/>
  <c r="F215" i="54"/>
  <c r="I111" i="54"/>
  <c r="D111" i="54"/>
  <c r="E114" i="50"/>
  <c r="Q114" i="58" s="1"/>
  <c r="E216" i="50"/>
  <c r="Q216" i="58" s="1"/>
  <c r="G215" i="50"/>
  <c r="S215" i="58" s="1"/>
  <c r="J212" i="50"/>
  <c r="V212" i="58" s="1"/>
  <c r="I113" i="50"/>
  <c r="U113" i="58" s="1"/>
  <c r="L115" i="54"/>
  <c r="I112" i="54"/>
  <c r="F114" i="50"/>
  <c r="R114" i="58" s="1"/>
  <c r="F216" i="50"/>
  <c r="R216" i="58" s="1"/>
  <c r="B115" i="50"/>
  <c r="N115" i="58" s="1"/>
  <c r="B217" i="50"/>
  <c r="N217" i="58" s="1"/>
  <c r="H216" i="50"/>
  <c r="T216" i="58" s="1"/>
  <c r="H114" i="50"/>
  <c r="T114" i="58" s="1"/>
  <c r="J110" i="50"/>
  <c r="V110" i="58" s="1"/>
  <c r="C7" i="50"/>
  <c r="C110" i="50" s="1"/>
  <c r="O110" i="58" s="1"/>
  <c r="C212" i="54"/>
  <c r="C109" i="54"/>
  <c r="X118" i="50"/>
  <c r="C213" i="50"/>
  <c r="O213" i="58" s="1"/>
  <c r="E10" i="50"/>
  <c r="E215" i="54"/>
  <c r="J6" i="50"/>
  <c r="J211" i="50" s="1"/>
  <c r="V211" i="58" s="1"/>
  <c r="J211" i="54"/>
  <c r="J109" i="54"/>
  <c r="D9" i="50"/>
  <c r="D214" i="54"/>
  <c r="B11" i="50"/>
  <c r="B114" i="50" s="1"/>
  <c r="N114" i="58" s="1"/>
  <c r="B216" i="54"/>
  <c r="L116" i="50"/>
  <c r="X116" i="58" s="1"/>
  <c r="K112" i="50"/>
  <c r="W112" i="58" s="1"/>
  <c r="K8" i="50"/>
  <c r="K213" i="50" s="1"/>
  <c r="W213" i="58" s="1"/>
  <c r="K213" i="54"/>
  <c r="G113" i="50"/>
  <c r="S113" i="58" s="1"/>
  <c r="H113" i="50" l="1"/>
  <c r="T113" i="58" s="1"/>
  <c r="X117" i="50"/>
  <c r="K111" i="50"/>
  <c r="W111" i="58" s="1"/>
  <c r="F9" i="50"/>
  <c r="F214" i="54"/>
  <c r="D8" i="50"/>
  <c r="D213" i="54"/>
  <c r="I214" i="50"/>
  <c r="U214" i="58" s="1"/>
  <c r="I110" i="54"/>
  <c r="E215" i="50"/>
  <c r="Q215" i="58" s="1"/>
  <c r="J109" i="50"/>
  <c r="V109" i="58" s="1"/>
  <c r="F112" i="54"/>
  <c r="G214" i="50"/>
  <c r="S214" i="58" s="1"/>
  <c r="K7" i="50"/>
  <c r="K212" i="54"/>
  <c r="I8" i="50"/>
  <c r="I213" i="54"/>
  <c r="K109" i="54"/>
  <c r="H9" i="50"/>
  <c r="H214" i="54"/>
  <c r="C6" i="50"/>
  <c r="C211" i="50" s="1"/>
  <c r="O211" i="58" s="1"/>
  <c r="C211" i="54"/>
  <c r="E113" i="50"/>
  <c r="Q113" i="58" s="1"/>
  <c r="G8" i="50"/>
  <c r="G213" i="54"/>
  <c r="G111" i="54"/>
  <c r="B10" i="50"/>
  <c r="B215" i="50" s="1"/>
  <c r="N215" i="58" s="1"/>
  <c r="B215" i="54"/>
  <c r="L11" i="50"/>
  <c r="L114" i="50" s="1"/>
  <c r="X114" i="58" s="1"/>
  <c r="L216" i="54"/>
  <c r="B112" i="54"/>
  <c r="G110" i="54"/>
  <c r="E9" i="50"/>
  <c r="E214" i="50" s="1"/>
  <c r="Q214" i="58" s="1"/>
  <c r="E214" i="54"/>
  <c r="L113" i="54"/>
  <c r="K110" i="54"/>
  <c r="B216" i="50"/>
  <c r="N216" i="58" s="1"/>
  <c r="D112" i="50"/>
  <c r="P112" i="58" s="1"/>
  <c r="D214" i="50"/>
  <c r="P214" i="58" s="1"/>
  <c r="E112" i="54"/>
  <c r="C212" i="50"/>
  <c r="O212" i="58" s="1"/>
  <c r="F113" i="50"/>
  <c r="R113" i="58" s="1"/>
  <c r="F215" i="50"/>
  <c r="R215" i="58" s="1"/>
  <c r="I112" i="50"/>
  <c r="U112" i="58" s="1"/>
  <c r="H112" i="54"/>
  <c r="L217" i="50"/>
  <c r="X217" i="58" s="1"/>
  <c r="B113" i="50" l="1"/>
  <c r="N113" i="58" s="1"/>
  <c r="E8" i="50"/>
  <c r="E213" i="54"/>
  <c r="K110" i="50"/>
  <c r="W110" i="58" s="1"/>
  <c r="K212" i="50"/>
  <c r="W212" i="58" s="1"/>
  <c r="H8" i="50"/>
  <c r="H213" i="54"/>
  <c r="G109" i="54"/>
  <c r="H110" i="54"/>
  <c r="I109" i="54"/>
  <c r="C109" i="50"/>
  <c r="O109" i="58" s="1"/>
  <c r="F8" i="50"/>
  <c r="F213" i="54"/>
  <c r="I213" i="50"/>
  <c r="U213" i="58" s="1"/>
  <c r="I111" i="50"/>
  <c r="U111" i="58" s="1"/>
  <c r="B9" i="50"/>
  <c r="B214" i="54"/>
  <c r="G213" i="50"/>
  <c r="S213" i="58" s="1"/>
  <c r="D7" i="50"/>
  <c r="D110" i="50" s="1"/>
  <c r="P110" i="58" s="1"/>
  <c r="D212" i="54"/>
  <c r="D110" i="54"/>
  <c r="L112" i="54"/>
  <c r="G7" i="50"/>
  <c r="G110" i="50" s="1"/>
  <c r="S110" i="58" s="1"/>
  <c r="G212" i="54"/>
  <c r="H112" i="50"/>
  <c r="T112" i="58" s="1"/>
  <c r="H214" i="50"/>
  <c r="T214" i="58" s="1"/>
  <c r="K6" i="50"/>
  <c r="K211" i="50" s="1"/>
  <c r="W211" i="58" s="1"/>
  <c r="K211" i="54"/>
  <c r="G111" i="50"/>
  <c r="S111" i="58" s="1"/>
  <c r="I7" i="50"/>
  <c r="I110" i="50" s="1"/>
  <c r="U110" i="58" s="1"/>
  <c r="I212" i="54"/>
  <c r="F112" i="50"/>
  <c r="R112" i="58" s="1"/>
  <c r="F214" i="50"/>
  <c r="R214" i="58" s="1"/>
  <c r="X116" i="50"/>
  <c r="L10" i="50"/>
  <c r="L215" i="54"/>
  <c r="E111" i="54"/>
  <c r="L216" i="50"/>
  <c r="X216" i="58" s="1"/>
  <c r="H111" i="54"/>
  <c r="E112" i="50"/>
  <c r="Q112" i="58" s="1"/>
  <c r="D111" i="50"/>
  <c r="P111" i="58" s="1"/>
  <c r="D213" i="50"/>
  <c r="P213" i="58" s="1"/>
  <c r="F111" i="54"/>
  <c r="B110" i="54" l="1"/>
  <c r="L215" i="50"/>
  <c r="X215" i="58" s="1"/>
  <c r="G212" i="50"/>
  <c r="S212" i="58" s="1"/>
  <c r="L9" i="50"/>
  <c r="L214" i="54"/>
  <c r="D212" i="50"/>
  <c r="P212" i="58" s="1"/>
  <c r="I6" i="50"/>
  <c r="I211" i="50" s="1"/>
  <c r="U211" i="58" s="1"/>
  <c r="I211" i="54"/>
  <c r="G6" i="50"/>
  <c r="G211" i="50" s="1"/>
  <c r="S211" i="58" s="1"/>
  <c r="G211" i="54"/>
  <c r="X115" i="50"/>
  <c r="B8" i="50"/>
  <c r="B213" i="50" s="1"/>
  <c r="N213" i="58" s="1"/>
  <c r="B213" i="54"/>
  <c r="I212" i="50"/>
  <c r="U212" i="58" s="1"/>
  <c r="D6" i="50"/>
  <c r="D211" i="50" s="1"/>
  <c r="P211" i="58" s="1"/>
  <c r="D211" i="54"/>
  <c r="H213" i="50"/>
  <c r="T213" i="58" s="1"/>
  <c r="H109" i="54"/>
  <c r="E109" i="54"/>
  <c r="L113" i="50"/>
  <c r="X113" i="58" s="1"/>
  <c r="H111" i="50"/>
  <c r="T111" i="58" s="1"/>
  <c r="D109" i="54"/>
  <c r="B112" i="50"/>
  <c r="N112" i="58" s="1"/>
  <c r="B214" i="50"/>
  <c r="N214" i="58" s="1"/>
  <c r="F111" i="50"/>
  <c r="R111" i="58" s="1"/>
  <c r="F213" i="50"/>
  <c r="R213" i="58" s="1"/>
  <c r="E111" i="50"/>
  <c r="Q111" i="58" s="1"/>
  <c r="E213" i="50"/>
  <c r="Q213" i="58" s="1"/>
  <c r="E7" i="50"/>
  <c r="E212" i="54"/>
  <c r="F7" i="50"/>
  <c r="F212" i="54"/>
  <c r="B111" i="54"/>
  <c r="F110" i="54"/>
  <c r="H7" i="50"/>
  <c r="H212" i="54"/>
  <c r="K109" i="50"/>
  <c r="W109" i="58" s="1"/>
  <c r="E110" i="54"/>
  <c r="I109" i="50" l="1"/>
  <c r="U109" i="58" s="1"/>
  <c r="X114" i="50"/>
  <c r="B111" i="50"/>
  <c r="N111" i="58" s="1"/>
  <c r="G109" i="50"/>
  <c r="S109" i="58" s="1"/>
  <c r="B109" i="54"/>
  <c r="F6" i="50"/>
  <c r="F211" i="50" s="1"/>
  <c r="R211" i="58" s="1"/>
  <c r="F211" i="54"/>
  <c r="L8" i="50"/>
  <c r="L111" i="50" s="1"/>
  <c r="X111" i="58" s="1"/>
  <c r="L213" i="54"/>
  <c r="H212" i="50"/>
  <c r="T212" i="58" s="1"/>
  <c r="E110" i="50"/>
  <c r="Q110" i="58" s="1"/>
  <c r="E212" i="50"/>
  <c r="Q212" i="58" s="1"/>
  <c r="H110" i="50"/>
  <c r="T110" i="58" s="1"/>
  <c r="L214" i="50"/>
  <c r="X214" i="58" s="1"/>
  <c r="F212" i="50"/>
  <c r="R212" i="58" s="1"/>
  <c r="F110" i="50"/>
  <c r="R110" i="58" s="1"/>
  <c r="E6" i="50"/>
  <c r="E211" i="50" s="1"/>
  <c r="Q211" i="58" s="1"/>
  <c r="E211" i="54"/>
  <c r="H6" i="50"/>
  <c r="H211" i="50" s="1"/>
  <c r="T211" i="58" s="1"/>
  <c r="H211" i="54"/>
  <c r="L111" i="54"/>
  <c r="B7" i="50"/>
  <c r="B212" i="54"/>
  <c r="F109" i="54"/>
  <c r="D109" i="50"/>
  <c r="P109" i="58" s="1"/>
  <c r="L112" i="50"/>
  <c r="X112" i="58" s="1"/>
  <c r="F109" i="50" l="1"/>
  <c r="R109" i="58" s="1"/>
  <c r="E109" i="50"/>
  <c r="Q109" i="58" s="1"/>
  <c r="L109" i="54"/>
  <c r="X113" i="50"/>
  <c r="H109" i="50"/>
  <c r="T109" i="58" s="1"/>
  <c r="B110" i="50"/>
  <c r="N110" i="58" s="1"/>
  <c r="B212" i="50"/>
  <c r="N212" i="58" s="1"/>
  <c r="L213" i="50"/>
  <c r="X213" i="58" s="1"/>
  <c r="B6" i="50"/>
  <c r="B211" i="50" s="1"/>
  <c r="N211" i="58" s="1"/>
  <c r="B211" i="54"/>
  <c r="L7" i="50"/>
  <c r="L110" i="50" s="1"/>
  <c r="X110" i="58" s="1"/>
  <c r="L212" i="54"/>
  <c r="L110" i="54"/>
  <c r="B109" i="50" l="1"/>
  <c r="N109" i="58" s="1"/>
  <c r="L6" i="50"/>
  <c r="L211" i="50" s="1"/>
  <c r="X211" i="58" s="1"/>
  <c r="L211" i="54"/>
  <c r="X112" i="50"/>
  <c r="L212" i="50"/>
  <c r="X212" i="58" s="1"/>
  <c r="X111" i="50" l="1"/>
  <c r="L109" i="50"/>
  <c r="X109" i="58" s="1"/>
  <c r="X110" i="50" l="1"/>
</calcChain>
</file>

<file path=xl/sharedStrings.xml><?xml version="1.0" encoding="utf-8"?>
<sst xmlns="http://schemas.openxmlformats.org/spreadsheetml/2006/main" count="1752" uniqueCount="282">
  <si>
    <t>C</t>
  </si>
  <si>
    <t>F</t>
  </si>
  <si>
    <t>H</t>
  </si>
  <si>
    <t xml:space="preserve">J </t>
  </si>
  <si>
    <t>K</t>
  </si>
  <si>
    <t>Contact details</t>
  </si>
  <si>
    <t>Manufacturing</t>
  </si>
  <si>
    <t>* Denotes industry affected by removal of non-market sector components</t>
  </si>
  <si>
    <r>
      <rPr>
        <vertAlign val="superscript"/>
        <sz val="9"/>
        <rFont val="Calibri"/>
        <family val="2"/>
      </rPr>
      <t>1</t>
    </r>
    <r>
      <rPr>
        <sz val="9"/>
        <rFont val="Calibri"/>
        <family val="2"/>
      </rPr>
      <t xml:space="preserve"> Standard Industrial Classification (2007)</t>
    </r>
  </si>
  <si>
    <t>H*</t>
  </si>
  <si>
    <t>TOTAL MS</t>
  </si>
  <si>
    <t>+44 (0)1633 455 981</t>
  </si>
  <si>
    <t>Capital productivity (GVA/VICS)</t>
  </si>
  <si>
    <t>Industry description</t>
  </si>
  <si>
    <t>A</t>
  </si>
  <si>
    <t>Agriculture, Forestry and Fishing</t>
  </si>
  <si>
    <t>B</t>
  </si>
  <si>
    <t>Mining and Quarrying</t>
  </si>
  <si>
    <t>D</t>
  </si>
  <si>
    <t>Electricity, Gas, Steam and Air Conditioning Supply</t>
  </si>
  <si>
    <t>E</t>
  </si>
  <si>
    <t>Water Supply; Sewerage, Waste Management and Remediation Activities</t>
  </si>
  <si>
    <t xml:space="preserve">Construction </t>
  </si>
  <si>
    <t>G</t>
  </si>
  <si>
    <t xml:space="preserve">Wholesale and Retail Trade; Repair of Motor Vehicles and Motorcycles </t>
  </si>
  <si>
    <t xml:space="preserve">Transportation and Storage </t>
  </si>
  <si>
    <t>I</t>
  </si>
  <si>
    <t xml:space="preserve">Accommodation and Food Service Activities </t>
  </si>
  <si>
    <t xml:space="preserve">Information and Communication </t>
  </si>
  <si>
    <t xml:space="preserve">Financial and Insurance Activities </t>
  </si>
  <si>
    <t>L</t>
  </si>
  <si>
    <t xml:space="preserve">Real Estate Activities </t>
  </si>
  <si>
    <t>M</t>
  </si>
  <si>
    <t xml:space="preserve">Professional, Scientific and Technical Activities </t>
  </si>
  <si>
    <t>N</t>
  </si>
  <si>
    <t xml:space="preserve">Administrative and Support Service Activities </t>
  </si>
  <si>
    <t>O</t>
  </si>
  <si>
    <t xml:space="preserve">Public Administration and Defence; Compulsory Social Security </t>
  </si>
  <si>
    <t>P</t>
  </si>
  <si>
    <t xml:space="preserve">Education </t>
  </si>
  <si>
    <t>Q</t>
  </si>
  <si>
    <t xml:space="preserve">Human Health and Social Work Activities </t>
  </si>
  <si>
    <t>R</t>
  </si>
  <si>
    <t>Arts, Entertainment and Recreation</t>
  </si>
  <si>
    <t>STU</t>
  </si>
  <si>
    <t xml:space="preserve">Other Services </t>
  </si>
  <si>
    <t>E*</t>
  </si>
  <si>
    <t>P*</t>
  </si>
  <si>
    <t>Q*</t>
  </si>
  <si>
    <t>R*</t>
  </si>
  <si>
    <t>STU*</t>
  </si>
  <si>
    <t>M*</t>
  </si>
  <si>
    <t>J *</t>
  </si>
  <si>
    <t>1994 Q1</t>
  </si>
  <si>
    <t>1994 Q2</t>
  </si>
  <si>
    <t>1994 Q3</t>
  </si>
  <si>
    <t>1994 Q4</t>
  </si>
  <si>
    <t>1995 Q1</t>
  </si>
  <si>
    <t>1995 Q2</t>
  </si>
  <si>
    <t>1995 Q3</t>
  </si>
  <si>
    <t>1995 Q4</t>
  </si>
  <si>
    <t>1996 Q1</t>
  </si>
  <si>
    <t>1996 Q2</t>
  </si>
  <si>
    <t>1996 Q3</t>
  </si>
  <si>
    <t>1996 Q4</t>
  </si>
  <si>
    <t>1997 Q1</t>
  </si>
  <si>
    <t>1997 Q2</t>
  </si>
  <si>
    <t>1997 Q3</t>
  </si>
  <si>
    <t>1997 Q4</t>
  </si>
  <si>
    <t>1998 Q1</t>
  </si>
  <si>
    <t>1998 Q2</t>
  </si>
  <si>
    <t>1998 Q3</t>
  </si>
  <si>
    <t>1998 Q4</t>
  </si>
  <si>
    <t>1999 Q1</t>
  </si>
  <si>
    <t>1999 Q2</t>
  </si>
  <si>
    <t>1999 Q3</t>
  </si>
  <si>
    <t>1999 Q4</t>
  </si>
  <si>
    <t>2000 Q1</t>
  </si>
  <si>
    <t>2000 Q2</t>
  </si>
  <si>
    <t>2000 Q3</t>
  </si>
  <si>
    <t>2000 Q4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</si>
  <si>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</si>
  <si>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</si>
  <si>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</si>
  <si>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</si>
  <si>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</si>
  <si>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</si>
  <si>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</si>
  <si>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</si>
  <si>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</si>
  <si>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</si>
  <si>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</si>
  <si>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</si>
  <si>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</si>
  <si>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</si>
  <si>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</si>
  <si>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</si>
  <si>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</si>
  <si>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</si>
  <si>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</si>
  <si>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</si>
  <si>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</si>
  <si>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</si>
  <si>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</si>
  <si>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</si>
  <si>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 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</si>
  <si>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</si>
  <si>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</si>
  <si>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</si>
  <si>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</si>
  <si>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</si>
  <si>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</si>
  <si>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</si>
  <si>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</si>
  <si>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</si>
  <si>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</si>
  <si>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</si>
  <si>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</si>
  <si>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</si>
  <si>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</si>
  <si>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</si>
  <si>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</si>
  <si>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</si>
  <si>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</si>
  <si>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</si>
  <si>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</si>
  <si>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</si>
  <si>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</si>
  <si>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</si>
  <si>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</si>
  <si>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</si>
  <si>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</si>
  <si>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</si>
  <si>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</si>
  <si>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</si>
  <si>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</si>
  <si>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</si>
  <si>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</si>
  <si>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</si>
  <si>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</si>
  <si>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</si>
  <si>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</si>
  <si>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</si>
  <si>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</si>
  <si>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</si>
  <si>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</si>
  <si>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</si>
  <si>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GVA: 19 Industries</t>
  </si>
  <si>
    <t>J</t>
  </si>
  <si>
    <t>Capital services : 19 Industries</t>
  </si>
  <si>
    <t>MFP: 19 Industries</t>
  </si>
  <si>
    <t>GVA per hour: 19 Industries</t>
  </si>
  <si>
    <t>Income share: 19 Industries</t>
  </si>
  <si>
    <t>Implied factor prices: 19 Industries</t>
  </si>
  <si>
    <t>Index of implied labour prices</t>
  </si>
  <si>
    <t>Index of implied capital prices</t>
  </si>
  <si>
    <t>Combined inputs: 19 Industries</t>
  </si>
  <si>
    <t>GVA: 10 Industries</t>
  </si>
  <si>
    <t>Labour hours: 10 Industries</t>
  </si>
  <si>
    <t>Labour composition: 10 Industries</t>
  </si>
  <si>
    <t>Capital services: 10 Industries</t>
  </si>
  <si>
    <t>MFP: 10 Industries</t>
  </si>
  <si>
    <t>GVA per hour: 10 Industries</t>
  </si>
  <si>
    <t>Income share: 10 Industries</t>
  </si>
  <si>
    <t>Log changes</t>
  </si>
  <si>
    <t>ABDE</t>
  </si>
  <si>
    <t>GI</t>
  </si>
  <si>
    <t>LMN</t>
  </si>
  <si>
    <t>OPQ</t>
  </si>
  <si>
    <t>RSTU</t>
  </si>
  <si>
    <t>QoQ log changes</t>
  </si>
  <si>
    <t>YoY log changes</t>
  </si>
  <si>
    <t>Contribution of labour composition to GVA growth (percentage points)</t>
  </si>
  <si>
    <t>Contribution of capital services to GVA growth (percentage points)</t>
  </si>
  <si>
    <t>Capital deepening (VICS/Hours)</t>
  </si>
  <si>
    <t>Labour Composition: 19 Industries</t>
  </si>
  <si>
    <t>Labour Hours: 19 Industries</t>
  </si>
  <si>
    <t>Index of implied combined input prices</t>
  </si>
  <si>
    <t>Combined inputs: 10 Industries</t>
  </si>
  <si>
    <t>Contribution of labour hours to GVA growth (percentage points)</t>
  </si>
  <si>
    <t>Contributions of Capital deepening to GVA per hour growth (percentage points)</t>
  </si>
  <si>
    <t>Contents</t>
  </si>
  <si>
    <t>Total Market Sector</t>
  </si>
  <si>
    <r>
      <t>SIC(2007)</t>
    </r>
    <r>
      <rPr>
        <b/>
        <vertAlign val="superscript"/>
        <sz val="9"/>
        <color theme="1"/>
        <rFont val="Calibri"/>
        <family val="2"/>
        <scheme val="minor"/>
      </rPr>
      <t>1</t>
    </r>
  </si>
  <si>
    <r>
      <t>O</t>
    </r>
    <r>
      <rPr>
        <vertAlign val="superscript"/>
        <sz val="9"/>
        <color theme="1"/>
        <rFont val="Calibri"/>
        <family val="2"/>
        <scheme val="minor"/>
      </rPr>
      <t>2</t>
    </r>
  </si>
  <si>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Industry O (Public administration &amp; defence) is wholly non-market</t>
    </r>
  </si>
  <si>
    <t>productivity@ons.gov.uk</t>
  </si>
  <si>
    <t>Back to Contents</t>
  </si>
  <si>
    <t>Gross Value Added (GVA): annual indices and log changes</t>
  </si>
  <si>
    <t>Combined inputs: annual indices and log changes (industries P and Q suppressed)</t>
  </si>
  <si>
    <t>Multi-factor productivity: annual indices and log changes (industries P and Q suppressed)</t>
  </si>
  <si>
    <t>Labour weights</t>
  </si>
  <si>
    <t>Capital weights</t>
  </si>
  <si>
    <t xml:space="preserve">Table A1: </t>
  </si>
  <si>
    <t>Table A2:</t>
  </si>
  <si>
    <t>Table A3:</t>
  </si>
  <si>
    <t>Table A4:</t>
  </si>
  <si>
    <t xml:space="preserve">Table A5: </t>
  </si>
  <si>
    <t>Table A6:</t>
  </si>
  <si>
    <t>Table A7:</t>
  </si>
  <si>
    <t>Table A8:</t>
  </si>
  <si>
    <t>Table A9:</t>
  </si>
  <si>
    <t xml:space="preserve">Table Q1: </t>
  </si>
  <si>
    <t xml:space="preserve">Table Q2: </t>
  </si>
  <si>
    <t xml:space="preserve">Table Q3: </t>
  </si>
  <si>
    <t xml:space="preserve">Table Q4: </t>
  </si>
  <si>
    <t>Table Q5:</t>
  </si>
  <si>
    <t>Table Q6:</t>
  </si>
  <si>
    <t>Table Q7:</t>
  </si>
  <si>
    <t>Table Q8:</t>
  </si>
  <si>
    <t>Gross Value Added (GVA): quarterly indices and log changes (QoQ and YoY)</t>
  </si>
  <si>
    <t>Combined inputs: quarterly indices and log changes (QoQ and YoY)</t>
  </si>
  <si>
    <t>Multi-factor productivity: quarterly indices and log changes (QoQ and YoY)</t>
  </si>
  <si>
    <t>Note to interpretation</t>
  </si>
  <si>
    <t>XXXX = source data, taken from ONS systems</t>
  </si>
  <si>
    <t>YYYY = derived in this workbook. Check formulae for more information</t>
  </si>
  <si>
    <t>Base year:</t>
  </si>
  <si>
    <t>2016=100</t>
  </si>
  <si>
    <t>Percent</t>
  </si>
  <si>
    <t>PANEL 1</t>
  </si>
  <si>
    <t>PANEL 2</t>
  </si>
  <si>
    <t>data</t>
  </si>
  <si>
    <t>Hours worked: annual indices and log changes</t>
  </si>
  <si>
    <t>Labour composition: annual indices and log changes</t>
  </si>
  <si>
    <t>PANEL 3</t>
  </si>
  <si>
    <t>Capital productivity</t>
  </si>
  <si>
    <t>PANEL 1 (columns B-U)</t>
  </si>
  <si>
    <t>PANEL 2 (columns W-AP)</t>
  </si>
  <si>
    <t>PANEL 3 (columns AR-BK)</t>
  </si>
  <si>
    <t>Capital services: annual indices and log changes (industries P and Q suppressed)</t>
  </si>
  <si>
    <t>(GVA/Combined Inputs)</t>
  </si>
  <si>
    <t>2017 Q3</t>
  </si>
  <si>
    <t>2017 Q4</t>
  </si>
  <si>
    <t>2018 Q1</t>
  </si>
  <si>
    <t>2018 Q2</t>
  </si>
  <si>
    <t>PANEL 1 (columns B-L)</t>
  </si>
  <si>
    <t>(GVA/Hours worked)</t>
  </si>
  <si>
    <t>(Capital services/Hours worked)</t>
  </si>
  <si>
    <t>Capital deepening</t>
  </si>
  <si>
    <t>Hours worked: quarterly indices and log changes (QoQ and YoY)</t>
  </si>
  <si>
    <t>PANEL 2 (columns N-X)</t>
  </si>
  <si>
    <t>Labour composition: quarterly indices and log changes (QoQ and YoY)</t>
  </si>
  <si>
    <t>Hours worked: contributions to GVA growth</t>
  </si>
  <si>
    <t>Labour composition: contributions to GVA growth</t>
  </si>
  <si>
    <t>Capital services: contributions to GVA growth</t>
  </si>
  <si>
    <t>Hours worked: contributions to GVA growth (QoQ and YoY)</t>
  </si>
  <si>
    <t>Labour composition: contributions to GVA growth (QoQ and YoY)</t>
  </si>
  <si>
    <t>Capital services: quarterly indices and log changes (QoQ and YoY)</t>
  </si>
  <si>
    <t>Capital services: contributions to GVA growth (QoQ and YoY)</t>
  </si>
  <si>
    <t>(GVA/COMBINED INPUTS)</t>
  </si>
  <si>
    <t>PANEL 3 (columns Z-AJ)</t>
  </si>
  <si>
    <t>GVA per hour: quarterly indices and log changes (QoQ and YoY)</t>
  </si>
  <si>
    <t>Capital deepening (Capital services/Hours worked): quarterly indices and log changes (QoQ and YoY)</t>
  </si>
  <si>
    <t>Capital deepening (Capital services/Hours worked): contributions to GVA per hour growth (QoQ and YoY)</t>
  </si>
  <si>
    <t>Quarterly labour weights</t>
  </si>
  <si>
    <t>Quarterly capital weights</t>
  </si>
  <si>
    <t>Seasonally Adjusted</t>
  </si>
  <si>
    <t>GVA per hour worked: annual indices and log changes</t>
  </si>
  <si>
    <t>Implied factor prices: capital: annual indices (industries P and Q suppressed)</t>
  </si>
  <si>
    <t>Implied factor prices: combined inputs: annual indices (industries P and Q suppressed)</t>
  </si>
  <si>
    <t>Implied factor prices: labour: annual indices (industries P and Q suppressed)</t>
  </si>
  <si>
    <t>Annual labour weights (industries P and Q suppressed)</t>
  </si>
  <si>
    <t>Annual capital weights (industries P and Q suppressed)</t>
  </si>
  <si>
    <t>Capital deepening (Capital services/Hours worked): annual indices and log changes (industries P and Q suppressed)</t>
  </si>
  <si>
    <t>Capital deepening (Capital services/Hours worked): contributions to GVA per hour growth (QoQ and YoY) (industries P and Q suppressed)</t>
  </si>
  <si>
    <t>Table A10:</t>
  </si>
  <si>
    <t>REVISIONS TO GROWTH RATES (Current minus Previous, percentage points)</t>
  </si>
  <si>
    <t>2018 Q3</t>
  </si>
  <si>
    <t>Table Q9:</t>
  </si>
  <si>
    <t>Industry contributions to quarterly Market Sector MFP growth, percentage points</t>
  </si>
  <si>
    <t>Industry contributions to quarterly Market Sector MFP growth</t>
  </si>
  <si>
    <t>Annual estimates, 1970 to 2018, Market Sector and 19 component industries</t>
  </si>
  <si>
    <t>2018 Q4</t>
  </si>
  <si>
    <t>Release: Multi-factor productivity estimates: Experimental estimates to Q1 (January to March) 2019</t>
  </si>
  <si>
    <t>Release date: 5 July 2019</t>
  </si>
  <si>
    <t>2019 Q1</t>
  </si>
  <si>
    <t>Multi-factor productivity: Annual estimates published on 05/04/19 (industries P and Q suppressed)</t>
  </si>
  <si>
    <t>Multi-factor productivity: Annual revisions from previous estimates (industries P and Q suppressed)</t>
  </si>
  <si>
    <t>Multi-factor productivity: Quarterly estimates published on 05/04/19</t>
  </si>
  <si>
    <t>Multi-factor productivity: Quarterly revisions from previous estimates</t>
  </si>
  <si>
    <t>5 April 2019</t>
  </si>
  <si>
    <t>Quarterly estimates, 1994Q1 to 2019Q1, Market Sector and 10 component industries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</si>
</sst>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Calibri"/>
      <family val="2"/>
    </font>
    <font>
      <vertAlign val="superscript"/>
      <sz val="9"/>
      <name val="Calibri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12"/>
      <color theme="1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vertAlign val="superscript"/>
      <sz val="9"/>
      <name val="Calibri"/>
      <family val="2"/>
      <scheme val="minor"/>
    </font>
    <font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5" fillId="0" borderId="0"/>
    <xf numFmtId="9" fontId="5" fillId="0" borderId="0" applyFont="0" applyFill="0" applyBorder="0" applyAlignment="0" applyProtection="0"/>
  </cellStyleXfs>
  <cellXfs count="66">
    <xf numFmtId="0" fontId="0" fillId="0" borderId="0" xfId="0"/>
    <xf numFmtId="0" fontId="7" fillId="2" borderId="0" xfId="0" applyFont="1" applyFill="1"/>
    <xf numFmtId="0" fontId="8" fillId="2" borderId="0" xfId="0" applyFont="1" applyFill="1" applyAlignment="1">
      <alignment horizontal="left"/>
    </xf>
    <xf numFmtId="0" fontId="8" fillId="2" borderId="0" xfId="0" applyFont="1" applyFill="1"/>
    <xf numFmtId="0" fontId="8" fillId="0" borderId="0" xfId="0" applyFont="1"/>
    <xf numFmtId="0" fontId="9" fillId="2" borderId="0" xfId="0" applyFont="1" applyFill="1"/>
    <xf numFmtId="0" fontId="10" fillId="2" borderId="0" xfId="4" applyFont="1" applyFill="1" applyProtection="1">
      <protection locked="0"/>
    </xf>
    <xf numFmtId="0" fontId="11" fillId="2" borderId="0" xfId="3" applyFont="1" applyFill="1" applyAlignment="1" applyProtection="1">
      <protection locked="0"/>
    </xf>
    <xf numFmtId="14" fontId="8" fillId="2" borderId="0" xfId="0" applyNumberFormat="1" applyFont="1" applyFill="1"/>
    <xf numFmtId="0" fontId="9" fillId="0" borderId="0" xfId="0" applyFont="1"/>
    <xf numFmtId="0" fontId="12" fillId="2" borderId="0" xfId="0" applyFont="1" applyFill="1" applyAlignment="1">
      <alignment horizontal="left"/>
    </xf>
    <xf numFmtId="2" fontId="7" fillId="0" borderId="0" xfId="1" applyNumberFormat="1" applyFont="1" applyBorder="1"/>
    <xf numFmtId="0" fontId="8" fillId="0" borderId="0" xfId="0" applyFont="1"/>
    <xf numFmtId="0" fontId="8" fillId="0" borderId="0" xfId="0" applyFont="1"/>
    <xf numFmtId="0" fontId="9" fillId="0" borderId="1" xfId="0" applyFont="1" applyBorder="1"/>
    <xf numFmtId="2" fontId="8" fillId="0" borderId="0" xfId="0" applyNumberFormat="1" applyFont="1"/>
    <xf numFmtId="0" fontId="8" fillId="0" borderId="0" xfId="0" applyFont="1" applyAlignment="1">
      <alignment vertical="center" wrapText="1"/>
    </xf>
    <xf numFmtId="0" fontId="9" fillId="0" borderId="0" xfId="0" quotePrefix="1" applyFont="1"/>
    <xf numFmtId="0" fontId="8" fillId="0" borderId="0" xfId="0" applyFont="1" applyAlignment="1">
      <alignment vertical="center"/>
    </xf>
    <xf numFmtId="2" fontId="13" fillId="0" borderId="0" xfId="0" applyNumberFormat="1" applyFont="1"/>
    <xf numFmtId="0" fontId="12" fillId="2" borderId="0" xfId="0" applyFont="1" applyFill="1"/>
    <xf numFmtId="0" fontId="12" fillId="0" borderId="0" xfId="0" applyFont="1"/>
    <xf numFmtId="14" fontId="12" fillId="2" borderId="0" xfId="0" applyNumberFormat="1" applyFont="1" applyFill="1"/>
    <xf numFmtId="0" fontId="15" fillId="0" borderId="0" xfId="0" applyFont="1"/>
    <xf numFmtId="0" fontId="11" fillId="2" borderId="0" xfId="3" applyFont="1" applyFill="1" applyAlignment="1" applyProtection="1">
      <alignment vertical="top"/>
    </xf>
    <xf numFmtId="0" fontId="8" fillId="0" borderId="0" xfId="0" applyFont="1" applyFill="1" applyAlignment="1">
      <alignment vertical="center" wrapText="1"/>
    </xf>
    <xf numFmtId="0" fontId="6" fillId="0" borderId="0" xfId="3" applyBorder="1" applyAlignment="1" applyProtection="1"/>
    <xf numFmtId="0" fontId="9" fillId="2" borderId="0" xfId="0" quotePrefix="1" applyFont="1" applyFill="1" applyAlignment="1">
      <alignment horizontal="left"/>
    </xf>
    <xf numFmtId="0" fontId="8" fillId="0" borderId="1" xfId="0" applyFont="1" applyBorder="1"/>
    <xf numFmtId="49" fontId="8" fillId="2" borderId="0" xfId="0" quotePrefix="1" applyNumberFormat="1" applyFont="1" applyFill="1"/>
    <xf numFmtId="0" fontId="7" fillId="2" borderId="0" xfId="4" applyFont="1" applyFill="1" applyProtection="1">
      <protection locked="0"/>
    </xf>
    <xf numFmtId="0" fontId="19" fillId="2" borderId="0" xfId="0" applyFont="1" applyFill="1" applyAlignment="1">
      <alignment horizontal="left"/>
    </xf>
    <xf numFmtId="0" fontId="7" fillId="3" borderId="0" xfId="0" applyFont="1" applyFill="1"/>
    <xf numFmtId="0" fontId="7" fillId="2" borderId="0" xfId="0" quotePrefix="1" applyFont="1" applyFill="1"/>
    <xf numFmtId="2" fontId="7" fillId="3" borderId="0" xfId="0" applyNumberFormat="1" applyFont="1" applyFill="1"/>
    <xf numFmtId="10" fontId="7" fillId="3" borderId="0" xfId="10" applyNumberFormat="1" applyFont="1" applyFill="1"/>
    <xf numFmtId="10" fontId="7" fillId="0" borderId="0" xfId="10" applyNumberFormat="1" applyFont="1" applyBorder="1"/>
    <xf numFmtId="0" fontId="6" fillId="0" borderId="0" xfId="3" applyAlignment="1" applyProtection="1"/>
    <xf numFmtId="0" fontId="8" fillId="0" borderId="0" xfId="0" applyFont="1" applyAlignment="1">
      <alignment vertical="top"/>
    </xf>
    <xf numFmtId="0" fontId="8" fillId="2" borderId="0" xfId="0" applyFont="1" applyFill="1" applyAlignment="1">
      <alignment vertical="top"/>
    </xf>
    <xf numFmtId="0" fontId="9" fillId="2" borderId="2" xfId="0" quotePrefix="1" applyFont="1" applyFill="1" applyBorder="1" applyAlignment="1">
      <alignment horizontal="left" vertical="top"/>
    </xf>
    <xf numFmtId="0" fontId="9" fillId="2" borderId="2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top"/>
    </xf>
    <xf numFmtId="0" fontId="7" fillId="0" borderId="2" xfId="0" applyFont="1" applyFill="1" applyBorder="1" applyAlignment="1">
      <alignment vertical="top" wrapText="1"/>
    </xf>
    <xf numFmtId="0" fontId="8" fillId="2" borderId="2" xfId="0" applyFont="1" applyFill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2" xfId="0" applyFont="1" applyBorder="1" applyAlignment="1">
      <alignment vertical="top" wrapText="1"/>
    </xf>
    <xf numFmtId="0" fontId="10" fillId="2" borderId="0" xfId="0" applyFont="1" applyFill="1"/>
    <xf numFmtId="0" fontId="13" fillId="0" borderId="0" xfId="0" applyFont="1"/>
    <xf numFmtId="0" fontId="9" fillId="2" borderId="3" xfId="0" applyFont="1" applyFill="1" applyBorder="1" applyAlignment="1">
      <alignment vertical="top"/>
    </xf>
    <xf numFmtId="0" fontId="11" fillId="2" borderId="2" xfId="3" applyFont="1" applyFill="1" applyBorder="1" applyAlignment="1" applyProtection="1">
      <alignment vertical="center"/>
    </xf>
    <xf numFmtId="0" fontId="8" fillId="2" borderId="2" xfId="0" applyFont="1" applyFill="1" applyBorder="1"/>
    <xf numFmtId="0" fontId="8" fillId="0" borderId="2" xfId="0" applyFont="1" applyBorder="1" applyAlignment="1">
      <alignment wrapText="1"/>
    </xf>
    <xf numFmtId="0" fontId="7" fillId="0" borderId="2" xfId="0" applyFont="1" applyFill="1" applyBorder="1" applyAlignment="1">
      <alignment wrapText="1"/>
    </xf>
    <xf numFmtId="0" fontId="6" fillId="0" borderId="0" xfId="3" applyFill="1" applyAlignment="1" applyProtection="1"/>
    <xf numFmtId="10" fontId="8" fillId="0" borderId="0" xfId="0" applyNumberFormat="1" applyFont="1"/>
    <xf numFmtId="10" fontId="8" fillId="0" borderId="0" xfId="10" applyNumberFormat="1" applyFont="1"/>
    <xf numFmtId="0" fontId="9" fillId="2" borderId="2" xfId="0" quotePrefix="1" applyFont="1" applyFill="1" applyBorder="1" applyAlignment="1">
      <alignment horizontal="left"/>
    </xf>
    <xf numFmtId="0" fontId="20" fillId="0" borderId="0" xfId="0" quotePrefix="1" applyFont="1"/>
    <xf numFmtId="2" fontId="8" fillId="3" borderId="0" xfId="0" applyNumberFormat="1" applyFont="1" applyFill="1"/>
    <xf numFmtId="2" fontId="7" fillId="3" borderId="0" xfId="10" applyNumberFormat="1" applyFont="1" applyFill="1"/>
    <xf numFmtId="0" fontId="21" fillId="0" borderId="0" xfId="3" applyFont="1" applyBorder="1" applyAlignment="1" applyProtection="1"/>
    <xf numFmtId="0" fontId="21" fillId="0" borderId="0" xfId="3" applyFont="1" applyFill="1" applyAlignment="1" applyProtection="1"/>
    <xf numFmtId="0" fontId="8" fillId="2" borderId="2" xfId="0" applyFont="1" applyFill="1" applyBorder="1" applyAlignment="1">
      <alignment vertical="top" wrapText="1"/>
    </xf>
    <xf numFmtId="15" fontId="8" fillId="2" borderId="0" xfId="0" applyNumberFormat="1" applyFont="1" applyFill="1"/>
    <xf numFmtId="15" fontId="19" fillId="2" borderId="0" xfId="0" quotePrefix="1" applyNumberFormat="1" applyFont="1" applyFill="1" applyAlignment="1">
      <alignment horizontal="left"/>
    </xf>
  </cellXfs>
  <cellStyles count="11">
    <cellStyle name="ANCLAS,REZONES Y SUS PARTES,DE FUNDICION,DE HIERRO O DE ACERO" xfId="1" xr:uid="{00000000-0005-0000-0000-000000000000}"/>
    <cellStyle name="Comma 2" xfId="2" xr:uid="{00000000-0005-0000-0000-000001000000}"/>
    <cellStyle name="Hyperlink" xfId="3" builtinId="8"/>
    <cellStyle name="Hyperlink 2" xfId="7" xr:uid="{00000000-0005-0000-0000-000003000000}"/>
    <cellStyle name="Normal" xfId="0" builtinId="0"/>
    <cellStyle name="Normal 2" xfId="4" xr:uid="{00000000-0005-0000-0000-000005000000}"/>
    <cellStyle name="Normal 2 2" xfId="8" xr:uid="{00000000-0005-0000-0000-000006000000}"/>
    <cellStyle name="Normal 3" xfId="5" xr:uid="{00000000-0005-0000-0000-000007000000}"/>
    <cellStyle name="Normal 5" xfId="9" xr:uid="{00000000-0005-0000-0000-000008000000}"/>
    <cellStyle name="Percent" xfId="10" builtinId="5"/>
    <cellStyle name="Percent 2" xfId="6" xr:uid="{00000000-0005-0000-0000-00000A000000}"/>
  </cellStyles>
  <dxfs count="0"/>
  <tableStyles count="0" defaultTableStyle="TableStyleMedium9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oductivity@ons.gov.uk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oductivity@ons.gsi.gov.uk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U97"/>
  <sheetViews>
    <sheetView workbookViewId="0">
      <selection activeCell="A4" sqref="A4"/>
    </sheetView>
  </sheetViews>
  <sheetFormatPr defaultColWidth="9.109375" defaultRowHeight="12" x14ac:dyDescent="0.25"/>
  <cols>
    <col min="1" max="1" width="10.6640625" style="4" bestFit="1" customWidth="1"/>
    <col min="2" max="2" width="90.33203125" style="4" customWidth="1"/>
    <col min="3" max="16384" width="9.109375" style="4"/>
  </cols>
  <sheetData>
    <row r="1" spans="1:47" ht="15.6" x14ac:dyDescent="0.3">
      <c r="A1" s="31" t="s">
        <v>273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</row>
    <row r="2" spans="1:47" ht="15.6" x14ac:dyDescent="0.3">
      <c r="A2" s="31" t="s">
        <v>274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</row>
    <row r="3" spans="1:47" s="13" customFormat="1" ht="15.6" hidden="1" x14ac:dyDescent="0.3">
      <c r="A3" s="65" t="s">
        <v>280</v>
      </c>
      <c r="B3" s="6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</row>
    <row r="4" spans="1:47" s="13" customFormat="1" ht="15.6" x14ac:dyDescent="0.3">
      <c r="A4" s="10" t="str">
        <f>"Previous release date: "&amp;A3</f>
        <v>Previous release date: 5 April 2019</v>
      </c>
      <c r="B4" s="6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x14ac:dyDescent="0.25">
      <c r="A5" s="5"/>
      <c r="B5" s="2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2" customFormat="1" ht="13.8" x14ac:dyDescent="0.25">
      <c r="A6" s="14" t="s">
        <v>183</v>
      </c>
      <c r="B6" s="14" t="s">
        <v>13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12" customFormat="1" x14ac:dyDescent="0.25">
      <c r="A7" s="13" t="s">
        <v>14</v>
      </c>
      <c r="B7" s="13" t="s">
        <v>15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</row>
    <row r="8" spans="1:47" x14ac:dyDescent="0.25">
      <c r="A8" s="13" t="s">
        <v>16</v>
      </c>
      <c r="B8" s="13" t="s">
        <v>17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</row>
    <row r="9" spans="1:47" x14ac:dyDescent="0.25">
      <c r="A9" s="13" t="s">
        <v>0</v>
      </c>
      <c r="B9" s="13" t="s">
        <v>6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</row>
    <row r="10" spans="1:47" x14ac:dyDescent="0.25">
      <c r="A10" s="13" t="s">
        <v>18</v>
      </c>
      <c r="B10" s="13" t="s">
        <v>19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</row>
    <row r="11" spans="1:47" x14ac:dyDescent="0.25">
      <c r="A11" s="13" t="s">
        <v>46</v>
      </c>
      <c r="B11" s="13" t="s">
        <v>21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</row>
    <row r="12" spans="1:47" x14ac:dyDescent="0.25">
      <c r="A12" s="13" t="s">
        <v>1</v>
      </c>
      <c r="B12" s="13" t="s">
        <v>22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</row>
    <row r="13" spans="1:47" x14ac:dyDescent="0.25">
      <c r="A13" s="13" t="s">
        <v>23</v>
      </c>
      <c r="B13" s="13" t="s">
        <v>24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</row>
    <row r="14" spans="1:47" x14ac:dyDescent="0.25">
      <c r="A14" s="13" t="s">
        <v>9</v>
      </c>
      <c r="B14" s="13" t="s">
        <v>25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</row>
    <row r="15" spans="1:47" x14ac:dyDescent="0.25">
      <c r="A15" s="13" t="s">
        <v>26</v>
      </c>
      <c r="B15" s="13" t="s">
        <v>27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</row>
    <row r="16" spans="1:47" x14ac:dyDescent="0.25">
      <c r="A16" s="13" t="s">
        <v>52</v>
      </c>
      <c r="B16" s="13" t="s">
        <v>28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</row>
    <row r="17" spans="1:47" x14ac:dyDescent="0.25">
      <c r="A17" s="13" t="s">
        <v>4</v>
      </c>
      <c r="B17" s="13" t="s">
        <v>29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</row>
    <row r="18" spans="1:47" x14ac:dyDescent="0.25">
      <c r="A18" s="13" t="s">
        <v>30</v>
      </c>
      <c r="B18" s="13" t="s">
        <v>31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</row>
    <row r="19" spans="1:47" x14ac:dyDescent="0.25">
      <c r="A19" s="13" t="s">
        <v>51</v>
      </c>
      <c r="B19" s="13" t="s">
        <v>33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</row>
    <row r="20" spans="1:47" x14ac:dyDescent="0.25">
      <c r="A20" s="13" t="s">
        <v>34</v>
      </c>
      <c r="B20" s="13" t="s">
        <v>35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</row>
    <row r="21" spans="1:47" ht="13.8" x14ac:dyDescent="0.25">
      <c r="A21" s="13" t="s">
        <v>184</v>
      </c>
      <c r="B21" s="13" t="s">
        <v>37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x14ac:dyDescent="0.25">
      <c r="A22" s="13" t="s">
        <v>47</v>
      </c>
      <c r="B22" s="13" t="s">
        <v>39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x14ac:dyDescent="0.25">
      <c r="A23" s="13" t="s">
        <v>48</v>
      </c>
      <c r="B23" s="13" t="s">
        <v>41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x14ac:dyDescent="0.25">
      <c r="A24" s="13" t="s">
        <v>49</v>
      </c>
      <c r="B24" s="13" t="s">
        <v>43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x14ac:dyDescent="0.25">
      <c r="A25" s="13" t="s">
        <v>50</v>
      </c>
      <c r="B25" s="13" t="s">
        <v>45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x14ac:dyDescent="0.25">
      <c r="A26" s="28" t="s">
        <v>10</v>
      </c>
      <c r="B26" s="28" t="s">
        <v>182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ht="13.8" x14ac:dyDescent="0.25">
      <c r="A27" s="1" t="s">
        <v>8</v>
      </c>
      <c r="B27" s="1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ht="13.8" x14ac:dyDescent="0.25">
      <c r="A28" s="1" t="s">
        <v>185</v>
      </c>
      <c r="B28" s="1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x14ac:dyDescent="0.25">
      <c r="A29" s="1" t="s">
        <v>7</v>
      </c>
      <c r="B29" s="1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x14ac:dyDescent="0.25">
      <c r="A30" s="1"/>
      <c r="B30" s="1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x14ac:dyDescent="0.25">
      <c r="A31" s="47" t="s">
        <v>213</v>
      </c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x14ac:dyDescent="0.25">
      <c r="A32" s="32" t="s">
        <v>214</v>
      </c>
      <c r="B32" s="32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x14ac:dyDescent="0.25">
      <c r="A33" s="1" t="s">
        <v>215</v>
      </c>
      <c r="B33" s="1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x14ac:dyDescent="0.25">
      <c r="A34" s="1" t="s">
        <v>216</v>
      </c>
      <c r="B34" s="33" t="s">
        <v>217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x14ac:dyDescent="0.25">
      <c r="A35" s="1"/>
      <c r="B35" s="1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x14ac:dyDescent="0.25">
      <c r="A36" s="6" t="s">
        <v>5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x14ac:dyDescent="0.25">
      <c r="A37" s="7" t="s">
        <v>186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x14ac:dyDescent="0.25">
      <c r="A38" s="29" t="s">
        <v>11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</row>
    <row r="40" spans="1:47" x14ac:dyDescent="0.25">
      <c r="A40" s="5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</row>
    <row r="41" spans="1:47" x14ac:dyDescent="0.25">
      <c r="A41" s="8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</row>
    <row r="42" spans="1:47" x14ac:dyDescent="0.25">
      <c r="A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</row>
    <row r="43" spans="1:47" x14ac:dyDescent="0.25">
      <c r="A43" s="9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</row>
    <row r="44" spans="1:47" x14ac:dyDescent="0.25">
      <c r="A44" s="8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</row>
    <row r="45" spans="1:47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</row>
    <row r="46" spans="1:47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</row>
    <row r="47" spans="1:47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</row>
    <row r="48" spans="1:47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</row>
    <row r="49" spans="1:47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</row>
    <row r="50" spans="1:47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</row>
    <row r="51" spans="1:47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</row>
    <row r="52" spans="1:47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</row>
    <row r="53" spans="1:47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</row>
    <row r="54" spans="1:47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</row>
    <row r="55" spans="1:47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</row>
    <row r="56" spans="1:47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</row>
    <row r="57" spans="1:47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</row>
    <row r="58" spans="1:47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</row>
    <row r="59" spans="1:47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</row>
    <row r="60" spans="1:47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</row>
    <row r="61" spans="1:47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</row>
    <row r="62" spans="1:47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</row>
    <row r="63" spans="1:47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</row>
    <row r="64" spans="1:47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</row>
    <row r="65" spans="1:47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</row>
    <row r="66" spans="1:47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</row>
    <row r="67" spans="1:47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</row>
    <row r="68" spans="1:47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</row>
    <row r="69" spans="1:47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</row>
    <row r="70" spans="1:47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</row>
    <row r="71" spans="1:47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</row>
    <row r="72" spans="1:47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</row>
    <row r="73" spans="1:47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</row>
    <row r="74" spans="1:47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</row>
    <row r="75" spans="1:47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</row>
    <row r="76" spans="1:47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</row>
    <row r="77" spans="1:47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</row>
    <row r="78" spans="1:47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</row>
    <row r="79" spans="1:47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</row>
    <row r="80" spans="1:47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</row>
    <row r="81" spans="1:47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</row>
    <row r="82" spans="1:47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</row>
    <row r="83" spans="1:47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</row>
    <row r="84" spans="1:47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</row>
    <row r="85" spans="1:47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</row>
    <row r="86" spans="1:47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</row>
    <row r="87" spans="1:47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</row>
    <row r="88" spans="1:47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</row>
    <row r="89" spans="1:47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</row>
    <row r="90" spans="1:47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</row>
    <row r="91" spans="1:47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</row>
    <row r="92" spans="1:47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</row>
    <row r="93" spans="1:47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</row>
    <row r="94" spans="1:47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</row>
    <row r="95" spans="1:47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</row>
    <row r="96" spans="1:47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</row>
    <row r="97" spans="1:47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</row>
  </sheetData>
  <hyperlinks>
    <hyperlink ref="A37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P5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" width="9.109375" style="13" customWidth="1"/>
    <col min="3" max="21" width="8.88671875" style="13"/>
    <col min="22" max="22" width="3.6640625" style="13" customWidth="1"/>
    <col min="23" max="23" width="8.88671875" style="13"/>
    <col min="24" max="24" width="9.88671875" style="13" bestFit="1" customWidth="1"/>
    <col min="25" max="16384" width="8.88671875" style="13"/>
  </cols>
  <sheetData>
    <row r="1" spans="1:42" ht="13.2" x14ac:dyDescent="0.25">
      <c r="A1" s="26" t="s">
        <v>187</v>
      </c>
      <c r="B1" s="9" t="s">
        <v>219</v>
      </c>
      <c r="W1" s="9" t="s">
        <v>219</v>
      </c>
    </row>
    <row r="2" spans="1:42" x14ac:dyDescent="0.25">
      <c r="A2" s="9" t="s">
        <v>152</v>
      </c>
    </row>
    <row r="3" spans="1:42" x14ac:dyDescent="0.25">
      <c r="A3" s="16"/>
      <c r="B3" s="9" t="s">
        <v>191</v>
      </c>
      <c r="W3" s="9" t="s">
        <v>192</v>
      </c>
    </row>
    <row r="4" spans="1:42" x14ac:dyDescent="0.25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</row>
    <row r="5" spans="1:42" x14ac:dyDescent="0.25">
      <c r="A5" s="9" t="s">
        <v>218</v>
      </c>
    </row>
    <row r="6" spans="1:42" x14ac:dyDescent="0.25">
      <c r="A6" s="13">
        <v>1970</v>
      </c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</row>
    <row r="7" spans="1:42" x14ac:dyDescent="0.25">
      <c r="A7" s="13">
        <v>1971</v>
      </c>
      <c r="B7" s="35">
        <v>0.622</v>
      </c>
      <c r="C7" s="35">
        <v>0.60929999999999995</v>
      </c>
      <c r="D7" s="35">
        <v>0.78839999999999999</v>
      </c>
      <c r="E7" s="35">
        <v>0.52759999999999996</v>
      </c>
      <c r="F7" s="35">
        <v>0.2616</v>
      </c>
      <c r="G7" s="35">
        <v>0.68369999999999997</v>
      </c>
      <c r="H7" s="35">
        <v>0.61580000000000001</v>
      </c>
      <c r="I7" s="35">
        <v>0.80459999999999998</v>
      </c>
      <c r="J7" s="35">
        <v>0.68230000000000002</v>
      </c>
      <c r="K7" s="35">
        <v>0.46060000000000001</v>
      </c>
      <c r="L7" s="35">
        <v>0.44259999999999999</v>
      </c>
      <c r="M7" s="35">
        <v>0.1832</v>
      </c>
      <c r="N7" s="35">
        <v>0.55810000000000004</v>
      </c>
      <c r="O7" s="35">
        <v>0.52929999999999999</v>
      </c>
      <c r="P7" s="35"/>
      <c r="Q7" s="35"/>
      <c r="R7" s="35"/>
      <c r="S7" s="35">
        <v>0.47360000000000002</v>
      </c>
      <c r="T7" s="35">
        <v>0.45240000000000002</v>
      </c>
      <c r="U7" s="35">
        <v>0.64929999999999999</v>
      </c>
      <c r="V7" s="15"/>
      <c r="W7" s="36">
        <f>1-B7</f>
        <v>0.378</v>
      </c>
      <c r="X7" s="36">
        <f t="shared" ref="X7:AP20" si="0">1-C7</f>
        <v>0.39070000000000005</v>
      </c>
      <c r="Y7" s="36">
        <f t="shared" si="0"/>
        <v>0.21160000000000001</v>
      </c>
      <c r="Z7" s="36">
        <f t="shared" si="0"/>
        <v>0.47240000000000004</v>
      </c>
      <c r="AA7" s="36">
        <f t="shared" si="0"/>
        <v>0.73839999999999995</v>
      </c>
      <c r="AB7" s="36">
        <f t="shared" si="0"/>
        <v>0.31630000000000003</v>
      </c>
      <c r="AC7" s="36">
        <f t="shared" si="0"/>
        <v>0.38419999999999999</v>
      </c>
      <c r="AD7" s="36">
        <f t="shared" si="0"/>
        <v>0.19540000000000002</v>
      </c>
      <c r="AE7" s="36">
        <f t="shared" si="0"/>
        <v>0.31769999999999998</v>
      </c>
      <c r="AF7" s="36">
        <f t="shared" si="0"/>
        <v>0.53939999999999999</v>
      </c>
      <c r="AG7" s="36">
        <f t="shared" si="0"/>
        <v>0.55740000000000001</v>
      </c>
      <c r="AH7" s="36">
        <f t="shared" si="0"/>
        <v>0.81679999999999997</v>
      </c>
      <c r="AI7" s="36">
        <f t="shared" si="0"/>
        <v>0.44189999999999996</v>
      </c>
      <c r="AJ7" s="36">
        <f t="shared" si="0"/>
        <v>0.47070000000000001</v>
      </c>
      <c r="AK7" s="36"/>
      <c r="AL7" s="36"/>
      <c r="AM7" s="36"/>
      <c r="AN7" s="36">
        <f t="shared" si="0"/>
        <v>0.52639999999999998</v>
      </c>
      <c r="AO7" s="36">
        <f t="shared" si="0"/>
        <v>0.54759999999999998</v>
      </c>
      <c r="AP7" s="36">
        <f t="shared" si="0"/>
        <v>0.35070000000000001</v>
      </c>
    </row>
    <row r="8" spans="1:42" x14ac:dyDescent="0.25">
      <c r="A8" s="13">
        <v>1972</v>
      </c>
      <c r="B8" s="35">
        <v>0.61070000000000002</v>
      </c>
      <c r="C8" s="35">
        <v>0.58889999999999998</v>
      </c>
      <c r="D8" s="35">
        <v>0.77710000000000001</v>
      </c>
      <c r="E8" s="35">
        <v>0.50980000000000003</v>
      </c>
      <c r="F8" s="35">
        <v>0.2475</v>
      </c>
      <c r="G8" s="35">
        <v>0.67849999999999999</v>
      </c>
      <c r="H8" s="35">
        <v>0.60750000000000004</v>
      </c>
      <c r="I8" s="35">
        <v>0.79449999999999998</v>
      </c>
      <c r="J8" s="35">
        <v>0.67169999999999996</v>
      </c>
      <c r="K8" s="35">
        <v>0.45169999999999999</v>
      </c>
      <c r="L8" s="35">
        <v>0.44750000000000001</v>
      </c>
      <c r="M8" s="35">
        <v>0.1822</v>
      </c>
      <c r="N8" s="35">
        <v>0.55589999999999995</v>
      </c>
      <c r="O8" s="35">
        <v>0.52710000000000001</v>
      </c>
      <c r="P8" s="35"/>
      <c r="Q8" s="35"/>
      <c r="R8" s="35"/>
      <c r="S8" s="35">
        <v>0.4642</v>
      </c>
      <c r="T8" s="35">
        <v>0.44450000000000001</v>
      </c>
      <c r="U8" s="35">
        <v>0.6381</v>
      </c>
      <c r="V8" s="15"/>
      <c r="W8" s="36">
        <f t="shared" ref="W8:W52" si="1">1-B8</f>
        <v>0.38929999999999998</v>
      </c>
      <c r="X8" s="36">
        <f t="shared" si="0"/>
        <v>0.41110000000000002</v>
      </c>
      <c r="Y8" s="36">
        <f t="shared" si="0"/>
        <v>0.22289999999999999</v>
      </c>
      <c r="Z8" s="36">
        <f t="shared" si="0"/>
        <v>0.49019999999999997</v>
      </c>
      <c r="AA8" s="36">
        <f t="shared" si="0"/>
        <v>0.75249999999999995</v>
      </c>
      <c r="AB8" s="36">
        <f t="shared" si="0"/>
        <v>0.32150000000000001</v>
      </c>
      <c r="AC8" s="36">
        <f t="shared" si="0"/>
        <v>0.39249999999999996</v>
      </c>
      <c r="AD8" s="36">
        <f t="shared" si="0"/>
        <v>0.20550000000000002</v>
      </c>
      <c r="AE8" s="36">
        <f t="shared" si="0"/>
        <v>0.32830000000000004</v>
      </c>
      <c r="AF8" s="36">
        <f t="shared" si="0"/>
        <v>0.54830000000000001</v>
      </c>
      <c r="AG8" s="36">
        <f t="shared" si="0"/>
        <v>0.55249999999999999</v>
      </c>
      <c r="AH8" s="36">
        <f t="shared" si="0"/>
        <v>0.81779999999999997</v>
      </c>
      <c r="AI8" s="36">
        <f t="shared" si="0"/>
        <v>0.44410000000000005</v>
      </c>
      <c r="AJ8" s="36">
        <f t="shared" si="0"/>
        <v>0.47289999999999999</v>
      </c>
      <c r="AK8" s="36"/>
      <c r="AL8" s="36"/>
      <c r="AM8" s="36"/>
      <c r="AN8" s="36">
        <f t="shared" si="0"/>
        <v>0.53580000000000005</v>
      </c>
      <c r="AO8" s="36">
        <f t="shared" si="0"/>
        <v>0.55549999999999999</v>
      </c>
      <c r="AP8" s="36">
        <f t="shared" si="0"/>
        <v>0.3619</v>
      </c>
    </row>
    <row r="9" spans="1:42" x14ac:dyDescent="0.25">
      <c r="A9" s="13">
        <v>1973</v>
      </c>
      <c r="B9" s="35">
        <v>0.60399999999999998</v>
      </c>
      <c r="C9" s="35">
        <v>0.57410000000000005</v>
      </c>
      <c r="D9" s="35">
        <v>0.77210000000000001</v>
      </c>
      <c r="E9" s="35">
        <v>0.49309999999999998</v>
      </c>
      <c r="F9" s="35">
        <v>0.23419999999999999</v>
      </c>
      <c r="G9" s="35">
        <v>0.68520000000000003</v>
      </c>
      <c r="H9" s="35">
        <v>0.60609999999999997</v>
      </c>
      <c r="I9" s="35">
        <v>0.7873</v>
      </c>
      <c r="J9" s="35">
        <v>0.67190000000000005</v>
      </c>
      <c r="K9" s="35">
        <v>0.4471</v>
      </c>
      <c r="L9" s="35">
        <v>0.44740000000000002</v>
      </c>
      <c r="M9" s="35">
        <v>0.183</v>
      </c>
      <c r="N9" s="35">
        <v>0.55510000000000004</v>
      </c>
      <c r="O9" s="35">
        <v>0.5262</v>
      </c>
      <c r="P9" s="35"/>
      <c r="Q9" s="35"/>
      <c r="R9" s="35"/>
      <c r="S9" s="35">
        <v>0.46039999999999998</v>
      </c>
      <c r="T9" s="35">
        <v>0.44840000000000002</v>
      </c>
      <c r="U9" s="35">
        <v>0.63349999999999995</v>
      </c>
      <c r="V9" s="15"/>
      <c r="W9" s="36">
        <f t="shared" si="1"/>
        <v>0.39600000000000002</v>
      </c>
      <c r="X9" s="36">
        <f t="shared" si="0"/>
        <v>0.42589999999999995</v>
      </c>
      <c r="Y9" s="36">
        <f t="shared" si="0"/>
        <v>0.22789999999999999</v>
      </c>
      <c r="Z9" s="36">
        <f t="shared" si="0"/>
        <v>0.50690000000000002</v>
      </c>
      <c r="AA9" s="36">
        <f t="shared" si="0"/>
        <v>0.76580000000000004</v>
      </c>
      <c r="AB9" s="36">
        <f t="shared" si="0"/>
        <v>0.31479999999999997</v>
      </c>
      <c r="AC9" s="36">
        <f t="shared" si="0"/>
        <v>0.39390000000000003</v>
      </c>
      <c r="AD9" s="36">
        <f t="shared" si="0"/>
        <v>0.2127</v>
      </c>
      <c r="AE9" s="36">
        <f t="shared" si="0"/>
        <v>0.32809999999999995</v>
      </c>
      <c r="AF9" s="36">
        <f t="shared" si="0"/>
        <v>0.55289999999999995</v>
      </c>
      <c r="AG9" s="36">
        <f t="shared" si="0"/>
        <v>0.55259999999999998</v>
      </c>
      <c r="AH9" s="36">
        <f t="shared" si="0"/>
        <v>0.81699999999999995</v>
      </c>
      <c r="AI9" s="36">
        <f t="shared" si="0"/>
        <v>0.44489999999999996</v>
      </c>
      <c r="AJ9" s="36">
        <f t="shared" si="0"/>
        <v>0.4738</v>
      </c>
      <c r="AK9" s="36"/>
      <c r="AL9" s="36"/>
      <c r="AM9" s="36"/>
      <c r="AN9" s="36">
        <f t="shared" si="0"/>
        <v>0.53960000000000008</v>
      </c>
      <c r="AO9" s="36">
        <f t="shared" si="0"/>
        <v>0.55159999999999998</v>
      </c>
      <c r="AP9" s="36">
        <f t="shared" si="0"/>
        <v>0.36650000000000005</v>
      </c>
    </row>
    <row r="10" spans="1:42" x14ac:dyDescent="0.25">
      <c r="A10" s="13">
        <v>1974</v>
      </c>
      <c r="B10" s="35">
        <v>0.63080000000000003</v>
      </c>
      <c r="C10" s="35">
        <v>0.59850000000000003</v>
      </c>
      <c r="D10" s="35">
        <v>0.79800000000000004</v>
      </c>
      <c r="E10" s="35">
        <v>0.52629999999999999</v>
      </c>
      <c r="F10" s="35">
        <v>0.2601</v>
      </c>
      <c r="G10" s="35">
        <v>0.7147</v>
      </c>
      <c r="H10" s="35">
        <v>0.6472</v>
      </c>
      <c r="I10" s="35">
        <v>0.80789999999999995</v>
      </c>
      <c r="J10" s="35">
        <v>0.71050000000000002</v>
      </c>
      <c r="K10" s="35">
        <v>0.48880000000000001</v>
      </c>
      <c r="L10" s="35">
        <v>0.49409999999999998</v>
      </c>
      <c r="M10" s="35">
        <v>0.21210000000000001</v>
      </c>
      <c r="N10" s="35">
        <v>0.60350000000000004</v>
      </c>
      <c r="O10" s="35">
        <v>0.57569999999999999</v>
      </c>
      <c r="P10" s="35"/>
      <c r="Q10" s="35"/>
      <c r="R10" s="35"/>
      <c r="S10" s="35">
        <v>0.50600000000000001</v>
      </c>
      <c r="T10" s="35">
        <v>0.49559999999999998</v>
      </c>
      <c r="U10" s="35">
        <v>0.66930000000000001</v>
      </c>
      <c r="V10" s="15"/>
      <c r="W10" s="36">
        <f t="shared" si="1"/>
        <v>0.36919999999999997</v>
      </c>
      <c r="X10" s="36">
        <f t="shared" si="0"/>
        <v>0.40149999999999997</v>
      </c>
      <c r="Y10" s="36">
        <f t="shared" si="0"/>
        <v>0.20199999999999996</v>
      </c>
      <c r="Z10" s="36">
        <f t="shared" si="0"/>
        <v>0.47370000000000001</v>
      </c>
      <c r="AA10" s="36">
        <f t="shared" si="0"/>
        <v>0.7399</v>
      </c>
      <c r="AB10" s="36">
        <f t="shared" si="0"/>
        <v>0.2853</v>
      </c>
      <c r="AC10" s="36">
        <f t="shared" si="0"/>
        <v>0.3528</v>
      </c>
      <c r="AD10" s="36">
        <f t="shared" si="0"/>
        <v>0.19210000000000005</v>
      </c>
      <c r="AE10" s="36">
        <f t="shared" si="0"/>
        <v>0.28949999999999998</v>
      </c>
      <c r="AF10" s="36">
        <f t="shared" si="0"/>
        <v>0.51119999999999999</v>
      </c>
      <c r="AG10" s="36">
        <f t="shared" si="0"/>
        <v>0.50590000000000002</v>
      </c>
      <c r="AH10" s="36">
        <f t="shared" si="0"/>
        <v>0.78790000000000004</v>
      </c>
      <c r="AI10" s="36">
        <f t="shared" si="0"/>
        <v>0.39649999999999996</v>
      </c>
      <c r="AJ10" s="36">
        <f t="shared" si="0"/>
        <v>0.42430000000000001</v>
      </c>
      <c r="AK10" s="36"/>
      <c r="AL10" s="36"/>
      <c r="AM10" s="36"/>
      <c r="AN10" s="36">
        <f t="shared" si="0"/>
        <v>0.49399999999999999</v>
      </c>
      <c r="AO10" s="36">
        <f t="shared" si="0"/>
        <v>0.50439999999999996</v>
      </c>
      <c r="AP10" s="36">
        <f t="shared" si="0"/>
        <v>0.33069999999999999</v>
      </c>
    </row>
    <row r="11" spans="1:42" x14ac:dyDescent="0.25">
      <c r="A11" s="13">
        <v>1975</v>
      </c>
      <c r="B11" s="35">
        <v>0.68089999999999995</v>
      </c>
      <c r="C11" s="35">
        <v>0.64870000000000005</v>
      </c>
      <c r="D11" s="35">
        <v>0.83460000000000001</v>
      </c>
      <c r="E11" s="35">
        <v>0.59399999999999997</v>
      </c>
      <c r="F11" s="35">
        <v>0.31659999999999999</v>
      </c>
      <c r="G11" s="35">
        <v>0.75629999999999997</v>
      </c>
      <c r="H11" s="35">
        <v>0.70889999999999997</v>
      </c>
      <c r="I11" s="35">
        <v>0.84640000000000004</v>
      </c>
      <c r="J11" s="35">
        <v>0.76690000000000003</v>
      </c>
      <c r="K11" s="35">
        <v>0.5575</v>
      </c>
      <c r="L11" s="35">
        <v>0.56540000000000001</v>
      </c>
      <c r="M11" s="35">
        <v>0.25390000000000001</v>
      </c>
      <c r="N11" s="35">
        <v>0.67500000000000004</v>
      </c>
      <c r="O11" s="35">
        <v>0.64910000000000001</v>
      </c>
      <c r="P11" s="35"/>
      <c r="Q11" s="35"/>
      <c r="R11" s="35"/>
      <c r="S11" s="35">
        <v>0.5857</v>
      </c>
      <c r="T11" s="35">
        <v>0.57030000000000003</v>
      </c>
      <c r="U11" s="35">
        <v>0.72440000000000004</v>
      </c>
      <c r="V11" s="15"/>
      <c r="W11" s="36">
        <f t="shared" si="1"/>
        <v>0.31910000000000005</v>
      </c>
      <c r="X11" s="36">
        <f t="shared" si="0"/>
        <v>0.35129999999999995</v>
      </c>
      <c r="Y11" s="36">
        <f t="shared" si="0"/>
        <v>0.16539999999999999</v>
      </c>
      <c r="Z11" s="36">
        <f t="shared" si="0"/>
        <v>0.40600000000000003</v>
      </c>
      <c r="AA11" s="36">
        <f t="shared" si="0"/>
        <v>0.68340000000000001</v>
      </c>
      <c r="AB11" s="36">
        <f t="shared" si="0"/>
        <v>0.24370000000000003</v>
      </c>
      <c r="AC11" s="36">
        <f t="shared" si="0"/>
        <v>0.29110000000000003</v>
      </c>
      <c r="AD11" s="36">
        <f t="shared" si="0"/>
        <v>0.15359999999999996</v>
      </c>
      <c r="AE11" s="36">
        <f t="shared" si="0"/>
        <v>0.23309999999999997</v>
      </c>
      <c r="AF11" s="36">
        <f t="shared" si="0"/>
        <v>0.4425</v>
      </c>
      <c r="AG11" s="36">
        <f t="shared" si="0"/>
        <v>0.43459999999999999</v>
      </c>
      <c r="AH11" s="36">
        <f t="shared" si="0"/>
        <v>0.74609999999999999</v>
      </c>
      <c r="AI11" s="36">
        <f t="shared" si="0"/>
        <v>0.32499999999999996</v>
      </c>
      <c r="AJ11" s="36">
        <f t="shared" si="0"/>
        <v>0.35089999999999999</v>
      </c>
      <c r="AK11" s="36"/>
      <c r="AL11" s="36"/>
      <c r="AM11" s="36"/>
      <c r="AN11" s="36">
        <f t="shared" si="0"/>
        <v>0.4143</v>
      </c>
      <c r="AO11" s="36">
        <f t="shared" si="0"/>
        <v>0.42969999999999997</v>
      </c>
      <c r="AP11" s="36">
        <f t="shared" si="0"/>
        <v>0.27559999999999996</v>
      </c>
    </row>
    <row r="12" spans="1:42" x14ac:dyDescent="0.25">
      <c r="A12" s="13">
        <v>1976</v>
      </c>
      <c r="B12" s="35">
        <v>0.6895</v>
      </c>
      <c r="C12" s="35">
        <v>0.66269999999999996</v>
      </c>
      <c r="D12" s="35">
        <v>0.8397</v>
      </c>
      <c r="E12" s="35">
        <v>0.61560000000000004</v>
      </c>
      <c r="F12" s="35">
        <v>0.33560000000000001</v>
      </c>
      <c r="G12" s="35">
        <v>0.76559999999999995</v>
      </c>
      <c r="H12" s="35">
        <v>0.72299999999999998</v>
      </c>
      <c r="I12" s="35">
        <v>0.85519999999999996</v>
      </c>
      <c r="J12" s="35">
        <v>0.77990000000000004</v>
      </c>
      <c r="K12" s="35">
        <v>0.56930000000000003</v>
      </c>
      <c r="L12" s="35">
        <v>0.58289999999999997</v>
      </c>
      <c r="M12" s="35">
        <v>0.26140000000000002</v>
      </c>
      <c r="N12" s="35">
        <v>0.6925</v>
      </c>
      <c r="O12" s="35">
        <v>0.66720000000000002</v>
      </c>
      <c r="P12" s="35"/>
      <c r="Q12" s="35"/>
      <c r="R12" s="35"/>
      <c r="S12" s="35">
        <v>0.60770000000000002</v>
      </c>
      <c r="T12" s="35">
        <v>0.59830000000000005</v>
      </c>
      <c r="U12" s="35">
        <v>0.73570000000000002</v>
      </c>
      <c r="V12" s="15"/>
      <c r="W12" s="36">
        <f t="shared" si="1"/>
        <v>0.3105</v>
      </c>
      <c r="X12" s="36">
        <f t="shared" si="0"/>
        <v>0.33730000000000004</v>
      </c>
      <c r="Y12" s="36">
        <f t="shared" si="0"/>
        <v>0.1603</v>
      </c>
      <c r="Z12" s="36">
        <f t="shared" si="0"/>
        <v>0.38439999999999996</v>
      </c>
      <c r="AA12" s="36">
        <f t="shared" si="0"/>
        <v>0.66439999999999999</v>
      </c>
      <c r="AB12" s="36">
        <f t="shared" si="0"/>
        <v>0.23440000000000005</v>
      </c>
      <c r="AC12" s="36">
        <f t="shared" si="0"/>
        <v>0.27700000000000002</v>
      </c>
      <c r="AD12" s="36">
        <f t="shared" si="0"/>
        <v>0.14480000000000004</v>
      </c>
      <c r="AE12" s="36">
        <f t="shared" si="0"/>
        <v>0.22009999999999996</v>
      </c>
      <c r="AF12" s="36">
        <f t="shared" si="0"/>
        <v>0.43069999999999997</v>
      </c>
      <c r="AG12" s="36">
        <f t="shared" si="0"/>
        <v>0.41710000000000003</v>
      </c>
      <c r="AH12" s="36">
        <f t="shared" si="0"/>
        <v>0.73859999999999992</v>
      </c>
      <c r="AI12" s="36">
        <f t="shared" si="0"/>
        <v>0.3075</v>
      </c>
      <c r="AJ12" s="36">
        <f t="shared" si="0"/>
        <v>0.33279999999999998</v>
      </c>
      <c r="AK12" s="36"/>
      <c r="AL12" s="36"/>
      <c r="AM12" s="36"/>
      <c r="AN12" s="36">
        <f t="shared" si="0"/>
        <v>0.39229999999999998</v>
      </c>
      <c r="AO12" s="36">
        <f t="shared" si="0"/>
        <v>0.40169999999999995</v>
      </c>
      <c r="AP12" s="36">
        <f t="shared" si="0"/>
        <v>0.26429999999999998</v>
      </c>
    </row>
    <row r="13" spans="1:42" x14ac:dyDescent="0.25">
      <c r="A13" s="13">
        <v>1977</v>
      </c>
      <c r="B13" s="35">
        <v>0.64480000000000004</v>
      </c>
      <c r="C13" s="35">
        <v>0.61809999999999998</v>
      </c>
      <c r="D13" s="35">
        <v>0.81089999999999995</v>
      </c>
      <c r="E13" s="35">
        <v>0.5706</v>
      </c>
      <c r="F13" s="35">
        <v>0.29680000000000001</v>
      </c>
      <c r="G13" s="35">
        <v>0.72519999999999996</v>
      </c>
      <c r="H13" s="35">
        <v>0.68330000000000002</v>
      </c>
      <c r="I13" s="35">
        <v>0.8276</v>
      </c>
      <c r="J13" s="35">
        <v>0.74580000000000002</v>
      </c>
      <c r="K13" s="35">
        <v>0.52</v>
      </c>
      <c r="L13" s="35">
        <v>0.53790000000000004</v>
      </c>
      <c r="M13" s="35">
        <v>0.22370000000000001</v>
      </c>
      <c r="N13" s="35">
        <v>0.65210000000000001</v>
      </c>
      <c r="O13" s="35">
        <v>0.62549999999999994</v>
      </c>
      <c r="P13" s="35"/>
      <c r="Q13" s="35"/>
      <c r="R13" s="35"/>
      <c r="S13" s="35">
        <v>0.56179999999999997</v>
      </c>
      <c r="T13" s="35">
        <v>0.55869999999999997</v>
      </c>
      <c r="U13" s="35">
        <v>0.69579999999999997</v>
      </c>
      <c r="V13" s="15"/>
      <c r="W13" s="36">
        <f t="shared" si="1"/>
        <v>0.35519999999999996</v>
      </c>
      <c r="X13" s="36">
        <f t="shared" si="0"/>
        <v>0.38190000000000002</v>
      </c>
      <c r="Y13" s="36">
        <f t="shared" si="0"/>
        <v>0.18910000000000005</v>
      </c>
      <c r="Z13" s="36">
        <f t="shared" si="0"/>
        <v>0.4294</v>
      </c>
      <c r="AA13" s="36">
        <f t="shared" si="0"/>
        <v>0.70320000000000005</v>
      </c>
      <c r="AB13" s="36">
        <f t="shared" si="0"/>
        <v>0.27480000000000004</v>
      </c>
      <c r="AC13" s="36">
        <f t="shared" si="0"/>
        <v>0.31669999999999998</v>
      </c>
      <c r="AD13" s="36">
        <f t="shared" si="0"/>
        <v>0.1724</v>
      </c>
      <c r="AE13" s="36">
        <f t="shared" si="0"/>
        <v>0.25419999999999998</v>
      </c>
      <c r="AF13" s="36">
        <f t="shared" si="0"/>
        <v>0.48</v>
      </c>
      <c r="AG13" s="36">
        <f t="shared" si="0"/>
        <v>0.46209999999999996</v>
      </c>
      <c r="AH13" s="36">
        <f t="shared" si="0"/>
        <v>0.77629999999999999</v>
      </c>
      <c r="AI13" s="36">
        <f t="shared" si="0"/>
        <v>0.34789999999999999</v>
      </c>
      <c r="AJ13" s="36">
        <f t="shared" si="0"/>
        <v>0.37450000000000006</v>
      </c>
      <c r="AK13" s="36"/>
      <c r="AL13" s="36"/>
      <c r="AM13" s="36"/>
      <c r="AN13" s="36">
        <f t="shared" si="0"/>
        <v>0.43820000000000003</v>
      </c>
      <c r="AO13" s="36">
        <f t="shared" si="0"/>
        <v>0.44130000000000003</v>
      </c>
      <c r="AP13" s="36">
        <f t="shared" si="0"/>
        <v>0.30420000000000003</v>
      </c>
    </row>
    <row r="14" spans="1:42" x14ac:dyDescent="0.25">
      <c r="A14" s="13">
        <v>1978</v>
      </c>
      <c r="B14" s="35">
        <v>0.60570000000000002</v>
      </c>
      <c r="C14" s="35">
        <v>0.5726</v>
      </c>
      <c r="D14" s="35">
        <v>0.78420000000000001</v>
      </c>
      <c r="E14" s="35">
        <v>0.51919999999999999</v>
      </c>
      <c r="F14" s="35">
        <v>0.25509999999999999</v>
      </c>
      <c r="G14" s="35">
        <v>0.6905</v>
      </c>
      <c r="H14" s="35">
        <v>0.65049999999999997</v>
      </c>
      <c r="I14" s="35">
        <v>0.80520000000000003</v>
      </c>
      <c r="J14" s="35">
        <v>0.71750000000000003</v>
      </c>
      <c r="K14" s="35">
        <v>0.48280000000000001</v>
      </c>
      <c r="L14" s="35">
        <v>0.50209999999999999</v>
      </c>
      <c r="M14" s="35">
        <v>0.19239999999999999</v>
      </c>
      <c r="N14" s="35">
        <v>0.61899999999999999</v>
      </c>
      <c r="O14" s="35">
        <v>0.59119999999999995</v>
      </c>
      <c r="P14" s="35"/>
      <c r="Q14" s="35"/>
      <c r="R14" s="35"/>
      <c r="S14" s="35">
        <v>0.52270000000000005</v>
      </c>
      <c r="T14" s="35">
        <v>0.51819999999999999</v>
      </c>
      <c r="U14" s="35">
        <v>0.66069999999999995</v>
      </c>
      <c r="V14" s="15"/>
      <c r="W14" s="36">
        <f t="shared" si="1"/>
        <v>0.39429999999999998</v>
      </c>
      <c r="X14" s="36">
        <f t="shared" si="0"/>
        <v>0.4274</v>
      </c>
      <c r="Y14" s="36">
        <f t="shared" si="0"/>
        <v>0.21579999999999999</v>
      </c>
      <c r="Z14" s="36">
        <f t="shared" si="0"/>
        <v>0.48080000000000001</v>
      </c>
      <c r="AA14" s="36">
        <f t="shared" si="0"/>
        <v>0.74490000000000001</v>
      </c>
      <c r="AB14" s="36">
        <f t="shared" si="0"/>
        <v>0.3095</v>
      </c>
      <c r="AC14" s="36">
        <f t="shared" si="0"/>
        <v>0.34950000000000003</v>
      </c>
      <c r="AD14" s="36">
        <f t="shared" si="0"/>
        <v>0.19479999999999997</v>
      </c>
      <c r="AE14" s="36">
        <f t="shared" si="0"/>
        <v>0.28249999999999997</v>
      </c>
      <c r="AF14" s="36">
        <f t="shared" si="0"/>
        <v>0.51719999999999999</v>
      </c>
      <c r="AG14" s="36">
        <f t="shared" si="0"/>
        <v>0.49790000000000001</v>
      </c>
      <c r="AH14" s="36">
        <f t="shared" si="0"/>
        <v>0.80759999999999998</v>
      </c>
      <c r="AI14" s="36">
        <f t="shared" si="0"/>
        <v>0.38100000000000001</v>
      </c>
      <c r="AJ14" s="36">
        <f t="shared" si="0"/>
        <v>0.40880000000000005</v>
      </c>
      <c r="AK14" s="36"/>
      <c r="AL14" s="36"/>
      <c r="AM14" s="36"/>
      <c r="AN14" s="36">
        <f t="shared" si="0"/>
        <v>0.47729999999999995</v>
      </c>
      <c r="AO14" s="36">
        <f t="shared" si="0"/>
        <v>0.48180000000000001</v>
      </c>
      <c r="AP14" s="36">
        <f t="shared" si="0"/>
        <v>0.33930000000000005</v>
      </c>
    </row>
    <row r="15" spans="1:42" x14ac:dyDescent="0.25">
      <c r="A15" s="13">
        <v>1979</v>
      </c>
      <c r="B15" s="35">
        <v>0.59730000000000005</v>
      </c>
      <c r="C15" s="35">
        <v>0.53949999999999998</v>
      </c>
      <c r="D15" s="35">
        <v>0.78039999999999998</v>
      </c>
      <c r="E15" s="35">
        <v>0.51190000000000002</v>
      </c>
      <c r="F15" s="35">
        <v>0.2495</v>
      </c>
      <c r="G15" s="35">
        <v>0.69030000000000002</v>
      </c>
      <c r="H15" s="35">
        <v>0.6522</v>
      </c>
      <c r="I15" s="35">
        <v>0.80459999999999998</v>
      </c>
      <c r="J15" s="35">
        <v>0.72</v>
      </c>
      <c r="K15" s="35">
        <v>0.48480000000000001</v>
      </c>
      <c r="L15" s="35">
        <v>0.50680000000000003</v>
      </c>
      <c r="M15" s="35">
        <v>0.19739999999999999</v>
      </c>
      <c r="N15" s="35">
        <v>0.62219999999999998</v>
      </c>
      <c r="O15" s="35">
        <v>0.59450000000000003</v>
      </c>
      <c r="P15" s="35"/>
      <c r="Q15" s="35"/>
      <c r="R15" s="35"/>
      <c r="S15" s="35">
        <v>0.52010000000000001</v>
      </c>
      <c r="T15" s="35">
        <v>0.51549999999999996</v>
      </c>
      <c r="U15" s="35">
        <v>0.65810000000000002</v>
      </c>
      <c r="V15" s="15"/>
      <c r="W15" s="36">
        <f t="shared" si="1"/>
        <v>0.40269999999999995</v>
      </c>
      <c r="X15" s="36">
        <f t="shared" si="0"/>
        <v>0.46050000000000002</v>
      </c>
      <c r="Y15" s="36">
        <f t="shared" si="0"/>
        <v>0.21960000000000002</v>
      </c>
      <c r="Z15" s="36">
        <f t="shared" si="0"/>
        <v>0.48809999999999998</v>
      </c>
      <c r="AA15" s="36">
        <f t="shared" si="0"/>
        <v>0.75049999999999994</v>
      </c>
      <c r="AB15" s="36">
        <f t="shared" si="0"/>
        <v>0.30969999999999998</v>
      </c>
      <c r="AC15" s="36">
        <f t="shared" si="0"/>
        <v>0.3478</v>
      </c>
      <c r="AD15" s="36">
        <f t="shared" si="0"/>
        <v>0.19540000000000002</v>
      </c>
      <c r="AE15" s="36">
        <f t="shared" si="0"/>
        <v>0.28000000000000003</v>
      </c>
      <c r="AF15" s="36">
        <f t="shared" si="0"/>
        <v>0.51519999999999999</v>
      </c>
      <c r="AG15" s="36">
        <f t="shared" si="0"/>
        <v>0.49319999999999997</v>
      </c>
      <c r="AH15" s="36">
        <f t="shared" si="0"/>
        <v>0.80259999999999998</v>
      </c>
      <c r="AI15" s="36">
        <f t="shared" si="0"/>
        <v>0.37780000000000002</v>
      </c>
      <c r="AJ15" s="36">
        <f t="shared" si="0"/>
        <v>0.40549999999999997</v>
      </c>
      <c r="AK15" s="36"/>
      <c r="AL15" s="36"/>
      <c r="AM15" s="36"/>
      <c r="AN15" s="36">
        <f t="shared" si="0"/>
        <v>0.47989999999999999</v>
      </c>
      <c r="AO15" s="36">
        <f t="shared" si="0"/>
        <v>0.48450000000000004</v>
      </c>
      <c r="AP15" s="36">
        <f t="shared" si="0"/>
        <v>0.34189999999999998</v>
      </c>
    </row>
    <row r="16" spans="1:42" x14ac:dyDescent="0.25">
      <c r="A16" s="13">
        <v>1980</v>
      </c>
      <c r="B16" s="35">
        <v>0.60909999999999997</v>
      </c>
      <c r="C16" s="35">
        <v>0.53139999999999998</v>
      </c>
      <c r="D16" s="35">
        <v>0.78300000000000003</v>
      </c>
      <c r="E16" s="35">
        <v>0.52659999999999996</v>
      </c>
      <c r="F16" s="35">
        <v>0.26050000000000001</v>
      </c>
      <c r="G16" s="35">
        <v>0.70130000000000003</v>
      </c>
      <c r="H16" s="35">
        <v>0.66649999999999998</v>
      </c>
      <c r="I16" s="35">
        <v>0.81230000000000002</v>
      </c>
      <c r="J16" s="35">
        <v>0.73529999999999995</v>
      </c>
      <c r="K16" s="35">
        <v>0.498</v>
      </c>
      <c r="L16" s="35">
        <v>0.5272</v>
      </c>
      <c r="M16" s="35">
        <v>0.21629999999999999</v>
      </c>
      <c r="N16" s="35">
        <v>0.63759999999999994</v>
      </c>
      <c r="O16" s="35">
        <v>0.61040000000000005</v>
      </c>
      <c r="P16" s="35"/>
      <c r="Q16" s="35"/>
      <c r="R16" s="35"/>
      <c r="S16" s="35">
        <v>0.53390000000000004</v>
      </c>
      <c r="T16" s="35">
        <v>0.52529999999999999</v>
      </c>
      <c r="U16" s="35">
        <v>0.66720000000000002</v>
      </c>
      <c r="V16" s="15"/>
      <c r="W16" s="36">
        <f t="shared" si="1"/>
        <v>0.39090000000000003</v>
      </c>
      <c r="X16" s="36">
        <f t="shared" si="0"/>
        <v>0.46860000000000002</v>
      </c>
      <c r="Y16" s="36">
        <f t="shared" si="0"/>
        <v>0.21699999999999997</v>
      </c>
      <c r="Z16" s="36">
        <f t="shared" si="0"/>
        <v>0.47340000000000004</v>
      </c>
      <c r="AA16" s="36">
        <f t="shared" si="0"/>
        <v>0.73950000000000005</v>
      </c>
      <c r="AB16" s="36">
        <f t="shared" si="0"/>
        <v>0.29869999999999997</v>
      </c>
      <c r="AC16" s="36">
        <f t="shared" si="0"/>
        <v>0.33350000000000002</v>
      </c>
      <c r="AD16" s="36">
        <f t="shared" si="0"/>
        <v>0.18769999999999998</v>
      </c>
      <c r="AE16" s="36">
        <f t="shared" si="0"/>
        <v>0.26470000000000005</v>
      </c>
      <c r="AF16" s="36">
        <f t="shared" si="0"/>
        <v>0.502</v>
      </c>
      <c r="AG16" s="36">
        <f t="shared" si="0"/>
        <v>0.4728</v>
      </c>
      <c r="AH16" s="36">
        <f t="shared" si="0"/>
        <v>0.78370000000000006</v>
      </c>
      <c r="AI16" s="36">
        <f t="shared" si="0"/>
        <v>0.36240000000000006</v>
      </c>
      <c r="AJ16" s="36">
        <f t="shared" si="0"/>
        <v>0.38959999999999995</v>
      </c>
      <c r="AK16" s="36"/>
      <c r="AL16" s="36"/>
      <c r="AM16" s="36"/>
      <c r="AN16" s="36">
        <f t="shared" si="0"/>
        <v>0.46609999999999996</v>
      </c>
      <c r="AO16" s="36">
        <f t="shared" si="0"/>
        <v>0.47470000000000001</v>
      </c>
      <c r="AP16" s="36">
        <f t="shared" si="0"/>
        <v>0.33279999999999998</v>
      </c>
    </row>
    <row r="17" spans="1:42" x14ac:dyDescent="0.25">
      <c r="A17" s="13">
        <v>1981</v>
      </c>
      <c r="B17" s="35">
        <v>0.62549999999999994</v>
      </c>
      <c r="C17" s="35">
        <v>0.53420000000000001</v>
      </c>
      <c r="D17" s="35">
        <v>0.77890000000000004</v>
      </c>
      <c r="E17" s="35">
        <v>0.53159999999999996</v>
      </c>
      <c r="F17" s="35">
        <v>0.26250000000000001</v>
      </c>
      <c r="G17" s="35">
        <v>0.70789999999999997</v>
      </c>
      <c r="H17" s="35">
        <v>0.67759999999999998</v>
      </c>
      <c r="I17" s="35">
        <v>0.81759999999999999</v>
      </c>
      <c r="J17" s="35">
        <v>0.74739999999999995</v>
      </c>
      <c r="K17" s="35">
        <v>0.51190000000000002</v>
      </c>
      <c r="L17" s="35">
        <v>0.54730000000000001</v>
      </c>
      <c r="M17" s="35">
        <v>0.23630000000000001</v>
      </c>
      <c r="N17" s="35">
        <v>0.64990000000000003</v>
      </c>
      <c r="O17" s="35">
        <v>0.62309999999999999</v>
      </c>
      <c r="P17" s="35"/>
      <c r="Q17" s="35"/>
      <c r="R17" s="35"/>
      <c r="S17" s="35">
        <v>0.54690000000000005</v>
      </c>
      <c r="T17" s="35">
        <v>0.53749999999999998</v>
      </c>
      <c r="U17" s="35">
        <v>0.67210000000000003</v>
      </c>
      <c r="V17" s="15"/>
      <c r="W17" s="36">
        <f t="shared" si="1"/>
        <v>0.37450000000000006</v>
      </c>
      <c r="X17" s="36">
        <f t="shared" si="0"/>
        <v>0.46579999999999999</v>
      </c>
      <c r="Y17" s="36">
        <f t="shared" si="0"/>
        <v>0.22109999999999996</v>
      </c>
      <c r="Z17" s="36">
        <f t="shared" si="0"/>
        <v>0.46840000000000004</v>
      </c>
      <c r="AA17" s="36">
        <f t="shared" si="0"/>
        <v>0.73750000000000004</v>
      </c>
      <c r="AB17" s="36">
        <f t="shared" si="0"/>
        <v>0.29210000000000003</v>
      </c>
      <c r="AC17" s="36">
        <f t="shared" si="0"/>
        <v>0.32240000000000002</v>
      </c>
      <c r="AD17" s="36">
        <f t="shared" si="0"/>
        <v>0.18240000000000001</v>
      </c>
      <c r="AE17" s="36">
        <f t="shared" si="0"/>
        <v>0.25260000000000005</v>
      </c>
      <c r="AF17" s="36">
        <f t="shared" si="0"/>
        <v>0.48809999999999998</v>
      </c>
      <c r="AG17" s="36">
        <f t="shared" si="0"/>
        <v>0.45269999999999999</v>
      </c>
      <c r="AH17" s="36">
        <f t="shared" si="0"/>
        <v>0.76370000000000005</v>
      </c>
      <c r="AI17" s="36">
        <f t="shared" si="0"/>
        <v>0.35009999999999997</v>
      </c>
      <c r="AJ17" s="36">
        <f t="shared" si="0"/>
        <v>0.37690000000000001</v>
      </c>
      <c r="AK17" s="36"/>
      <c r="AL17" s="36"/>
      <c r="AM17" s="36"/>
      <c r="AN17" s="36">
        <f t="shared" si="0"/>
        <v>0.45309999999999995</v>
      </c>
      <c r="AO17" s="36">
        <f t="shared" si="0"/>
        <v>0.46250000000000002</v>
      </c>
      <c r="AP17" s="36">
        <f t="shared" si="0"/>
        <v>0.32789999999999997</v>
      </c>
    </row>
    <row r="18" spans="1:42" x14ac:dyDescent="0.25">
      <c r="A18" s="13">
        <v>1982</v>
      </c>
      <c r="B18" s="35">
        <v>0.62050000000000005</v>
      </c>
      <c r="C18" s="35">
        <v>0.51129999999999998</v>
      </c>
      <c r="D18" s="35">
        <v>0.75849999999999995</v>
      </c>
      <c r="E18" s="35">
        <v>0.51029999999999998</v>
      </c>
      <c r="F18" s="35">
        <v>0.2442</v>
      </c>
      <c r="G18" s="35">
        <v>0.69159999999999999</v>
      </c>
      <c r="H18" s="35">
        <v>0.66549999999999998</v>
      </c>
      <c r="I18" s="35">
        <v>0.80659999999999998</v>
      </c>
      <c r="J18" s="35">
        <v>0.7399</v>
      </c>
      <c r="K18" s="35">
        <v>0.50560000000000005</v>
      </c>
      <c r="L18" s="35">
        <v>0.54079999999999995</v>
      </c>
      <c r="M18" s="35">
        <v>0.2485</v>
      </c>
      <c r="N18" s="35">
        <v>0.63949999999999996</v>
      </c>
      <c r="O18" s="35">
        <v>0.61240000000000006</v>
      </c>
      <c r="P18" s="35"/>
      <c r="Q18" s="35"/>
      <c r="R18" s="35"/>
      <c r="S18" s="35">
        <v>0.53639999999999999</v>
      </c>
      <c r="T18" s="35">
        <v>0.5292</v>
      </c>
      <c r="U18" s="35">
        <v>0.65549999999999997</v>
      </c>
      <c r="V18" s="15"/>
      <c r="W18" s="36">
        <f t="shared" si="1"/>
        <v>0.37949999999999995</v>
      </c>
      <c r="X18" s="36">
        <f t="shared" si="0"/>
        <v>0.48870000000000002</v>
      </c>
      <c r="Y18" s="36">
        <f t="shared" si="0"/>
        <v>0.24150000000000005</v>
      </c>
      <c r="Z18" s="36">
        <f t="shared" si="0"/>
        <v>0.48970000000000002</v>
      </c>
      <c r="AA18" s="36">
        <f t="shared" si="0"/>
        <v>0.75580000000000003</v>
      </c>
      <c r="AB18" s="36">
        <f t="shared" si="0"/>
        <v>0.30840000000000001</v>
      </c>
      <c r="AC18" s="36">
        <f t="shared" si="0"/>
        <v>0.33450000000000002</v>
      </c>
      <c r="AD18" s="36">
        <f t="shared" si="0"/>
        <v>0.19340000000000002</v>
      </c>
      <c r="AE18" s="36">
        <f t="shared" si="0"/>
        <v>0.2601</v>
      </c>
      <c r="AF18" s="36">
        <f t="shared" si="0"/>
        <v>0.49439999999999995</v>
      </c>
      <c r="AG18" s="36">
        <f t="shared" si="0"/>
        <v>0.45920000000000005</v>
      </c>
      <c r="AH18" s="36">
        <f t="shared" si="0"/>
        <v>0.75150000000000006</v>
      </c>
      <c r="AI18" s="36">
        <f t="shared" si="0"/>
        <v>0.36050000000000004</v>
      </c>
      <c r="AJ18" s="36">
        <f t="shared" si="0"/>
        <v>0.38759999999999994</v>
      </c>
      <c r="AK18" s="36"/>
      <c r="AL18" s="36"/>
      <c r="AM18" s="36"/>
      <c r="AN18" s="36">
        <f t="shared" si="0"/>
        <v>0.46360000000000001</v>
      </c>
      <c r="AO18" s="36">
        <f t="shared" si="0"/>
        <v>0.4708</v>
      </c>
      <c r="AP18" s="36">
        <f t="shared" si="0"/>
        <v>0.34450000000000003</v>
      </c>
    </row>
    <row r="19" spans="1:42" x14ac:dyDescent="0.25">
      <c r="A19" s="13">
        <v>1983</v>
      </c>
      <c r="B19" s="35">
        <v>0.60119999999999996</v>
      </c>
      <c r="C19" s="35">
        <v>0.47589999999999999</v>
      </c>
      <c r="D19" s="35">
        <v>0.73080000000000001</v>
      </c>
      <c r="E19" s="35">
        <v>0.48080000000000001</v>
      </c>
      <c r="F19" s="35">
        <v>0.22170000000000001</v>
      </c>
      <c r="G19" s="35">
        <v>0.66510000000000002</v>
      </c>
      <c r="H19" s="35">
        <v>0.64180000000000004</v>
      </c>
      <c r="I19" s="35">
        <v>0.78779999999999994</v>
      </c>
      <c r="J19" s="35">
        <v>0.72240000000000004</v>
      </c>
      <c r="K19" s="35">
        <v>0.48480000000000001</v>
      </c>
      <c r="L19" s="35">
        <v>0.52100000000000002</v>
      </c>
      <c r="M19" s="35">
        <v>0.2424</v>
      </c>
      <c r="N19" s="35">
        <v>0.62170000000000003</v>
      </c>
      <c r="O19" s="35">
        <v>0.59409999999999996</v>
      </c>
      <c r="P19" s="35"/>
      <c r="Q19" s="35"/>
      <c r="R19" s="35"/>
      <c r="S19" s="35">
        <v>0.50880000000000003</v>
      </c>
      <c r="T19" s="35">
        <v>0.50890000000000002</v>
      </c>
      <c r="U19" s="35">
        <v>0.629</v>
      </c>
      <c r="V19" s="15"/>
      <c r="W19" s="36">
        <f t="shared" si="1"/>
        <v>0.39880000000000004</v>
      </c>
      <c r="X19" s="36">
        <f t="shared" si="0"/>
        <v>0.52410000000000001</v>
      </c>
      <c r="Y19" s="36">
        <f t="shared" si="0"/>
        <v>0.26919999999999999</v>
      </c>
      <c r="Z19" s="36">
        <f t="shared" si="0"/>
        <v>0.51919999999999999</v>
      </c>
      <c r="AA19" s="36">
        <f t="shared" si="0"/>
        <v>0.77829999999999999</v>
      </c>
      <c r="AB19" s="36">
        <f t="shared" si="0"/>
        <v>0.33489999999999998</v>
      </c>
      <c r="AC19" s="36">
        <f t="shared" si="0"/>
        <v>0.35819999999999996</v>
      </c>
      <c r="AD19" s="36">
        <f t="shared" si="0"/>
        <v>0.21220000000000006</v>
      </c>
      <c r="AE19" s="36">
        <f t="shared" si="0"/>
        <v>0.27759999999999996</v>
      </c>
      <c r="AF19" s="36">
        <f t="shared" si="0"/>
        <v>0.51519999999999999</v>
      </c>
      <c r="AG19" s="36">
        <f t="shared" si="0"/>
        <v>0.47899999999999998</v>
      </c>
      <c r="AH19" s="36">
        <f t="shared" si="0"/>
        <v>0.75760000000000005</v>
      </c>
      <c r="AI19" s="36">
        <f t="shared" si="0"/>
        <v>0.37829999999999997</v>
      </c>
      <c r="AJ19" s="36">
        <f t="shared" si="0"/>
        <v>0.40590000000000004</v>
      </c>
      <c r="AK19" s="36"/>
      <c r="AL19" s="36"/>
      <c r="AM19" s="36"/>
      <c r="AN19" s="36">
        <f t="shared" si="0"/>
        <v>0.49119999999999997</v>
      </c>
      <c r="AO19" s="36">
        <f t="shared" si="0"/>
        <v>0.49109999999999998</v>
      </c>
      <c r="AP19" s="36">
        <f t="shared" si="0"/>
        <v>0.371</v>
      </c>
    </row>
    <row r="20" spans="1:42" x14ac:dyDescent="0.25">
      <c r="A20" s="13">
        <v>1984</v>
      </c>
      <c r="B20" s="35">
        <v>0.58950000000000002</v>
      </c>
      <c r="C20" s="35">
        <v>0.43930000000000002</v>
      </c>
      <c r="D20" s="35">
        <v>0.71220000000000006</v>
      </c>
      <c r="E20" s="35">
        <v>0.46050000000000002</v>
      </c>
      <c r="F20" s="35">
        <v>0.20630000000000001</v>
      </c>
      <c r="G20" s="35">
        <v>0.65249999999999997</v>
      </c>
      <c r="H20" s="35">
        <v>0.63019999999999998</v>
      </c>
      <c r="I20" s="35">
        <v>0.77629999999999999</v>
      </c>
      <c r="J20" s="35">
        <v>0.71430000000000005</v>
      </c>
      <c r="K20" s="35">
        <v>0.47610000000000002</v>
      </c>
      <c r="L20" s="35">
        <v>0.51170000000000004</v>
      </c>
      <c r="M20" s="35">
        <v>0.2341</v>
      </c>
      <c r="N20" s="35">
        <v>0.61719999999999997</v>
      </c>
      <c r="O20" s="35">
        <v>0.58960000000000001</v>
      </c>
      <c r="P20" s="35"/>
      <c r="Q20" s="35"/>
      <c r="R20" s="35"/>
      <c r="S20" s="35">
        <v>0.49430000000000002</v>
      </c>
      <c r="T20" s="35">
        <v>0.50290000000000001</v>
      </c>
      <c r="U20" s="35">
        <v>0.61350000000000005</v>
      </c>
      <c r="V20" s="15"/>
      <c r="W20" s="36">
        <f t="shared" si="1"/>
        <v>0.41049999999999998</v>
      </c>
      <c r="X20" s="36">
        <f t="shared" si="0"/>
        <v>0.56069999999999998</v>
      </c>
      <c r="Y20" s="36">
        <f t="shared" si="0"/>
        <v>0.28779999999999994</v>
      </c>
      <c r="Z20" s="36">
        <f t="shared" si="0"/>
        <v>0.53949999999999998</v>
      </c>
      <c r="AA20" s="36">
        <f t="shared" si="0"/>
        <v>0.79369999999999996</v>
      </c>
      <c r="AB20" s="36">
        <f t="shared" si="0"/>
        <v>0.34750000000000003</v>
      </c>
      <c r="AC20" s="36">
        <f t="shared" si="0"/>
        <v>0.36980000000000002</v>
      </c>
      <c r="AD20" s="36">
        <f t="shared" si="0"/>
        <v>0.22370000000000001</v>
      </c>
      <c r="AE20" s="36">
        <f t="shared" si="0"/>
        <v>0.28569999999999995</v>
      </c>
      <c r="AF20" s="36">
        <f t="shared" ref="AF20:AF52" si="2">1-K20</f>
        <v>0.52390000000000003</v>
      </c>
      <c r="AG20" s="36">
        <f t="shared" ref="AG20:AG52" si="3">1-L20</f>
        <v>0.48829999999999996</v>
      </c>
      <c r="AH20" s="36">
        <f t="shared" ref="AH20:AH52" si="4">1-M20</f>
        <v>0.76590000000000003</v>
      </c>
      <c r="AI20" s="36">
        <f t="shared" ref="AI20:AI52" si="5">1-N20</f>
        <v>0.38280000000000003</v>
      </c>
      <c r="AJ20" s="36">
        <f t="shared" ref="AJ20:AJ52" si="6">1-O20</f>
        <v>0.41039999999999999</v>
      </c>
      <c r="AK20" s="36"/>
      <c r="AL20" s="36"/>
      <c r="AM20" s="36"/>
      <c r="AN20" s="36">
        <f t="shared" ref="AN20:AN52" si="7">1-S20</f>
        <v>0.50570000000000004</v>
      </c>
      <c r="AO20" s="36">
        <f t="shared" ref="AO20:AO52" si="8">1-T20</f>
        <v>0.49709999999999999</v>
      </c>
      <c r="AP20" s="36">
        <f t="shared" ref="AP20:AP52" si="9">1-U20</f>
        <v>0.38649999999999995</v>
      </c>
    </row>
    <row r="21" spans="1:42" x14ac:dyDescent="0.25">
      <c r="A21" s="13">
        <v>1985</v>
      </c>
      <c r="B21" s="35">
        <v>0.57030000000000003</v>
      </c>
      <c r="C21" s="35">
        <v>0.4022</v>
      </c>
      <c r="D21" s="35">
        <v>0.69789999999999996</v>
      </c>
      <c r="E21" s="35">
        <v>0.44219999999999998</v>
      </c>
      <c r="F21" s="35">
        <v>0.19120000000000001</v>
      </c>
      <c r="G21" s="35">
        <v>0.64119999999999999</v>
      </c>
      <c r="H21" s="35">
        <v>0.61929999999999996</v>
      </c>
      <c r="I21" s="35">
        <v>0.7651</v>
      </c>
      <c r="J21" s="35">
        <v>0.70879999999999999</v>
      </c>
      <c r="K21" s="35">
        <v>0.47220000000000001</v>
      </c>
      <c r="L21" s="35">
        <v>0.50670000000000004</v>
      </c>
      <c r="M21" s="35">
        <v>0.2268</v>
      </c>
      <c r="N21" s="35">
        <v>0.61870000000000003</v>
      </c>
      <c r="O21" s="35">
        <v>0.59130000000000005</v>
      </c>
      <c r="P21" s="35"/>
      <c r="Q21" s="35"/>
      <c r="R21" s="35"/>
      <c r="S21" s="35">
        <v>0.49230000000000002</v>
      </c>
      <c r="T21" s="35">
        <v>0.49859999999999999</v>
      </c>
      <c r="U21" s="35">
        <v>0.60129999999999995</v>
      </c>
      <c r="V21" s="15"/>
      <c r="W21" s="36">
        <f t="shared" si="1"/>
        <v>0.42969999999999997</v>
      </c>
      <c r="X21" s="36">
        <f t="shared" ref="X21:X52" si="10">1-C21</f>
        <v>0.5978</v>
      </c>
      <c r="Y21" s="36">
        <f t="shared" ref="Y21:Y52" si="11">1-D21</f>
        <v>0.30210000000000004</v>
      </c>
      <c r="Z21" s="36">
        <f t="shared" ref="Z21:Z52" si="12">1-E21</f>
        <v>0.55780000000000007</v>
      </c>
      <c r="AA21" s="36">
        <f t="shared" ref="AA21:AA52" si="13">1-F21</f>
        <v>0.80879999999999996</v>
      </c>
      <c r="AB21" s="36">
        <f t="shared" ref="AB21:AB52" si="14">1-G21</f>
        <v>0.35880000000000001</v>
      </c>
      <c r="AC21" s="36">
        <f t="shared" ref="AC21:AC52" si="15">1-H21</f>
        <v>0.38070000000000004</v>
      </c>
      <c r="AD21" s="36">
        <f t="shared" ref="AD21:AD52" si="16">1-I21</f>
        <v>0.2349</v>
      </c>
      <c r="AE21" s="36">
        <f t="shared" ref="AE21:AE52" si="17">1-J21</f>
        <v>0.29120000000000001</v>
      </c>
      <c r="AF21" s="36">
        <f t="shared" si="2"/>
        <v>0.52780000000000005</v>
      </c>
      <c r="AG21" s="36">
        <f t="shared" si="3"/>
        <v>0.49329999999999996</v>
      </c>
      <c r="AH21" s="36">
        <f t="shared" si="4"/>
        <v>0.7732</v>
      </c>
      <c r="AI21" s="36">
        <f t="shared" si="5"/>
        <v>0.38129999999999997</v>
      </c>
      <c r="AJ21" s="36">
        <f t="shared" si="6"/>
        <v>0.40869999999999995</v>
      </c>
      <c r="AK21" s="36"/>
      <c r="AL21" s="36"/>
      <c r="AM21" s="36"/>
      <c r="AN21" s="36">
        <f t="shared" si="7"/>
        <v>0.50770000000000004</v>
      </c>
      <c r="AO21" s="36">
        <f t="shared" si="8"/>
        <v>0.50140000000000007</v>
      </c>
      <c r="AP21" s="36">
        <f t="shared" si="9"/>
        <v>0.39870000000000005</v>
      </c>
    </row>
    <row r="22" spans="1:42" x14ac:dyDescent="0.25">
      <c r="A22" s="13">
        <v>1986</v>
      </c>
      <c r="B22" s="35">
        <v>0.5554</v>
      </c>
      <c r="C22" s="35">
        <v>0.37219999999999998</v>
      </c>
      <c r="D22" s="35">
        <v>0.69230000000000003</v>
      </c>
      <c r="E22" s="35">
        <v>0.43330000000000002</v>
      </c>
      <c r="F22" s="35">
        <v>0.1825</v>
      </c>
      <c r="G22" s="35">
        <v>0.63539999999999996</v>
      </c>
      <c r="H22" s="35">
        <v>0.61370000000000002</v>
      </c>
      <c r="I22" s="35">
        <v>0.75800000000000001</v>
      </c>
      <c r="J22" s="35">
        <v>0.71109999999999995</v>
      </c>
      <c r="K22" s="35">
        <v>0.4824</v>
      </c>
      <c r="L22" s="35">
        <v>0.51129999999999998</v>
      </c>
      <c r="M22" s="35">
        <v>0.21410000000000001</v>
      </c>
      <c r="N22" s="35">
        <v>0.63029999999999997</v>
      </c>
      <c r="O22" s="35">
        <v>0.60329999999999995</v>
      </c>
      <c r="P22" s="35"/>
      <c r="Q22" s="35"/>
      <c r="R22" s="35"/>
      <c r="S22" s="35">
        <v>0.48970000000000002</v>
      </c>
      <c r="T22" s="35">
        <v>0.50009999999999999</v>
      </c>
      <c r="U22" s="35">
        <v>0.59730000000000005</v>
      </c>
      <c r="V22" s="15"/>
      <c r="W22" s="36">
        <f t="shared" si="1"/>
        <v>0.4446</v>
      </c>
      <c r="X22" s="36">
        <f t="shared" si="10"/>
        <v>0.62780000000000002</v>
      </c>
      <c r="Y22" s="36">
        <f t="shared" si="11"/>
        <v>0.30769999999999997</v>
      </c>
      <c r="Z22" s="36">
        <f t="shared" si="12"/>
        <v>0.56669999999999998</v>
      </c>
      <c r="AA22" s="36">
        <f t="shared" si="13"/>
        <v>0.8175</v>
      </c>
      <c r="AB22" s="36">
        <f t="shared" si="14"/>
        <v>0.36460000000000004</v>
      </c>
      <c r="AC22" s="36">
        <f t="shared" si="15"/>
        <v>0.38629999999999998</v>
      </c>
      <c r="AD22" s="36">
        <f t="shared" si="16"/>
        <v>0.24199999999999999</v>
      </c>
      <c r="AE22" s="36">
        <f t="shared" si="17"/>
        <v>0.28890000000000005</v>
      </c>
      <c r="AF22" s="36">
        <f t="shared" si="2"/>
        <v>0.51760000000000006</v>
      </c>
      <c r="AG22" s="36">
        <f t="shared" si="3"/>
        <v>0.48870000000000002</v>
      </c>
      <c r="AH22" s="36">
        <f t="shared" si="4"/>
        <v>0.78590000000000004</v>
      </c>
      <c r="AI22" s="36">
        <f t="shared" si="5"/>
        <v>0.36970000000000003</v>
      </c>
      <c r="AJ22" s="36">
        <f t="shared" si="6"/>
        <v>0.39670000000000005</v>
      </c>
      <c r="AK22" s="36"/>
      <c r="AL22" s="36"/>
      <c r="AM22" s="36"/>
      <c r="AN22" s="36">
        <f t="shared" si="7"/>
        <v>0.51029999999999998</v>
      </c>
      <c r="AO22" s="36">
        <f t="shared" si="8"/>
        <v>0.49990000000000001</v>
      </c>
      <c r="AP22" s="36">
        <f t="shared" si="9"/>
        <v>0.40269999999999995</v>
      </c>
    </row>
    <row r="23" spans="1:42" x14ac:dyDescent="0.25">
      <c r="A23" s="13">
        <v>1987</v>
      </c>
      <c r="B23" s="35">
        <v>0.5474</v>
      </c>
      <c r="C23" s="35">
        <v>0.34100000000000003</v>
      </c>
      <c r="D23" s="35">
        <v>0.68469999999999998</v>
      </c>
      <c r="E23" s="35">
        <v>0.4214</v>
      </c>
      <c r="F23" s="35">
        <v>0.17319999999999999</v>
      </c>
      <c r="G23" s="35">
        <v>0.63529999999999998</v>
      </c>
      <c r="H23" s="35">
        <v>0.6079</v>
      </c>
      <c r="I23" s="35">
        <v>0.75370000000000004</v>
      </c>
      <c r="J23" s="35">
        <v>0.71140000000000003</v>
      </c>
      <c r="K23" s="35">
        <v>0.48370000000000002</v>
      </c>
      <c r="L23" s="35">
        <v>0.5141</v>
      </c>
      <c r="M23" s="35">
        <v>0.20830000000000001</v>
      </c>
      <c r="N23" s="35">
        <v>0.63419999999999999</v>
      </c>
      <c r="O23" s="35">
        <v>0.60729999999999995</v>
      </c>
      <c r="P23" s="35"/>
      <c r="Q23" s="35"/>
      <c r="R23" s="35"/>
      <c r="S23" s="35">
        <v>0.48409999999999997</v>
      </c>
      <c r="T23" s="35">
        <v>0.50480000000000003</v>
      </c>
      <c r="U23" s="35">
        <v>0.59240000000000004</v>
      </c>
      <c r="V23" s="15"/>
      <c r="W23" s="36">
        <f t="shared" si="1"/>
        <v>0.4526</v>
      </c>
      <c r="X23" s="36">
        <f t="shared" si="10"/>
        <v>0.65900000000000003</v>
      </c>
      <c r="Y23" s="36">
        <f t="shared" si="11"/>
        <v>0.31530000000000002</v>
      </c>
      <c r="Z23" s="36">
        <f t="shared" si="12"/>
        <v>0.5786</v>
      </c>
      <c r="AA23" s="36">
        <f t="shared" si="13"/>
        <v>0.82679999999999998</v>
      </c>
      <c r="AB23" s="36">
        <f t="shared" si="14"/>
        <v>0.36470000000000002</v>
      </c>
      <c r="AC23" s="36">
        <f t="shared" si="15"/>
        <v>0.3921</v>
      </c>
      <c r="AD23" s="36">
        <f t="shared" si="16"/>
        <v>0.24629999999999996</v>
      </c>
      <c r="AE23" s="36">
        <f t="shared" si="17"/>
        <v>0.28859999999999997</v>
      </c>
      <c r="AF23" s="36">
        <f t="shared" si="2"/>
        <v>0.51629999999999998</v>
      </c>
      <c r="AG23" s="36">
        <f t="shared" si="3"/>
        <v>0.4859</v>
      </c>
      <c r="AH23" s="36">
        <f t="shared" si="4"/>
        <v>0.79169999999999996</v>
      </c>
      <c r="AI23" s="36">
        <f t="shared" si="5"/>
        <v>0.36580000000000001</v>
      </c>
      <c r="AJ23" s="36">
        <f t="shared" si="6"/>
        <v>0.39270000000000005</v>
      </c>
      <c r="AK23" s="36"/>
      <c r="AL23" s="36"/>
      <c r="AM23" s="36"/>
      <c r="AN23" s="36">
        <f t="shared" si="7"/>
        <v>0.51590000000000003</v>
      </c>
      <c r="AO23" s="36">
        <f t="shared" si="8"/>
        <v>0.49519999999999997</v>
      </c>
      <c r="AP23" s="36">
        <f t="shared" si="9"/>
        <v>0.40759999999999996</v>
      </c>
    </row>
    <row r="24" spans="1:42" x14ac:dyDescent="0.25">
      <c r="A24" s="13">
        <v>1988</v>
      </c>
      <c r="B24" s="35">
        <v>0.52959999999999996</v>
      </c>
      <c r="C24" s="35">
        <v>0.30109999999999998</v>
      </c>
      <c r="D24" s="35">
        <v>0.66800000000000004</v>
      </c>
      <c r="E24" s="35">
        <v>0.40129999999999999</v>
      </c>
      <c r="F24" s="35">
        <v>0.159</v>
      </c>
      <c r="G24" s="35">
        <v>0.6321</v>
      </c>
      <c r="H24" s="35">
        <v>0.59470000000000001</v>
      </c>
      <c r="I24" s="35">
        <v>0.745</v>
      </c>
      <c r="J24" s="35">
        <v>0.70179999999999998</v>
      </c>
      <c r="K24" s="35">
        <v>0.47349999999999998</v>
      </c>
      <c r="L24" s="35">
        <v>0.5111</v>
      </c>
      <c r="M24" s="35">
        <v>0.21809999999999999</v>
      </c>
      <c r="N24" s="35">
        <v>0.62560000000000004</v>
      </c>
      <c r="O24" s="35">
        <v>0.59860000000000002</v>
      </c>
      <c r="P24" s="35"/>
      <c r="Q24" s="35"/>
      <c r="R24" s="35"/>
      <c r="S24" s="35">
        <v>0.47460000000000002</v>
      </c>
      <c r="T24" s="35">
        <v>0.50119999999999998</v>
      </c>
      <c r="U24" s="35">
        <v>0.57940000000000003</v>
      </c>
      <c r="V24" s="15"/>
      <c r="W24" s="36">
        <f t="shared" si="1"/>
        <v>0.47040000000000004</v>
      </c>
      <c r="X24" s="36">
        <f t="shared" si="10"/>
        <v>0.69890000000000008</v>
      </c>
      <c r="Y24" s="36">
        <f t="shared" si="11"/>
        <v>0.33199999999999996</v>
      </c>
      <c r="Z24" s="36">
        <f t="shared" si="12"/>
        <v>0.59870000000000001</v>
      </c>
      <c r="AA24" s="36">
        <f t="shared" si="13"/>
        <v>0.84099999999999997</v>
      </c>
      <c r="AB24" s="36">
        <f t="shared" si="14"/>
        <v>0.3679</v>
      </c>
      <c r="AC24" s="36">
        <f t="shared" si="15"/>
        <v>0.40529999999999999</v>
      </c>
      <c r="AD24" s="36">
        <f t="shared" si="16"/>
        <v>0.255</v>
      </c>
      <c r="AE24" s="36">
        <f t="shared" si="17"/>
        <v>0.29820000000000002</v>
      </c>
      <c r="AF24" s="36">
        <f t="shared" si="2"/>
        <v>0.52649999999999997</v>
      </c>
      <c r="AG24" s="36">
        <f t="shared" si="3"/>
        <v>0.4889</v>
      </c>
      <c r="AH24" s="36">
        <f t="shared" si="4"/>
        <v>0.78190000000000004</v>
      </c>
      <c r="AI24" s="36">
        <f t="shared" si="5"/>
        <v>0.37439999999999996</v>
      </c>
      <c r="AJ24" s="36">
        <f t="shared" si="6"/>
        <v>0.40139999999999998</v>
      </c>
      <c r="AK24" s="36"/>
      <c r="AL24" s="36"/>
      <c r="AM24" s="36"/>
      <c r="AN24" s="36">
        <f t="shared" si="7"/>
        <v>0.52539999999999998</v>
      </c>
      <c r="AO24" s="36">
        <f t="shared" si="8"/>
        <v>0.49880000000000002</v>
      </c>
      <c r="AP24" s="36">
        <f t="shared" si="9"/>
        <v>0.42059999999999997</v>
      </c>
    </row>
    <row r="25" spans="1:42" x14ac:dyDescent="0.25">
      <c r="A25" s="13">
        <v>1989</v>
      </c>
      <c r="B25" s="35">
        <v>0.52139999999999997</v>
      </c>
      <c r="C25" s="35">
        <v>0.27510000000000001</v>
      </c>
      <c r="D25" s="35">
        <v>0.65910000000000002</v>
      </c>
      <c r="E25" s="35">
        <v>0.3931</v>
      </c>
      <c r="F25" s="35">
        <v>0.15279999999999999</v>
      </c>
      <c r="G25" s="35">
        <v>0.64080000000000004</v>
      </c>
      <c r="H25" s="35">
        <v>0.59150000000000003</v>
      </c>
      <c r="I25" s="35">
        <v>0.74219999999999997</v>
      </c>
      <c r="J25" s="35">
        <v>0.70850000000000002</v>
      </c>
      <c r="K25" s="35">
        <v>0.48330000000000001</v>
      </c>
      <c r="L25" s="35">
        <v>0.51490000000000002</v>
      </c>
      <c r="M25" s="35">
        <v>0.22919999999999999</v>
      </c>
      <c r="N25" s="35">
        <v>0.63080000000000003</v>
      </c>
      <c r="O25" s="35">
        <v>0.60399999999999998</v>
      </c>
      <c r="P25" s="35"/>
      <c r="Q25" s="35"/>
      <c r="R25" s="35"/>
      <c r="S25" s="35">
        <v>0.46260000000000001</v>
      </c>
      <c r="T25" s="35">
        <v>0.50060000000000004</v>
      </c>
      <c r="U25" s="35">
        <v>0.57679999999999998</v>
      </c>
      <c r="V25" s="15"/>
      <c r="W25" s="36">
        <f t="shared" si="1"/>
        <v>0.47860000000000003</v>
      </c>
      <c r="X25" s="36">
        <f t="shared" si="10"/>
        <v>0.72489999999999999</v>
      </c>
      <c r="Y25" s="36">
        <f t="shared" si="11"/>
        <v>0.34089999999999998</v>
      </c>
      <c r="Z25" s="36">
        <f t="shared" si="12"/>
        <v>0.6069</v>
      </c>
      <c r="AA25" s="36">
        <f t="shared" si="13"/>
        <v>0.84719999999999995</v>
      </c>
      <c r="AB25" s="36">
        <f t="shared" si="14"/>
        <v>0.35919999999999996</v>
      </c>
      <c r="AC25" s="36">
        <f t="shared" si="15"/>
        <v>0.40849999999999997</v>
      </c>
      <c r="AD25" s="36">
        <f t="shared" si="16"/>
        <v>0.25780000000000003</v>
      </c>
      <c r="AE25" s="36">
        <f t="shared" si="17"/>
        <v>0.29149999999999998</v>
      </c>
      <c r="AF25" s="36">
        <f t="shared" si="2"/>
        <v>0.51669999999999994</v>
      </c>
      <c r="AG25" s="36">
        <f t="shared" si="3"/>
        <v>0.48509999999999998</v>
      </c>
      <c r="AH25" s="36">
        <f t="shared" si="4"/>
        <v>0.77080000000000004</v>
      </c>
      <c r="AI25" s="36">
        <f t="shared" si="5"/>
        <v>0.36919999999999997</v>
      </c>
      <c r="AJ25" s="36">
        <f t="shared" si="6"/>
        <v>0.39600000000000002</v>
      </c>
      <c r="AK25" s="36"/>
      <c r="AL25" s="36"/>
      <c r="AM25" s="36"/>
      <c r="AN25" s="36">
        <f t="shared" si="7"/>
        <v>0.53739999999999999</v>
      </c>
      <c r="AO25" s="36">
        <f t="shared" si="8"/>
        <v>0.49939999999999996</v>
      </c>
      <c r="AP25" s="36">
        <f t="shared" si="9"/>
        <v>0.42320000000000002</v>
      </c>
    </row>
    <row r="26" spans="1:42" x14ac:dyDescent="0.25">
      <c r="A26" s="13">
        <v>1990</v>
      </c>
      <c r="B26" s="35">
        <v>0.52049999999999996</v>
      </c>
      <c r="C26" s="35">
        <v>0.26569999999999999</v>
      </c>
      <c r="D26" s="35">
        <v>0.65859999999999996</v>
      </c>
      <c r="E26" s="35">
        <v>0.39750000000000002</v>
      </c>
      <c r="F26" s="35">
        <v>0.15429999999999999</v>
      </c>
      <c r="G26" s="35">
        <v>0.65559999999999996</v>
      </c>
      <c r="H26" s="35">
        <v>0.59940000000000004</v>
      </c>
      <c r="I26" s="35">
        <v>0.74719999999999998</v>
      </c>
      <c r="J26" s="35">
        <v>0.72650000000000003</v>
      </c>
      <c r="K26" s="35">
        <v>0.50229999999999997</v>
      </c>
      <c r="L26" s="35">
        <v>0.5262</v>
      </c>
      <c r="M26" s="35">
        <v>0.22589999999999999</v>
      </c>
      <c r="N26" s="35">
        <v>0.64949999999999997</v>
      </c>
      <c r="O26" s="35">
        <v>0.62329999999999997</v>
      </c>
      <c r="P26" s="35"/>
      <c r="Q26" s="35"/>
      <c r="R26" s="35"/>
      <c r="S26" s="35">
        <v>0.45669999999999999</v>
      </c>
      <c r="T26" s="35">
        <v>0.50980000000000003</v>
      </c>
      <c r="U26" s="35">
        <v>0.58420000000000005</v>
      </c>
      <c r="V26" s="15"/>
      <c r="W26" s="36">
        <f t="shared" si="1"/>
        <v>0.47950000000000004</v>
      </c>
      <c r="X26" s="36">
        <f t="shared" si="10"/>
        <v>0.73429999999999995</v>
      </c>
      <c r="Y26" s="36">
        <f t="shared" si="11"/>
        <v>0.34140000000000004</v>
      </c>
      <c r="Z26" s="36">
        <f t="shared" si="12"/>
        <v>0.60250000000000004</v>
      </c>
      <c r="AA26" s="36">
        <f t="shared" si="13"/>
        <v>0.84570000000000001</v>
      </c>
      <c r="AB26" s="36">
        <f t="shared" si="14"/>
        <v>0.34440000000000004</v>
      </c>
      <c r="AC26" s="36">
        <f t="shared" si="15"/>
        <v>0.40059999999999996</v>
      </c>
      <c r="AD26" s="36">
        <f t="shared" si="16"/>
        <v>0.25280000000000002</v>
      </c>
      <c r="AE26" s="36">
        <f t="shared" si="17"/>
        <v>0.27349999999999997</v>
      </c>
      <c r="AF26" s="36">
        <f t="shared" si="2"/>
        <v>0.49770000000000003</v>
      </c>
      <c r="AG26" s="36">
        <f t="shared" si="3"/>
        <v>0.4738</v>
      </c>
      <c r="AH26" s="36">
        <f t="shared" si="4"/>
        <v>0.77410000000000001</v>
      </c>
      <c r="AI26" s="36">
        <f t="shared" si="5"/>
        <v>0.35050000000000003</v>
      </c>
      <c r="AJ26" s="36">
        <f t="shared" si="6"/>
        <v>0.37670000000000003</v>
      </c>
      <c r="AK26" s="36"/>
      <c r="AL26" s="36"/>
      <c r="AM26" s="36"/>
      <c r="AN26" s="36">
        <f t="shared" si="7"/>
        <v>0.54330000000000001</v>
      </c>
      <c r="AO26" s="36">
        <f t="shared" si="8"/>
        <v>0.49019999999999997</v>
      </c>
      <c r="AP26" s="36">
        <f t="shared" si="9"/>
        <v>0.41579999999999995</v>
      </c>
    </row>
    <row r="27" spans="1:42" x14ac:dyDescent="0.25">
      <c r="A27" s="13">
        <v>1991</v>
      </c>
      <c r="B27" s="35">
        <v>0.54459999999999997</v>
      </c>
      <c r="C27" s="35">
        <v>0.2727</v>
      </c>
      <c r="D27" s="35">
        <v>0.66420000000000001</v>
      </c>
      <c r="E27" s="35">
        <v>0.41760000000000003</v>
      </c>
      <c r="F27" s="35">
        <v>0.1643</v>
      </c>
      <c r="G27" s="35">
        <v>0.66769999999999996</v>
      </c>
      <c r="H27" s="35">
        <v>0.61970000000000003</v>
      </c>
      <c r="I27" s="35">
        <v>0.76229999999999998</v>
      </c>
      <c r="J27" s="35">
        <v>0.74909999999999999</v>
      </c>
      <c r="K27" s="35">
        <v>0.52700000000000002</v>
      </c>
      <c r="L27" s="35">
        <v>0.55110000000000003</v>
      </c>
      <c r="M27" s="35">
        <v>0.2334</v>
      </c>
      <c r="N27" s="35">
        <v>0.67500000000000004</v>
      </c>
      <c r="O27" s="35">
        <v>0.64970000000000006</v>
      </c>
      <c r="P27" s="35"/>
      <c r="Q27" s="35"/>
      <c r="R27" s="35"/>
      <c r="S27" s="35">
        <v>0.47410000000000002</v>
      </c>
      <c r="T27" s="35">
        <v>0.53569999999999995</v>
      </c>
      <c r="U27" s="35">
        <v>0.60140000000000005</v>
      </c>
      <c r="V27" s="15"/>
      <c r="W27" s="36">
        <f t="shared" si="1"/>
        <v>0.45540000000000003</v>
      </c>
      <c r="X27" s="36">
        <f t="shared" si="10"/>
        <v>0.72730000000000006</v>
      </c>
      <c r="Y27" s="36">
        <f t="shared" si="11"/>
        <v>0.33579999999999999</v>
      </c>
      <c r="Z27" s="36">
        <f t="shared" si="12"/>
        <v>0.58240000000000003</v>
      </c>
      <c r="AA27" s="36">
        <f t="shared" si="13"/>
        <v>0.8357</v>
      </c>
      <c r="AB27" s="36">
        <f t="shared" si="14"/>
        <v>0.33230000000000004</v>
      </c>
      <c r="AC27" s="36">
        <f t="shared" si="15"/>
        <v>0.38029999999999997</v>
      </c>
      <c r="AD27" s="36">
        <f t="shared" si="16"/>
        <v>0.23770000000000002</v>
      </c>
      <c r="AE27" s="36">
        <f t="shared" si="17"/>
        <v>0.25090000000000001</v>
      </c>
      <c r="AF27" s="36">
        <f t="shared" si="2"/>
        <v>0.47299999999999998</v>
      </c>
      <c r="AG27" s="36">
        <f t="shared" si="3"/>
        <v>0.44889999999999997</v>
      </c>
      <c r="AH27" s="36">
        <f t="shared" si="4"/>
        <v>0.76659999999999995</v>
      </c>
      <c r="AI27" s="36">
        <f t="shared" si="5"/>
        <v>0.32499999999999996</v>
      </c>
      <c r="AJ27" s="36">
        <f t="shared" si="6"/>
        <v>0.35029999999999994</v>
      </c>
      <c r="AK27" s="36"/>
      <c r="AL27" s="36"/>
      <c r="AM27" s="36"/>
      <c r="AN27" s="36">
        <f t="shared" si="7"/>
        <v>0.52590000000000003</v>
      </c>
      <c r="AO27" s="36">
        <f t="shared" si="8"/>
        <v>0.46430000000000005</v>
      </c>
      <c r="AP27" s="36">
        <f t="shared" si="9"/>
        <v>0.39859999999999995</v>
      </c>
    </row>
    <row r="28" spans="1:42" x14ac:dyDescent="0.25">
      <c r="A28" s="13">
        <v>1992</v>
      </c>
      <c r="B28" s="35">
        <v>0.56410000000000005</v>
      </c>
      <c r="C28" s="35">
        <v>0.2636</v>
      </c>
      <c r="D28" s="35">
        <v>0.66800000000000004</v>
      </c>
      <c r="E28" s="35">
        <v>0.43890000000000001</v>
      </c>
      <c r="F28" s="35">
        <v>0.1749</v>
      </c>
      <c r="G28" s="35">
        <v>0.6673</v>
      </c>
      <c r="H28" s="35">
        <v>0.6391</v>
      </c>
      <c r="I28" s="35">
        <v>0.7792</v>
      </c>
      <c r="J28" s="35">
        <v>0.76880000000000004</v>
      </c>
      <c r="K28" s="35">
        <v>0.54139999999999999</v>
      </c>
      <c r="L28" s="35">
        <v>0.56869999999999998</v>
      </c>
      <c r="M28" s="35">
        <v>0.26019999999999999</v>
      </c>
      <c r="N28" s="35">
        <v>0.6966</v>
      </c>
      <c r="O28" s="35">
        <v>0.67220000000000002</v>
      </c>
      <c r="P28" s="35"/>
      <c r="Q28" s="35"/>
      <c r="R28" s="35"/>
      <c r="S28" s="35">
        <v>0.49880000000000002</v>
      </c>
      <c r="T28" s="35">
        <v>0.56659999999999999</v>
      </c>
      <c r="U28" s="35">
        <v>0.61580000000000001</v>
      </c>
      <c r="V28" s="15"/>
      <c r="W28" s="36">
        <f t="shared" si="1"/>
        <v>0.43589999999999995</v>
      </c>
      <c r="X28" s="36">
        <f t="shared" si="10"/>
        <v>0.73639999999999994</v>
      </c>
      <c r="Y28" s="36">
        <f t="shared" si="11"/>
        <v>0.33199999999999996</v>
      </c>
      <c r="Z28" s="36">
        <f t="shared" si="12"/>
        <v>0.56109999999999993</v>
      </c>
      <c r="AA28" s="36">
        <f t="shared" si="13"/>
        <v>0.82509999999999994</v>
      </c>
      <c r="AB28" s="36">
        <f t="shared" si="14"/>
        <v>0.3327</v>
      </c>
      <c r="AC28" s="36">
        <f t="shared" si="15"/>
        <v>0.3609</v>
      </c>
      <c r="AD28" s="36">
        <f t="shared" si="16"/>
        <v>0.2208</v>
      </c>
      <c r="AE28" s="36">
        <f t="shared" si="17"/>
        <v>0.23119999999999996</v>
      </c>
      <c r="AF28" s="36">
        <f t="shared" si="2"/>
        <v>0.45860000000000001</v>
      </c>
      <c r="AG28" s="36">
        <f t="shared" si="3"/>
        <v>0.43130000000000002</v>
      </c>
      <c r="AH28" s="36">
        <f t="shared" si="4"/>
        <v>0.73980000000000001</v>
      </c>
      <c r="AI28" s="36">
        <f t="shared" si="5"/>
        <v>0.3034</v>
      </c>
      <c r="AJ28" s="36">
        <f t="shared" si="6"/>
        <v>0.32779999999999998</v>
      </c>
      <c r="AK28" s="36"/>
      <c r="AL28" s="36"/>
      <c r="AM28" s="36"/>
      <c r="AN28" s="36">
        <f t="shared" si="7"/>
        <v>0.50119999999999998</v>
      </c>
      <c r="AO28" s="36">
        <f t="shared" si="8"/>
        <v>0.43340000000000001</v>
      </c>
      <c r="AP28" s="36">
        <f t="shared" si="9"/>
        <v>0.38419999999999999</v>
      </c>
    </row>
    <row r="29" spans="1:42" x14ac:dyDescent="0.25">
      <c r="A29" s="13">
        <v>1993</v>
      </c>
      <c r="B29" s="35">
        <v>0.54759999999999998</v>
      </c>
      <c r="C29" s="35">
        <v>0.21640000000000001</v>
      </c>
      <c r="D29" s="35">
        <v>0.65720000000000001</v>
      </c>
      <c r="E29" s="35">
        <v>0.43530000000000002</v>
      </c>
      <c r="F29" s="35">
        <v>0.17230000000000001</v>
      </c>
      <c r="G29" s="35">
        <v>0.65080000000000005</v>
      </c>
      <c r="H29" s="35">
        <v>0.63649999999999995</v>
      </c>
      <c r="I29" s="35">
        <v>0.77890000000000004</v>
      </c>
      <c r="J29" s="35">
        <v>0.76649999999999996</v>
      </c>
      <c r="K29" s="35">
        <v>0.53979999999999995</v>
      </c>
      <c r="L29" s="35">
        <v>0.56030000000000002</v>
      </c>
      <c r="M29" s="35">
        <v>0.26889999999999997</v>
      </c>
      <c r="N29" s="35">
        <v>0.69869999999999999</v>
      </c>
      <c r="O29" s="35">
        <v>0.6744</v>
      </c>
      <c r="P29" s="35"/>
      <c r="Q29" s="35"/>
      <c r="R29" s="35"/>
      <c r="S29" s="35">
        <v>0.503</v>
      </c>
      <c r="T29" s="35">
        <v>0.57599999999999996</v>
      </c>
      <c r="U29" s="35">
        <v>0.60960000000000003</v>
      </c>
      <c r="V29" s="15"/>
      <c r="W29" s="36">
        <f t="shared" si="1"/>
        <v>0.45240000000000002</v>
      </c>
      <c r="X29" s="36">
        <f t="shared" si="10"/>
        <v>0.78359999999999996</v>
      </c>
      <c r="Y29" s="36">
        <f t="shared" si="11"/>
        <v>0.34279999999999999</v>
      </c>
      <c r="Z29" s="36">
        <f t="shared" si="12"/>
        <v>0.56469999999999998</v>
      </c>
      <c r="AA29" s="36">
        <f t="shared" si="13"/>
        <v>0.82769999999999999</v>
      </c>
      <c r="AB29" s="36">
        <f t="shared" si="14"/>
        <v>0.34919999999999995</v>
      </c>
      <c r="AC29" s="36">
        <f t="shared" si="15"/>
        <v>0.36350000000000005</v>
      </c>
      <c r="AD29" s="36">
        <f t="shared" si="16"/>
        <v>0.22109999999999996</v>
      </c>
      <c r="AE29" s="36">
        <f t="shared" si="17"/>
        <v>0.23350000000000004</v>
      </c>
      <c r="AF29" s="36">
        <f t="shared" si="2"/>
        <v>0.46020000000000005</v>
      </c>
      <c r="AG29" s="36">
        <f t="shared" si="3"/>
        <v>0.43969999999999998</v>
      </c>
      <c r="AH29" s="36">
        <f t="shared" si="4"/>
        <v>0.73110000000000008</v>
      </c>
      <c r="AI29" s="36">
        <f t="shared" si="5"/>
        <v>0.30130000000000001</v>
      </c>
      <c r="AJ29" s="36">
        <f t="shared" si="6"/>
        <v>0.3256</v>
      </c>
      <c r="AK29" s="36"/>
      <c r="AL29" s="36"/>
      <c r="AM29" s="36"/>
      <c r="AN29" s="36">
        <f t="shared" si="7"/>
        <v>0.497</v>
      </c>
      <c r="AO29" s="36">
        <f t="shared" si="8"/>
        <v>0.42400000000000004</v>
      </c>
      <c r="AP29" s="36">
        <f t="shared" si="9"/>
        <v>0.39039999999999997</v>
      </c>
    </row>
    <row r="30" spans="1:42" x14ac:dyDescent="0.25">
      <c r="A30" s="13">
        <v>1994</v>
      </c>
      <c r="B30" s="35">
        <v>0.52439999999999998</v>
      </c>
      <c r="C30" s="35">
        <v>0.1646</v>
      </c>
      <c r="D30" s="35">
        <v>0.64039999999999997</v>
      </c>
      <c r="E30" s="35">
        <v>0.41189999999999999</v>
      </c>
      <c r="F30" s="35">
        <v>0.1588</v>
      </c>
      <c r="G30" s="35">
        <v>0.63400000000000001</v>
      </c>
      <c r="H30" s="35">
        <v>0.62150000000000005</v>
      </c>
      <c r="I30" s="35">
        <v>0.7661</v>
      </c>
      <c r="J30" s="35">
        <v>0.75360000000000005</v>
      </c>
      <c r="K30" s="35">
        <v>0.53500000000000003</v>
      </c>
      <c r="L30" s="35">
        <v>0.54320000000000002</v>
      </c>
      <c r="M30" s="35">
        <v>0.26400000000000001</v>
      </c>
      <c r="N30" s="35">
        <v>0.68799999999999994</v>
      </c>
      <c r="O30" s="35">
        <v>0.6633</v>
      </c>
      <c r="P30" s="35"/>
      <c r="Q30" s="35"/>
      <c r="R30" s="35"/>
      <c r="S30" s="35">
        <v>0.49730000000000002</v>
      </c>
      <c r="T30" s="35">
        <v>0.57299999999999995</v>
      </c>
      <c r="U30" s="35">
        <v>0.59379999999999999</v>
      </c>
      <c r="V30" s="15"/>
      <c r="W30" s="36">
        <f t="shared" si="1"/>
        <v>0.47560000000000002</v>
      </c>
      <c r="X30" s="36">
        <f t="shared" si="10"/>
        <v>0.83540000000000003</v>
      </c>
      <c r="Y30" s="36">
        <f t="shared" si="11"/>
        <v>0.35960000000000003</v>
      </c>
      <c r="Z30" s="36">
        <f t="shared" si="12"/>
        <v>0.58810000000000007</v>
      </c>
      <c r="AA30" s="36">
        <f t="shared" si="13"/>
        <v>0.84119999999999995</v>
      </c>
      <c r="AB30" s="36">
        <f t="shared" si="14"/>
        <v>0.36599999999999999</v>
      </c>
      <c r="AC30" s="36">
        <f t="shared" si="15"/>
        <v>0.37849999999999995</v>
      </c>
      <c r="AD30" s="36">
        <f t="shared" si="16"/>
        <v>0.2339</v>
      </c>
      <c r="AE30" s="36">
        <f t="shared" si="17"/>
        <v>0.24639999999999995</v>
      </c>
      <c r="AF30" s="36">
        <f t="shared" si="2"/>
        <v>0.46499999999999997</v>
      </c>
      <c r="AG30" s="36">
        <f t="shared" si="3"/>
        <v>0.45679999999999998</v>
      </c>
      <c r="AH30" s="36">
        <f t="shared" si="4"/>
        <v>0.73599999999999999</v>
      </c>
      <c r="AI30" s="36">
        <f t="shared" si="5"/>
        <v>0.31200000000000006</v>
      </c>
      <c r="AJ30" s="36">
        <f t="shared" si="6"/>
        <v>0.3367</v>
      </c>
      <c r="AK30" s="36"/>
      <c r="AL30" s="36"/>
      <c r="AM30" s="36"/>
      <c r="AN30" s="36">
        <f t="shared" si="7"/>
        <v>0.50269999999999992</v>
      </c>
      <c r="AO30" s="36">
        <f t="shared" si="8"/>
        <v>0.42700000000000005</v>
      </c>
      <c r="AP30" s="36">
        <f t="shared" si="9"/>
        <v>0.40620000000000001</v>
      </c>
    </row>
    <row r="31" spans="1:42" x14ac:dyDescent="0.25">
      <c r="A31" s="13">
        <v>1995</v>
      </c>
      <c r="B31" s="35">
        <v>0.49709999999999999</v>
      </c>
      <c r="C31" s="35">
        <v>0.14230000000000001</v>
      </c>
      <c r="D31" s="35">
        <v>0.64090000000000003</v>
      </c>
      <c r="E31" s="35">
        <v>0.3906</v>
      </c>
      <c r="F31" s="35">
        <v>0.14749999999999999</v>
      </c>
      <c r="G31" s="35">
        <v>0.62290000000000001</v>
      </c>
      <c r="H31" s="35">
        <v>0.62219999999999998</v>
      </c>
      <c r="I31" s="35">
        <v>0.76019999999999999</v>
      </c>
      <c r="J31" s="35">
        <v>0.75660000000000005</v>
      </c>
      <c r="K31" s="35">
        <v>0.54490000000000005</v>
      </c>
      <c r="L31" s="35">
        <v>0.54620000000000002</v>
      </c>
      <c r="M31" s="35">
        <v>0.26779999999999998</v>
      </c>
      <c r="N31" s="35">
        <v>0.68879999999999997</v>
      </c>
      <c r="O31" s="35">
        <v>0.67349999999999999</v>
      </c>
      <c r="P31" s="35"/>
      <c r="Q31" s="35"/>
      <c r="R31" s="35"/>
      <c r="S31" s="35">
        <v>0.46010000000000001</v>
      </c>
      <c r="T31" s="35">
        <v>0.58089999999999997</v>
      </c>
      <c r="U31" s="35">
        <v>0.59209999999999996</v>
      </c>
      <c r="V31" s="15"/>
      <c r="W31" s="36">
        <f t="shared" si="1"/>
        <v>0.50290000000000001</v>
      </c>
      <c r="X31" s="36">
        <f t="shared" si="10"/>
        <v>0.85770000000000002</v>
      </c>
      <c r="Y31" s="36">
        <f t="shared" si="11"/>
        <v>0.35909999999999997</v>
      </c>
      <c r="Z31" s="36">
        <f t="shared" si="12"/>
        <v>0.60939999999999994</v>
      </c>
      <c r="AA31" s="36">
        <f t="shared" si="13"/>
        <v>0.85250000000000004</v>
      </c>
      <c r="AB31" s="36">
        <f t="shared" si="14"/>
        <v>0.37709999999999999</v>
      </c>
      <c r="AC31" s="36">
        <f t="shared" si="15"/>
        <v>0.37780000000000002</v>
      </c>
      <c r="AD31" s="36">
        <f t="shared" si="16"/>
        <v>0.23980000000000001</v>
      </c>
      <c r="AE31" s="36">
        <f t="shared" si="17"/>
        <v>0.24339999999999995</v>
      </c>
      <c r="AF31" s="36">
        <f t="shared" si="2"/>
        <v>0.45509999999999995</v>
      </c>
      <c r="AG31" s="36">
        <f t="shared" si="3"/>
        <v>0.45379999999999998</v>
      </c>
      <c r="AH31" s="36">
        <f t="shared" si="4"/>
        <v>0.73219999999999996</v>
      </c>
      <c r="AI31" s="36">
        <f t="shared" si="5"/>
        <v>0.31120000000000003</v>
      </c>
      <c r="AJ31" s="36">
        <f t="shared" si="6"/>
        <v>0.32650000000000001</v>
      </c>
      <c r="AK31" s="36"/>
      <c r="AL31" s="36"/>
      <c r="AM31" s="36"/>
      <c r="AN31" s="36">
        <f t="shared" si="7"/>
        <v>0.53990000000000005</v>
      </c>
      <c r="AO31" s="36">
        <f t="shared" si="8"/>
        <v>0.41910000000000003</v>
      </c>
      <c r="AP31" s="36">
        <f t="shared" si="9"/>
        <v>0.40790000000000004</v>
      </c>
    </row>
    <row r="32" spans="1:42" x14ac:dyDescent="0.25">
      <c r="A32" s="13">
        <v>1996</v>
      </c>
      <c r="B32" s="35">
        <v>0.47349999999999998</v>
      </c>
      <c r="C32" s="35">
        <v>0.14599999999999999</v>
      </c>
      <c r="D32" s="35">
        <v>0.63759999999999994</v>
      </c>
      <c r="E32" s="35">
        <v>0.35449999999999998</v>
      </c>
      <c r="F32" s="35">
        <v>0.14649999999999999</v>
      </c>
      <c r="G32" s="35">
        <v>0.60519999999999996</v>
      </c>
      <c r="H32" s="35">
        <v>0.61739999999999995</v>
      </c>
      <c r="I32" s="35">
        <v>0.75360000000000005</v>
      </c>
      <c r="J32" s="35">
        <v>0.75360000000000005</v>
      </c>
      <c r="K32" s="35">
        <v>0.55410000000000004</v>
      </c>
      <c r="L32" s="35">
        <v>0.55120000000000002</v>
      </c>
      <c r="M32" s="35">
        <v>0.26429999999999998</v>
      </c>
      <c r="N32" s="35">
        <v>0.68840000000000001</v>
      </c>
      <c r="O32" s="35">
        <v>0.68899999999999995</v>
      </c>
      <c r="P32" s="35"/>
      <c r="Q32" s="35"/>
      <c r="R32" s="35"/>
      <c r="S32" s="35">
        <v>0.41289999999999999</v>
      </c>
      <c r="T32" s="35">
        <v>0.57509999999999994</v>
      </c>
      <c r="U32" s="35">
        <v>0.5877</v>
      </c>
      <c r="V32" s="15"/>
      <c r="W32" s="36">
        <f t="shared" si="1"/>
        <v>0.52649999999999997</v>
      </c>
      <c r="X32" s="36">
        <f t="shared" si="10"/>
        <v>0.85399999999999998</v>
      </c>
      <c r="Y32" s="36">
        <f t="shared" si="11"/>
        <v>0.36240000000000006</v>
      </c>
      <c r="Z32" s="36">
        <f t="shared" si="12"/>
        <v>0.64549999999999996</v>
      </c>
      <c r="AA32" s="36">
        <f t="shared" si="13"/>
        <v>0.85350000000000004</v>
      </c>
      <c r="AB32" s="36">
        <f t="shared" si="14"/>
        <v>0.39480000000000004</v>
      </c>
      <c r="AC32" s="36">
        <f t="shared" si="15"/>
        <v>0.38260000000000005</v>
      </c>
      <c r="AD32" s="36">
        <f t="shared" si="16"/>
        <v>0.24639999999999995</v>
      </c>
      <c r="AE32" s="36">
        <f t="shared" si="17"/>
        <v>0.24639999999999995</v>
      </c>
      <c r="AF32" s="36">
        <f t="shared" si="2"/>
        <v>0.44589999999999996</v>
      </c>
      <c r="AG32" s="36">
        <f t="shared" si="3"/>
        <v>0.44879999999999998</v>
      </c>
      <c r="AH32" s="36">
        <f t="shared" si="4"/>
        <v>0.73570000000000002</v>
      </c>
      <c r="AI32" s="36">
        <f t="shared" si="5"/>
        <v>0.31159999999999999</v>
      </c>
      <c r="AJ32" s="36">
        <f t="shared" si="6"/>
        <v>0.31100000000000005</v>
      </c>
      <c r="AK32" s="36"/>
      <c r="AL32" s="36"/>
      <c r="AM32" s="36"/>
      <c r="AN32" s="36">
        <f t="shared" si="7"/>
        <v>0.58709999999999996</v>
      </c>
      <c r="AO32" s="36">
        <f t="shared" si="8"/>
        <v>0.42490000000000006</v>
      </c>
      <c r="AP32" s="36">
        <f t="shared" si="9"/>
        <v>0.4123</v>
      </c>
    </row>
    <row r="33" spans="1:42" x14ac:dyDescent="0.25">
      <c r="A33" s="13">
        <v>1997</v>
      </c>
      <c r="B33" s="35">
        <v>0.49049999999999999</v>
      </c>
      <c r="C33" s="35">
        <v>0.1545</v>
      </c>
      <c r="D33" s="35">
        <v>0.63400000000000001</v>
      </c>
      <c r="E33" s="35">
        <v>0.33510000000000001</v>
      </c>
      <c r="F33" s="35">
        <v>0.1542</v>
      </c>
      <c r="G33" s="35">
        <v>0.60770000000000002</v>
      </c>
      <c r="H33" s="35">
        <v>0.61729999999999996</v>
      </c>
      <c r="I33" s="35">
        <v>0.74790000000000001</v>
      </c>
      <c r="J33" s="35">
        <v>0.74880000000000002</v>
      </c>
      <c r="K33" s="35">
        <v>0.56769999999999998</v>
      </c>
      <c r="L33" s="35">
        <v>0.54530000000000001</v>
      </c>
      <c r="M33" s="35">
        <v>0.2636</v>
      </c>
      <c r="N33" s="35">
        <v>0.69030000000000002</v>
      </c>
      <c r="O33" s="35">
        <v>0.69810000000000005</v>
      </c>
      <c r="P33" s="35"/>
      <c r="Q33" s="35"/>
      <c r="R33" s="35"/>
      <c r="S33" s="35">
        <v>0.40279999999999999</v>
      </c>
      <c r="T33" s="35">
        <v>0.56920000000000004</v>
      </c>
      <c r="U33" s="35">
        <v>0.58709999999999996</v>
      </c>
      <c r="V33" s="15"/>
      <c r="W33" s="36">
        <f t="shared" si="1"/>
        <v>0.50950000000000006</v>
      </c>
      <c r="X33" s="36">
        <f t="shared" si="10"/>
        <v>0.84550000000000003</v>
      </c>
      <c r="Y33" s="36">
        <f t="shared" si="11"/>
        <v>0.36599999999999999</v>
      </c>
      <c r="Z33" s="36">
        <f t="shared" si="12"/>
        <v>0.66490000000000005</v>
      </c>
      <c r="AA33" s="36">
        <f t="shared" si="13"/>
        <v>0.8458</v>
      </c>
      <c r="AB33" s="36">
        <f t="shared" si="14"/>
        <v>0.39229999999999998</v>
      </c>
      <c r="AC33" s="36">
        <f t="shared" si="15"/>
        <v>0.38270000000000004</v>
      </c>
      <c r="AD33" s="36">
        <f t="shared" si="16"/>
        <v>0.25209999999999999</v>
      </c>
      <c r="AE33" s="36">
        <f t="shared" si="17"/>
        <v>0.25119999999999998</v>
      </c>
      <c r="AF33" s="36">
        <f t="shared" si="2"/>
        <v>0.43230000000000002</v>
      </c>
      <c r="AG33" s="36">
        <f t="shared" si="3"/>
        <v>0.45469999999999999</v>
      </c>
      <c r="AH33" s="36">
        <f t="shared" si="4"/>
        <v>0.73639999999999994</v>
      </c>
      <c r="AI33" s="36">
        <f t="shared" si="5"/>
        <v>0.30969999999999998</v>
      </c>
      <c r="AJ33" s="36">
        <f t="shared" si="6"/>
        <v>0.30189999999999995</v>
      </c>
      <c r="AK33" s="36"/>
      <c r="AL33" s="36"/>
      <c r="AM33" s="36"/>
      <c r="AN33" s="36">
        <f t="shared" si="7"/>
        <v>0.59719999999999995</v>
      </c>
      <c r="AO33" s="36">
        <f t="shared" si="8"/>
        <v>0.43079999999999996</v>
      </c>
      <c r="AP33" s="36">
        <f t="shared" si="9"/>
        <v>0.41290000000000004</v>
      </c>
    </row>
    <row r="34" spans="1:42" x14ac:dyDescent="0.25">
      <c r="A34" s="13">
        <v>1998</v>
      </c>
      <c r="B34" s="35">
        <v>0.52980000000000005</v>
      </c>
      <c r="C34" s="35">
        <v>0.17219999999999999</v>
      </c>
      <c r="D34" s="35">
        <v>0.66310000000000002</v>
      </c>
      <c r="E34" s="35">
        <v>0.3594</v>
      </c>
      <c r="F34" s="35">
        <v>0.1729</v>
      </c>
      <c r="G34" s="35">
        <v>0.61480000000000001</v>
      </c>
      <c r="H34" s="35">
        <v>0.63339999999999996</v>
      </c>
      <c r="I34" s="35">
        <v>0.75960000000000005</v>
      </c>
      <c r="J34" s="35">
        <v>0.75329999999999997</v>
      </c>
      <c r="K34" s="35">
        <v>0.59560000000000002</v>
      </c>
      <c r="L34" s="35">
        <v>0.55900000000000005</v>
      </c>
      <c r="M34" s="35">
        <v>0.2626</v>
      </c>
      <c r="N34" s="35">
        <v>0.70550000000000002</v>
      </c>
      <c r="O34" s="35">
        <v>0.71650000000000003</v>
      </c>
      <c r="P34" s="35"/>
      <c r="Q34" s="35"/>
      <c r="R34" s="35"/>
      <c r="S34" s="35">
        <v>0.40760000000000002</v>
      </c>
      <c r="T34" s="35">
        <v>0.58150000000000002</v>
      </c>
      <c r="U34" s="35">
        <v>0.6069</v>
      </c>
      <c r="V34" s="15"/>
      <c r="W34" s="36">
        <f t="shared" si="1"/>
        <v>0.47019999999999995</v>
      </c>
      <c r="X34" s="36">
        <f t="shared" si="10"/>
        <v>0.82779999999999998</v>
      </c>
      <c r="Y34" s="36">
        <f t="shared" si="11"/>
        <v>0.33689999999999998</v>
      </c>
      <c r="Z34" s="36">
        <f t="shared" si="12"/>
        <v>0.64060000000000006</v>
      </c>
      <c r="AA34" s="36">
        <f t="shared" si="13"/>
        <v>0.82709999999999995</v>
      </c>
      <c r="AB34" s="36">
        <f t="shared" si="14"/>
        <v>0.38519999999999999</v>
      </c>
      <c r="AC34" s="36">
        <f t="shared" si="15"/>
        <v>0.36660000000000004</v>
      </c>
      <c r="AD34" s="36">
        <f t="shared" si="16"/>
        <v>0.24039999999999995</v>
      </c>
      <c r="AE34" s="36">
        <f t="shared" si="17"/>
        <v>0.24670000000000003</v>
      </c>
      <c r="AF34" s="36">
        <f t="shared" si="2"/>
        <v>0.40439999999999998</v>
      </c>
      <c r="AG34" s="36">
        <f t="shared" si="3"/>
        <v>0.44099999999999995</v>
      </c>
      <c r="AH34" s="36">
        <f t="shared" si="4"/>
        <v>0.73740000000000006</v>
      </c>
      <c r="AI34" s="36">
        <f t="shared" si="5"/>
        <v>0.29449999999999998</v>
      </c>
      <c r="AJ34" s="36">
        <f t="shared" si="6"/>
        <v>0.28349999999999997</v>
      </c>
      <c r="AK34" s="36"/>
      <c r="AL34" s="36"/>
      <c r="AM34" s="36"/>
      <c r="AN34" s="36">
        <f t="shared" si="7"/>
        <v>0.59240000000000004</v>
      </c>
      <c r="AO34" s="36">
        <f t="shared" si="8"/>
        <v>0.41849999999999998</v>
      </c>
      <c r="AP34" s="36">
        <f t="shared" si="9"/>
        <v>0.3931</v>
      </c>
    </row>
    <row r="35" spans="1:42" x14ac:dyDescent="0.25">
      <c r="A35" s="13">
        <v>1999</v>
      </c>
      <c r="B35" s="35">
        <v>0.55400000000000005</v>
      </c>
      <c r="C35" s="35">
        <v>0.18579999999999999</v>
      </c>
      <c r="D35" s="35">
        <v>0.70030000000000003</v>
      </c>
      <c r="E35" s="35">
        <v>0.3705</v>
      </c>
      <c r="F35" s="35">
        <v>0.1996</v>
      </c>
      <c r="G35" s="35">
        <v>0.61860000000000004</v>
      </c>
      <c r="H35" s="35">
        <v>0.65380000000000005</v>
      </c>
      <c r="I35" s="35">
        <v>0.77590000000000003</v>
      </c>
      <c r="J35" s="35">
        <v>0.75560000000000005</v>
      </c>
      <c r="K35" s="35">
        <v>0.61219999999999997</v>
      </c>
      <c r="L35" s="35">
        <v>0.63449999999999995</v>
      </c>
      <c r="M35" s="35">
        <v>0.25990000000000002</v>
      </c>
      <c r="N35" s="35">
        <v>0.7228</v>
      </c>
      <c r="O35" s="35">
        <v>0.72330000000000005</v>
      </c>
      <c r="P35" s="35"/>
      <c r="Q35" s="35"/>
      <c r="R35" s="35"/>
      <c r="S35" s="35">
        <v>0.41830000000000001</v>
      </c>
      <c r="T35" s="35">
        <v>0.58499999999999996</v>
      </c>
      <c r="U35" s="35">
        <v>0.63190000000000002</v>
      </c>
      <c r="V35" s="15"/>
      <c r="W35" s="36">
        <f t="shared" si="1"/>
        <v>0.44599999999999995</v>
      </c>
      <c r="X35" s="36">
        <f t="shared" si="10"/>
        <v>0.81420000000000003</v>
      </c>
      <c r="Y35" s="36">
        <f t="shared" si="11"/>
        <v>0.29969999999999997</v>
      </c>
      <c r="Z35" s="36">
        <f t="shared" si="12"/>
        <v>0.62949999999999995</v>
      </c>
      <c r="AA35" s="36">
        <f t="shared" si="13"/>
        <v>0.8004</v>
      </c>
      <c r="AB35" s="36">
        <f t="shared" si="14"/>
        <v>0.38139999999999996</v>
      </c>
      <c r="AC35" s="36">
        <f t="shared" si="15"/>
        <v>0.34619999999999995</v>
      </c>
      <c r="AD35" s="36">
        <f t="shared" si="16"/>
        <v>0.22409999999999997</v>
      </c>
      <c r="AE35" s="36">
        <f t="shared" si="17"/>
        <v>0.24439999999999995</v>
      </c>
      <c r="AF35" s="36">
        <f t="shared" si="2"/>
        <v>0.38780000000000003</v>
      </c>
      <c r="AG35" s="36">
        <f t="shared" si="3"/>
        <v>0.36550000000000005</v>
      </c>
      <c r="AH35" s="36">
        <f t="shared" si="4"/>
        <v>0.74009999999999998</v>
      </c>
      <c r="AI35" s="36">
        <f t="shared" si="5"/>
        <v>0.2772</v>
      </c>
      <c r="AJ35" s="36">
        <f t="shared" si="6"/>
        <v>0.27669999999999995</v>
      </c>
      <c r="AK35" s="36"/>
      <c r="AL35" s="36"/>
      <c r="AM35" s="36"/>
      <c r="AN35" s="36">
        <f t="shared" si="7"/>
        <v>0.58169999999999999</v>
      </c>
      <c r="AO35" s="36">
        <f t="shared" si="8"/>
        <v>0.41500000000000004</v>
      </c>
      <c r="AP35" s="36">
        <f t="shared" si="9"/>
        <v>0.36809999999999998</v>
      </c>
    </row>
    <row r="36" spans="1:42" x14ac:dyDescent="0.25">
      <c r="A36" s="13">
        <v>2000</v>
      </c>
      <c r="B36" s="35">
        <v>0.58199999999999996</v>
      </c>
      <c r="C36" s="35">
        <v>0.15970000000000001</v>
      </c>
      <c r="D36" s="35">
        <v>0.71609999999999996</v>
      </c>
      <c r="E36" s="35">
        <v>0.3619</v>
      </c>
      <c r="F36" s="35">
        <v>0.2205</v>
      </c>
      <c r="G36" s="35">
        <v>0.6179</v>
      </c>
      <c r="H36" s="35">
        <v>0.68799999999999994</v>
      </c>
      <c r="I36" s="35">
        <v>0.79020000000000001</v>
      </c>
      <c r="J36" s="35">
        <v>0.77680000000000005</v>
      </c>
      <c r="K36" s="35">
        <v>0.61839999999999995</v>
      </c>
      <c r="L36" s="35">
        <v>0.73070000000000002</v>
      </c>
      <c r="M36" s="35">
        <v>0.25929999999999997</v>
      </c>
      <c r="N36" s="35">
        <v>0.74639999999999995</v>
      </c>
      <c r="O36" s="35">
        <v>0.72560000000000002</v>
      </c>
      <c r="P36" s="35"/>
      <c r="Q36" s="35"/>
      <c r="R36" s="35"/>
      <c r="S36" s="35">
        <v>0.43840000000000001</v>
      </c>
      <c r="T36" s="35">
        <v>0.58109999999999995</v>
      </c>
      <c r="U36" s="35">
        <v>0.64939999999999998</v>
      </c>
      <c r="V36" s="15"/>
      <c r="W36" s="36">
        <f t="shared" si="1"/>
        <v>0.41800000000000004</v>
      </c>
      <c r="X36" s="36">
        <f t="shared" si="10"/>
        <v>0.84030000000000005</v>
      </c>
      <c r="Y36" s="36">
        <f t="shared" si="11"/>
        <v>0.28390000000000004</v>
      </c>
      <c r="Z36" s="36">
        <f t="shared" si="12"/>
        <v>0.6381</v>
      </c>
      <c r="AA36" s="36">
        <f t="shared" si="13"/>
        <v>0.77949999999999997</v>
      </c>
      <c r="AB36" s="36">
        <f t="shared" si="14"/>
        <v>0.3821</v>
      </c>
      <c r="AC36" s="36">
        <f t="shared" si="15"/>
        <v>0.31200000000000006</v>
      </c>
      <c r="AD36" s="36">
        <f t="shared" si="16"/>
        <v>0.20979999999999999</v>
      </c>
      <c r="AE36" s="36">
        <f t="shared" si="17"/>
        <v>0.22319999999999995</v>
      </c>
      <c r="AF36" s="36">
        <f t="shared" si="2"/>
        <v>0.38160000000000005</v>
      </c>
      <c r="AG36" s="36">
        <f t="shared" si="3"/>
        <v>0.26929999999999998</v>
      </c>
      <c r="AH36" s="36">
        <f t="shared" si="4"/>
        <v>0.74070000000000003</v>
      </c>
      <c r="AI36" s="36">
        <f t="shared" si="5"/>
        <v>0.25360000000000005</v>
      </c>
      <c r="AJ36" s="36">
        <f t="shared" si="6"/>
        <v>0.27439999999999998</v>
      </c>
      <c r="AK36" s="36"/>
      <c r="AL36" s="36"/>
      <c r="AM36" s="36"/>
      <c r="AN36" s="36">
        <f t="shared" si="7"/>
        <v>0.56159999999999999</v>
      </c>
      <c r="AO36" s="36">
        <f t="shared" si="8"/>
        <v>0.41890000000000005</v>
      </c>
      <c r="AP36" s="36">
        <f t="shared" si="9"/>
        <v>0.35060000000000002</v>
      </c>
    </row>
    <row r="37" spans="1:42" x14ac:dyDescent="0.25">
      <c r="A37" s="13">
        <v>2001</v>
      </c>
      <c r="B37" s="35">
        <v>0.58630000000000004</v>
      </c>
      <c r="C37" s="35">
        <v>0.1399</v>
      </c>
      <c r="D37" s="35">
        <v>0.7349</v>
      </c>
      <c r="E37" s="35">
        <v>0.36609999999999998</v>
      </c>
      <c r="F37" s="35">
        <v>0.2346</v>
      </c>
      <c r="G37" s="35">
        <v>0.62190000000000001</v>
      </c>
      <c r="H37" s="35">
        <v>0.6996</v>
      </c>
      <c r="I37" s="35">
        <v>0.81369999999999998</v>
      </c>
      <c r="J37" s="35">
        <v>0.80230000000000001</v>
      </c>
      <c r="K37" s="35">
        <v>0.64710000000000001</v>
      </c>
      <c r="L37" s="35">
        <v>0.76590000000000003</v>
      </c>
      <c r="M37" s="35">
        <v>0.26200000000000001</v>
      </c>
      <c r="N37" s="35">
        <v>0.77490000000000003</v>
      </c>
      <c r="O37" s="35">
        <v>0.74250000000000005</v>
      </c>
      <c r="P37" s="35"/>
      <c r="Q37" s="35"/>
      <c r="R37" s="35"/>
      <c r="S37" s="35">
        <v>0.4703</v>
      </c>
      <c r="T37" s="35">
        <v>0.58989999999999998</v>
      </c>
      <c r="U37" s="35">
        <v>0.66559999999999997</v>
      </c>
      <c r="V37" s="15"/>
      <c r="W37" s="36">
        <f t="shared" si="1"/>
        <v>0.41369999999999996</v>
      </c>
      <c r="X37" s="36">
        <f t="shared" si="10"/>
        <v>0.86009999999999998</v>
      </c>
      <c r="Y37" s="36">
        <f t="shared" si="11"/>
        <v>0.2651</v>
      </c>
      <c r="Z37" s="36">
        <f t="shared" si="12"/>
        <v>0.63390000000000002</v>
      </c>
      <c r="AA37" s="36">
        <f t="shared" si="13"/>
        <v>0.76539999999999997</v>
      </c>
      <c r="AB37" s="36">
        <f t="shared" si="14"/>
        <v>0.37809999999999999</v>
      </c>
      <c r="AC37" s="36">
        <f t="shared" si="15"/>
        <v>0.3004</v>
      </c>
      <c r="AD37" s="36">
        <f t="shared" si="16"/>
        <v>0.18630000000000002</v>
      </c>
      <c r="AE37" s="36">
        <f t="shared" si="17"/>
        <v>0.19769999999999999</v>
      </c>
      <c r="AF37" s="36">
        <f t="shared" si="2"/>
        <v>0.35289999999999999</v>
      </c>
      <c r="AG37" s="36">
        <f t="shared" si="3"/>
        <v>0.23409999999999997</v>
      </c>
      <c r="AH37" s="36">
        <f t="shared" si="4"/>
        <v>0.73799999999999999</v>
      </c>
      <c r="AI37" s="36">
        <f t="shared" si="5"/>
        <v>0.22509999999999997</v>
      </c>
      <c r="AJ37" s="36">
        <f t="shared" si="6"/>
        <v>0.25749999999999995</v>
      </c>
      <c r="AK37" s="36"/>
      <c r="AL37" s="36"/>
      <c r="AM37" s="36"/>
      <c r="AN37" s="36">
        <f t="shared" si="7"/>
        <v>0.52970000000000006</v>
      </c>
      <c r="AO37" s="36">
        <f t="shared" si="8"/>
        <v>0.41010000000000002</v>
      </c>
      <c r="AP37" s="36">
        <f t="shared" si="9"/>
        <v>0.33440000000000003</v>
      </c>
    </row>
    <row r="38" spans="1:42" x14ac:dyDescent="0.25">
      <c r="A38" s="13">
        <v>2002</v>
      </c>
      <c r="B38" s="35">
        <v>0.58730000000000004</v>
      </c>
      <c r="C38" s="35">
        <v>0.13980000000000001</v>
      </c>
      <c r="D38" s="35">
        <v>0.74729999999999996</v>
      </c>
      <c r="E38" s="35">
        <v>0.36359999999999998</v>
      </c>
      <c r="F38" s="35">
        <v>0.2364</v>
      </c>
      <c r="G38" s="35">
        <v>0.61509999999999998</v>
      </c>
      <c r="H38" s="35">
        <v>0.69850000000000001</v>
      </c>
      <c r="I38" s="35">
        <v>0.82369999999999999</v>
      </c>
      <c r="J38" s="35">
        <v>0.79949999999999999</v>
      </c>
      <c r="K38" s="35">
        <v>0.66110000000000002</v>
      </c>
      <c r="L38" s="35">
        <v>0.71860000000000002</v>
      </c>
      <c r="M38" s="35">
        <v>0.25900000000000001</v>
      </c>
      <c r="N38" s="35">
        <v>0.77270000000000005</v>
      </c>
      <c r="O38" s="35">
        <v>0.74870000000000003</v>
      </c>
      <c r="P38" s="35"/>
      <c r="Q38" s="35"/>
      <c r="R38" s="35"/>
      <c r="S38" s="35">
        <v>0.47499999999999998</v>
      </c>
      <c r="T38" s="35">
        <v>0.59709999999999996</v>
      </c>
      <c r="U38" s="35">
        <v>0.66639999999999999</v>
      </c>
      <c r="V38" s="15"/>
      <c r="W38" s="36">
        <f t="shared" si="1"/>
        <v>0.41269999999999996</v>
      </c>
      <c r="X38" s="36">
        <f t="shared" si="10"/>
        <v>0.86019999999999996</v>
      </c>
      <c r="Y38" s="36">
        <f t="shared" si="11"/>
        <v>0.25270000000000004</v>
      </c>
      <c r="Z38" s="36">
        <f t="shared" si="12"/>
        <v>0.63640000000000008</v>
      </c>
      <c r="AA38" s="36">
        <f t="shared" si="13"/>
        <v>0.76360000000000006</v>
      </c>
      <c r="AB38" s="36">
        <f t="shared" si="14"/>
        <v>0.38490000000000002</v>
      </c>
      <c r="AC38" s="36">
        <f t="shared" si="15"/>
        <v>0.30149999999999999</v>
      </c>
      <c r="AD38" s="36">
        <f t="shared" si="16"/>
        <v>0.17630000000000001</v>
      </c>
      <c r="AE38" s="36">
        <f t="shared" si="17"/>
        <v>0.20050000000000001</v>
      </c>
      <c r="AF38" s="36">
        <f t="shared" si="2"/>
        <v>0.33889999999999998</v>
      </c>
      <c r="AG38" s="36">
        <f t="shared" si="3"/>
        <v>0.28139999999999998</v>
      </c>
      <c r="AH38" s="36">
        <f t="shared" si="4"/>
        <v>0.74099999999999999</v>
      </c>
      <c r="AI38" s="36">
        <f t="shared" si="5"/>
        <v>0.22729999999999995</v>
      </c>
      <c r="AJ38" s="36">
        <f t="shared" si="6"/>
        <v>0.25129999999999997</v>
      </c>
      <c r="AK38" s="36"/>
      <c r="AL38" s="36"/>
      <c r="AM38" s="36"/>
      <c r="AN38" s="36">
        <f t="shared" si="7"/>
        <v>0.52500000000000002</v>
      </c>
      <c r="AO38" s="36">
        <f t="shared" si="8"/>
        <v>0.40290000000000004</v>
      </c>
      <c r="AP38" s="36">
        <f t="shared" si="9"/>
        <v>0.33360000000000001</v>
      </c>
    </row>
    <row r="39" spans="1:42" x14ac:dyDescent="0.25">
      <c r="A39" s="13">
        <v>2003</v>
      </c>
      <c r="B39" s="35">
        <v>0.58950000000000002</v>
      </c>
      <c r="C39" s="35">
        <v>0.13370000000000001</v>
      </c>
      <c r="D39" s="35">
        <v>0.74080000000000001</v>
      </c>
      <c r="E39" s="35">
        <v>0.3498</v>
      </c>
      <c r="F39" s="35">
        <v>0.23930000000000001</v>
      </c>
      <c r="G39" s="35">
        <v>0.60019999999999996</v>
      </c>
      <c r="H39" s="35">
        <v>0.69730000000000003</v>
      </c>
      <c r="I39" s="35">
        <v>0.81069999999999998</v>
      </c>
      <c r="J39" s="35">
        <v>0.78129999999999999</v>
      </c>
      <c r="K39" s="35">
        <v>0.63949999999999996</v>
      </c>
      <c r="L39" s="35">
        <v>0.63300000000000001</v>
      </c>
      <c r="M39" s="35">
        <v>0.25629999999999997</v>
      </c>
      <c r="N39" s="35">
        <v>0.75219999999999998</v>
      </c>
      <c r="O39" s="35">
        <v>0.73329999999999995</v>
      </c>
      <c r="P39" s="35"/>
      <c r="Q39" s="35"/>
      <c r="R39" s="35"/>
      <c r="S39" s="35">
        <v>0.45369999999999999</v>
      </c>
      <c r="T39" s="35">
        <v>0.58779999999999999</v>
      </c>
      <c r="U39" s="35">
        <v>0.6492</v>
      </c>
      <c r="V39" s="15"/>
      <c r="W39" s="36">
        <f t="shared" si="1"/>
        <v>0.41049999999999998</v>
      </c>
      <c r="X39" s="36">
        <f t="shared" si="10"/>
        <v>0.86629999999999996</v>
      </c>
      <c r="Y39" s="36">
        <f t="shared" si="11"/>
        <v>0.25919999999999999</v>
      </c>
      <c r="Z39" s="36">
        <f t="shared" si="12"/>
        <v>0.6502</v>
      </c>
      <c r="AA39" s="36">
        <f t="shared" si="13"/>
        <v>0.76069999999999993</v>
      </c>
      <c r="AB39" s="36">
        <f t="shared" si="14"/>
        <v>0.39980000000000004</v>
      </c>
      <c r="AC39" s="36">
        <f t="shared" si="15"/>
        <v>0.30269999999999997</v>
      </c>
      <c r="AD39" s="36">
        <f t="shared" si="16"/>
        <v>0.18930000000000002</v>
      </c>
      <c r="AE39" s="36">
        <f t="shared" si="17"/>
        <v>0.21870000000000001</v>
      </c>
      <c r="AF39" s="36">
        <f t="shared" si="2"/>
        <v>0.36050000000000004</v>
      </c>
      <c r="AG39" s="36">
        <f t="shared" si="3"/>
        <v>0.36699999999999999</v>
      </c>
      <c r="AH39" s="36">
        <f t="shared" si="4"/>
        <v>0.74370000000000003</v>
      </c>
      <c r="AI39" s="36">
        <f t="shared" si="5"/>
        <v>0.24780000000000002</v>
      </c>
      <c r="AJ39" s="36">
        <f t="shared" si="6"/>
        <v>0.26670000000000005</v>
      </c>
      <c r="AK39" s="36"/>
      <c r="AL39" s="36"/>
      <c r="AM39" s="36"/>
      <c r="AN39" s="36">
        <f t="shared" si="7"/>
        <v>0.54630000000000001</v>
      </c>
      <c r="AO39" s="36">
        <f t="shared" si="8"/>
        <v>0.41220000000000001</v>
      </c>
      <c r="AP39" s="36">
        <f t="shared" si="9"/>
        <v>0.3508</v>
      </c>
    </row>
    <row r="40" spans="1:42" x14ac:dyDescent="0.25">
      <c r="A40" s="13">
        <v>2004</v>
      </c>
      <c r="B40" s="35">
        <v>0.54239999999999999</v>
      </c>
      <c r="C40" s="35">
        <v>0.1389</v>
      </c>
      <c r="D40" s="35">
        <v>0.74360000000000004</v>
      </c>
      <c r="E40" s="35">
        <v>0.36109999999999998</v>
      </c>
      <c r="F40" s="35">
        <v>0.26800000000000002</v>
      </c>
      <c r="G40" s="35">
        <v>0.61419999999999997</v>
      </c>
      <c r="H40" s="35">
        <v>0.68659999999999999</v>
      </c>
      <c r="I40" s="35">
        <v>0.80759999999999998</v>
      </c>
      <c r="J40" s="35">
        <v>0.77080000000000004</v>
      </c>
      <c r="K40" s="35">
        <v>0.63229999999999997</v>
      </c>
      <c r="L40" s="35">
        <v>0.58940000000000003</v>
      </c>
      <c r="M40" s="35">
        <v>0.26829999999999998</v>
      </c>
      <c r="N40" s="35">
        <v>0.75649999999999995</v>
      </c>
      <c r="O40" s="35">
        <v>0.71409999999999996</v>
      </c>
      <c r="P40" s="35"/>
      <c r="Q40" s="35"/>
      <c r="R40" s="35"/>
      <c r="S40" s="35">
        <v>0.43969999999999998</v>
      </c>
      <c r="T40" s="35">
        <v>0.57989999999999997</v>
      </c>
      <c r="U40" s="35">
        <v>0.6431</v>
      </c>
      <c r="V40" s="15"/>
      <c r="W40" s="36">
        <f t="shared" si="1"/>
        <v>0.45760000000000001</v>
      </c>
      <c r="X40" s="36">
        <f t="shared" si="10"/>
        <v>0.86109999999999998</v>
      </c>
      <c r="Y40" s="36">
        <f t="shared" si="11"/>
        <v>0.25639999999999996</v>
      </c>
      <c r="Z40" s="36">
        <f t="shared" si="12"/>
        <v>0.63890000000000002</v>
      </c>
      <c r="AA40" s="36">
        <f t="shared" si="13"/>
        <v>0.73199999999999998</v>
      </c>
      <c r="AB40" s="36">
        <f t="shared" si="14"/>
        <v>0.38580000000000003</v>
      </c>
      <c r="AC40" s="36">
        <f t="shared" si="15"/>
        <v>0.31340000000000001</v>
      </c>
      <c r="AD40" s="36">
        <f t="shared" si="16"/>
        <v>0.19240000000000002</v>
      </c>
      <c r="AE40" s="36">
        <f t="shared" si="17"/>
        <v>0.22919999999999996</v>
      </c>
      <c r="AF40" s="36">
        <f t="shared" si="2"/>
        <v>0.36770000000000003</v>
      </c>
      <c r="AG40" s="36">
        <f t="shared" si="3"/>
        <v>0.41059999999999997</v>
      </c>
      <c r="AH40" s="36">
        <f t="shared" si="4"/>
        <v>0.73170000000000002</v>
      </c>
      <c r="AI40" s="36">
        <f t="shared" si="5"/>
        <v>0.24350000000000005</v>
      </c>
      <c r="AJ40" s="36">
        <f t="shared" si="6"/>
        <v>0.28590000000000004</v>
      </c>
      <c r="AK40" s="36"/>
      <c r="AL40" s="36"/>
      <c r="AM40" s="36"/>
      <c r="AN40" s="36">
        <f t="shared" si="7"/>
        <v>0.56030000000000002</v>
      </c>
      <c r="AO40" s="36">
        <f t="shared" si="8"/>
        <v>0.42010000000000003</v>
      </c>
      <c r="AP40" s="36">
        <f t="shared" si="9"/>
        <v>0.3569</v>
      </c>
    </row>
    <row r="41" spans="1:42" x14ac:dyDescent="0.25">
      <c r="A41" s="13">
        <v>2005</v>
      </c>
      <c r="B41" s="35">
        <v>0.51529999999999998</v>
      </c>
      <c r="C41" s="35">
        <v>0.1401</v>
      </c>
      <c r="D41" s="35">
        <v>0.74280000000000002</v>
      </c>
      <c r="E41" s="35">
        <v>0.38059999999999999</v>
      </c>
      <c r="F41" s="35">
        <v>0.29620000000000002</v>
      </c>
      <c r="G41" s="35">
        <v>0.61119999999999997</v>
      </c>
      <c r="H41" s="35">
        <v>0.68410000000000004</v>
      </c>
      <c r="I41" s="35">
        <v>0.8115</v>
      </c>
      <c r="J41" s="35">
        <v>0.76849999999999996</v>
      </c>
      <c r="K41" s="35">
        <v>0.63400000000000001</v>
      </c>
      <c r="L41" s="35">
        <v>0.55879999999999996</v>
      </c>
      <c r="M41" s="35">
        <v>0.25950000000000001</v>
      </c>
      <c r="N41" s="35">
        <v>0.77010000000000001</v>
      </c>
      <c r="O41" s="35">
        <v>0.71130000000000004</v>
      </c>
      <c r="P41" s="35"/>
      <c r="Q41" s="35"/>
      <c r="R41" s="35"/>
      <c r="S41" s="35">
        <v>0.42259999999999998</v>
      </c>
      <c r="T41" s="35">
        <v>0.58299999999999996</v>
      </c>
      <c r="U41" s="35">
        <v>0.63690000000000002</v>
      </c>
      <c r="V41" s="15"/>
      <c r="W41" s="36">
        <f t="shared" si="1"/>
        <v>0.48470000000000002</v>
      </c>
      <c r="X41" s="36">
        <f t="shared" si="10"/>
        <v>0.8599</v>
      </c>
      <c r="Y41" s="36">
        <f t="shared" si="11"/>
        <v>0.25719999999999998</v>
      </c>
      <c r="Z41" s="36">
        <f t="shared" si="12"/>
        <v>0.61939999999999995</v>
      </c>
      <c r="AA41" s="36">
        <f t="shared" si="13"/>
        <v>0.70379999999999998</v>
      </c>
      <c r="AB41" s="36">
        <f t="shared" si="14"/>
        <v>0.38880000000000003</v>
      </c>
      <c r="AC41" s="36">
        <f t="shared" si="15"/>
        <v>0.31589999999999996</v>
      </c>
      <c r="AD41" s="36">
        <f t="shared" si="16"/>
        <v>0.1885</v>
      </c>
      <c r="AE41" s="36">
        <f t="shared" si="17"/>
        <v>0.23150000000000004</v>
      </c>
      <c r="AF41" s="36">
        <f t="shared" si="2"/>
        <v>0.36599999999999999</v>
      </c>
      <c r="AG41" s="36">
        <f t="shared" si="3"/>
        <v>0.44120000000000004</v>
      </c>
      <c r="AH41" s="36">
        <f t="shared" si="4"/>
        <v>0.74049999999999994</v>
      </c>
      <c r="AI41" s="36">
        <f t="shared" si="5"/>
        <v>0.22989999999999999</v>
      </c>
      <c r="AJ41" s="36">
        <f t="shared" si="6"/>
        <v>0.28869999999999996</v>
      </c>
      <c r="AK41" s="36"/>
      <c r="AL41" s="36"/>
      <c r="AM41" s="36"/>
      <c r="AN41" s="36">
        <f t="shared" si="7"/>
        <v>0.57740000000000002</v>
      </c>
      <c r="AO41" s="36">
        <f t="shared" si="8"/>
        <v>0.41700000000000004</v>
      </c>
      <c r="AP41" s="36">
        <f t="shared" si="9"/>
        <v>0.36309999999999998</v>
      </c>
    </row>
    <row r="42" spans="1:42" x14ac:dyDescent="0.25">
      <c r="A42" s="13">
        <v>2006</v>
      </c>
      <c r="B42" s="35">
        <v>0.52300000000000002</v>
      </c>
      <c r="C42" s="35">
        <v>0.13639999999999999</v>
      </c>
      <c r="D42" s="35">
        <v>0.74890000000000001</v>
      </c>
      <c r="E42" s="35">
        <v>0.3584</v>
      </c>
      <c r="F42" s="35">
        <v>0.30990000000000001</v>
      </c>
      <c r="G42" s="35">
        <v>0.60509999999999997</v>
      </c>
      <c r="H42" s="35">
        <v>0.69</v>
      </c>
      <c r="I42" s="35">
        <v>0.82179999999999997</v>
      </c>
      <c r="J42" s="35">
        <v>0.7742</v>
      </c>
      <c r="K42" s="35">
        <v>0.62509999999999999</v>
      </c>
      <c r="L42" s="35">
        <v>0.56430000000000002</v>
      </c>
      <c r="M42" s="35">
        <v>0.24829999999999999</v>
      </c>
      <c r="N42" s="35">
        <v>0.75290000000000001</v>
      </c>
      <c r="O42" s="35">
        <v>0.70450000000000002</v>
      </c>
      <c r="P42" s="35"/>
      <c r="Q42" s="35"/>
      <c r="R42" s="35"/>
      <c r="S42" s="35">
        <v>0.4199</v>
      </c>
      <c r="T42" s="35">
        <v>0.59330000000000005</v>
      </c>
      <c r="U42" s="35">
        <v>0.63190000000000002</v>
      </c>
      <c r="V42" s="15"/>
      <c r="W42" s="36">
        <f t="shared" si="1"/>
        <v>0.47699999999999998</v>
      </c>
      <c r="X42" s="36">
        <f t="shared" si="10"/>
        <v>0.86360000000000003</v>
      </c>
      <c r="Y42" s="36">
        <f t="shared" si="11"/>
        <v>0.25109999999999999</v>
      </c>
      <c r="Z42" s="36">
        <f t="shared" si="12"/>
        <v>0.64159999999999995</v>
      </c>
      <c r="AA42" s="36">
        <f t="shared" si="13"/>
        <v>0.69009999999999994</v>
      </c>
      <c r="AB42" s="36">
        <f t="shared" si="14"/>
        <v>0.39490000000000003</v>
      </c>
      <c r="AC42" s="36">
        <f t="shared" si="15"/>
        <v>0.31000000000000005</v>
      </c>
      <c r="AD42" s="36">
        <f t="shared" si="16"/>
        <v>0.17820000000000003</v>
      </c>
      <c r="AE42" s="36">
        <f t="shared" si="17"/>
        <v>0.2258</v>
      </c>
      <c r="AF42" s="36">
        <f t="shared" si="2"/>
        <v>0.37490000000000001</v>
      </c>
      <c r="AG42" s="36">
        <f t="shared" si="3"/>
        <v>0.43569999999999998</v>
      </c>
      <c r="AH42" s="36">
        <f t="shared" si="4"/>
        <v>0.75170000000000003</v>
      </c>
      <c r="AI42" s="36">
        <f t="shared" si="5"/>
        <v>0.24709999999999999</v>
      </c>
      <c r="AJ42" s="36">
        <f t="shared" si="6"/>
        <v>0.29549999999999998</v>
      </c>
      <c r="AK42" s="36"/>
      <c r="AL42" s="36"/>
      <c r="AM42" s="36"/>
      <c r="AN42" s="36">
        <f t="shared" si="7"/>
        <v>0.58010000000000006</v>
      </c>
      <c r="AO42" s="36">
        <f t="shared" si="8"/>
        <v>0.40669999999999995</v>
      </c>
      <c r="AP42" s="36">
        <f t="shared" si="9"/>
        <v>0.36809999999999998</v>
      </c>
    </row>
    <row r="43" spans="1:42" x14ac:dyDescent="0.25">
      <c r="A43" s="13">
        <v>2007</v>
      </c>
      <c r="B43" s="35">
        <v>0.55289999999999995</v>
      </c>
      <c r="C43" s="35">
        <v>0.1507</v>
      </c>
      <c r="D43" s="35">
        <v>0.76</v>
      </c>
      <c r="E43" s="35">
        <v>0.3518</v>
      </c>
      <c r="F43" s="35">
        <v>0.32619999999999999</v>
      </c>
      <c r="G43" s="35">
        <v>0.62019999999999997</v>
      </c>
      <c r="H43" s="35">
        <v>0.6925</v>
      </c>
      <c r="I43" s="35">
        <v>0.83360000000000001</v>
      </c>
      <c r="J43" s="35">
        <v>0.78439999999999999</v>
      </c>
      <c r="K43" s="35">
        <v>0.62080000000000002</v>
      </c>
      <c r="L43" s="35">
        <v>0.58320000000000005</v>
      </c>
      <c r="M43" s="35">
        <v>0.26019999999999999</v>
      </c>
      <c r="N43" s="35">
        <v>0.73470000000000002</v>
      </c>
      <c r="O43" s="35">
        <v>0.69689999999999996</v>
      </c>
      <c r="P43" s="35"/>
      <c r="Q43" s="35"/>
      <c r="R43" s="35"/>
      <c r="S43" s="35">
        <v>0.4385</v>
      </c>
      <c r="T43" s="35">
        <v>0.59199999999999997</v>
      </c>
      <c r="U43" s="35">
        <v>0.63580000000000003</v>
      </c>
      <c r="V43" s="15"/>
      <c r="W43" s="36">
        <f t="shared" si="1"/>
        <v>0.44710000000000005</v>
      </c>
      <c r="X43" s="36">
        <f t="shared" si="10"/>
        <v>0.84929999999999994</v>
      </c>
      <c r="Y43" s="36">
        <f t="shared" si="11"/>
        <v>0.24</v>
      </c>
      <c r="Z43" s="36">
        <f t="shared" si="12"/>
        <v>0.6482</v>
      </c>
      <c r="AA43" s="36">
        <f t="shared" si="13"/>
        <v>0.67379999999999995</v>
      </c>
      <c r="AB43" s="36">
        <f t="shared" si="14"/>
        <v>0.37980000000000003</v>
      </c>
      <c r="AC43" s="36">
        <f t="shared" si="15"/>
        <v>0.3075</v>
      </c>
      <c r="AD43" s="36">
        <f t="shared" si="16"/>
        <v>0.16639999999999999</v>
      </c>
      <c r="AE43" s="36">
        <f t="shared" si="17"/>
        <v>0.21560000000000001</v>
      </c>
      <c r="AF43" s="36">
        <f t="shared" si="2"/>
        <v>0.37919999999999998</v>
      </c>
      <c r="AG43" s="36">
        <f t="shared" si="3"/>
        <v>0.41679999999999995</v>
      </c>
      <c r="AH43" s="36">
        <f t="shared" si="4"/>
        <v>0.73980000000000001</v>
      </c>
      <c r="AI43" s="36">
        <f t="shared" si="5"/>
        <v>0.26529999999999998</v>
      </c>
      <c r="AJ43" s="36">
        <f t="shared" si="6"/>
        <v>0.30310000000000004</v>
      </c>
      <c r="AK43" s="36"/>
      <c r="AL43" s="36"/>
      <c r="AM43" s="36"/>
      <c r="AN43" s="36">
        <f t="shared" si="7"/>
        <v>0.5615</v>
      </c>
      <c r="AO43" s="36">
        <f t="shared" si="8"/>
        <v>0.40800000000000003</v>
      </c>
      <c r="AP43" s="36">
        <f t="shared" si="9"/>
        <v>0.36419999999999997</v>
      </c>
    </row>
    <row r="44" spans="1:42" x14ac:dyDescent="0.25">
      <c r="A44" s="13">
        <v>2008</v>
      </c>
      <c r="B44" s="35">
        <v>0.55969999999999998</v>
      </c>
      <c r="C44" s="35">
        <v>0.14749999999999999</v>
      </c>
      <c r="D44" s="35">
        <v>0.75339999999999996</v>
      </c>
      <c r="E44" s="35">
        <v>0.39090000000000003</v>
      </c>
      <c r="F44" s="35">
        <v>0.33110000000000001</v>
      </c>
      <c r="G44" s="35">
        <v>0.6583</v>
      </c>
      <c r="H44" s="35">
        <v>0.69630000000000003</v>
      </c>
      <c r="I44" s="35">
        <v>0.82540000000000002</v>
      </c>
      <c r="J44" s="35">
        <v>0.78790000000000004</v>
      </c>
      <c r="K44" s="35">
        <v>0.61950000000000005</v>
      </c>
      <c r="L44" s="35">
        <v>0.55710000000000004</v>
      </c>
      <c r="M44" s="35">
        <v>0.2545</v>
      </c>
      <c r="N44" s="35">
        <v>0.73880000000000001</v>
      </c>
      <c r="O44" s="35">
        <v>0.6895</v>
      </c>
      <c r="P44" s="35"/>
      <c r="Q44" s="35"/>
      <c r="R44" s="35"/>
      <c r="S44" s="35">
        <v>0.43369999999999997</v>
      </c>
      <c r="T44" s="35">
        <v>0.59689999999999999</v>
      </c>
      <c r="U44" s="35">
        <v>0.63490000000000002</v>
      </c>
      <c r="V44" s="15"/>
      <c r="W44" s="36">
        <f t="shared" si="1"/>
        <v>0.44030000000000002</v>
      </c>
      <c r="X44" s="36">
        <f t="shared" si="10"/>
        <v>0.85250000000000004</v>
      </c>
      <c r="Y44" s="36">
        <f t="shared" si="11"/>
        <v>0.24660000000000004</v>
      </c>
      <c r="Z44" s="36">
        <f t="shared" si="12"/>
        <v>0.60909999999999997</v>
      </c>
      <c r="AA44" s="36">
        <f t="shared" si="13"/>
        <v>0.66890000000000005</v>
      </c>
      <c r="AB44" s="36">
        <f t="shared" si="14"/>
        <v>0.3417</v>
      </c>
      <c r="AC44" s="36">
        <f t="shared" si="15"/>
        <v>0.30369999999999997</v>
      </c>
      <c r="AD44" s="36">
        <f t="shared" si="16"/>
        <v>0.17459999999999998</v>
      </c>
      <c r="AE44" s="36">
        <f t="shared" si="17"/>
        <v>0.21209999999999996</v>
      </c>
      <c r="AF44" s="36">
        <f t="shared" si="2"/>
        <v>0.38049999999999995</v>
      </c>
      <c r="AG44" s="36">
        <f t="shared" si="3"/>
        <v>0.44289999999999996</v>
      </c>
      <c r="AH44" s="36">
        <f t="shared" si="4"/>
        <v>0.74550000000000005</v>
      </c>
      <c r="AI44" s="36">
        <f t="shared" si="5"/>
        <v>0.26119999999999999</v>
      </c>
      <c r="AJ44" s="36">
        <f t="shared" si="6"/>
        <v>0.3105</v>
      </c>
      <c r="AK44" s="36"/>
      <c r="AL44" s="36"/>
      <c r="AM44" s="36"/>
      <c r="AN44" s="36">
        <f t="shared" si="7"/>
        <v>0.56630000000000003</v>
      </c>
      <c r="AO44" s="36">
        <f t="shared" si="8"/>
        <v>0.40310000000000001</v>
      </c>
      <c r="AP44" s="36">
        <f t="shared" si="9"/>
        <v>0.36509999999999998</v>
      </c>
    </row>
    <row r="45" spans="1:42" x14ac:dyDescent="0.25">
      <c r="A45" s="13">
        <v>2009</v>
      </c>
      <c r="B45" s="35">
        <v>0.54720000000000002</v>
      </c>
      <c r="C45" s="35">
        <v>0.1489</v>
      </c>
      <c r="D45" s="35">
        <v>0.75090000000000001</v>
      </c>
      <c r="E45" s="35">
        <v>0.34129999999999999</v>
      </c>
      <c r="F45" s="35">
        <v>0.35680000000000001</v>
      </c>
      <c r="G45" s="35">
        <v>0.7329</v>
      </c>
      <c r="H45" s="35">
        <v>0.70830000000000004</v>
      </c>
      <c r="I45" s="35">
        <v>0.8347</v>
      </c>
      <c r="J45" s="35">
        <v>0.79649999999999999</v>
      </c>
      <c r="K45" s="35">
        <v>0.60580000000000001</v>
      </c>
      <c r="L45" s="35">
        <v>0.51859999999999995</v>
      </c>
      <c r="M45" s="35">
        <v>0.22509999999999999</v>
      </c>
      <c r="N45" s="35">
        <v>0.75790000000000002</v>
      </c>
      <c r="O45" s="35">
        <v>0.68779999999999997</v>
      </c>
      <c r="P45" s="35"/>
      <c r="Q45" s="35"/>
      <c r="R45" s="35"/>
      <c r="S45" s="35">
        <v>0.43590000000000001</v>
      </c>
      <c r="T45" s="35">
        <v>0.60489999999999999</v>
      </c>
      <c r="U45" s="35">
        <v>0.63490000000000002</v>
      </c>
      <c r="V45" s="15"/>
      <c r="W45" s="36">
        <f t="shared" si="1"/>
        <v>0.45279999999999998</v>
      </c>
      <c r="X45" s="36">
        <f t="shared" si="10"/>
        <v>0.85109999999999997</v>
      </c>
      <c r="Y45" s="36">
        <f t="shared" si="11"/>
        <v>0.24909999999999999</v>
      </c>
      <c r="Z45" s="36">
        <f t="shared" si="12"/>
        <v>0.65870000000000006</v>
      </c>
      <c r="AA45" s="36">
        <f t="shared" si="13"/>
        <v>0.64319999999999999</v>
      </c>
      <c r="AB45" s="36">
        <f t="shared" si="14"/>
        <v>0.2671</v>
      </c>
      <c r="AC45" s="36">
        <f t="shared" si="15"/>
        <v>0.29169999999999996</v>
      </c>
      <c r="AD45" s="36">
        <f t="shared" si="16"/>
        <v>0.1653</v>
      </c>
      <c r="AE45" s="36">
        <f t="shared" si="17"/>
        <v>0.20350000000000001</v>
      </c>
      <c r="AF45" s="36">
        <f t="shared" si="2"/>
        <v>0.39419999999999999</v>
      </c>
      <c r="AG45" s="36">
        <f t="shared" si="3"/>
        <v>0.48140000000000005</v>
      </c>
      <c r="AH45" s="36">
        <f t="shared" si="4"/>
        <v>0.77490000000000003</v>
      </c>
      <c r="AI45" s="36">
        <f t="shared" si="5"/>
        <v>0.24209999999999998</v>
      </c>
      <c r="AJ45" s="36">
        <f t="shared" si="6"/>
        <v>0.31220000000000003</v>
      </c>
      <c r="AK45" s="36"/>
      <c r="AL45" s="36"/>
      <c r="AM45" s="36"/>
      <c r="AN45" s="36">
        <f t="shared" si="7"/>
        <v>0.56410000000000005</v>
      </c>
      <c r="AO45" s="36">
        <f t="shared" si="8"/>
        <v>0.39510000000000001</v>
      </c>
      <c r="AP45" s="36">
        <f t="shared" si="9"/>
        <v>0.36509999999999998</v>
      </c>
    </row>
    <row r="46" spans="1:42" x14ac:dyDescent="0.25">
      <c r="A46" s="13">
        <v>2010</v>
      </c>
      <c r="B46" s="35">
        <v>0.51959999999999995</v>
      </c>
      <c r="C46" s="35">
        <v>0.16550000000000001</v>
      </c>
      <c r="D46" s="35">
        <v>0.74460000000000004</v>
      </c>
      <c r="E46" s="35">
        <v>0.3599</v>
      </c>
      <c r="F46" s="35">
        <v>0.37740000000000001</v>
      </c>
      <c r="G46" s="35">
        <v>0.75249999999999995</v>
      </c>
      <c r="H46" s="35">
        <v>0.70540000000000003</v>
      </c>
      <c r="I46" s="35">
        <v>0.83379999999999999</v>
      </c>
      <c r="J46" s="35">
        <v>0.80069999999999997</v>
      </c>
      <c r="K46" s="35">
        <v>0.59909999999999997</v>
      </c>
      <c r="L46" s="35">
        <v>0.52910000000000001</v>
      </c>
      <c r="M46" s="35">
        <v>0.2074</v>
      </c>
      <c r="N46" s="35">
        <v>0.76370000000000005</v>
      </c>
      <c r="O46" s="35">
        <v>0.68269999999999997</v>
      </c>
      <c r="P46" s="35"/>
      <c r="Q46" s="35"/>
      <c r="R46" s="35"/>
      <c r="S46" s="35">
        <v>0.45629999999999998</v>
      </c>
      <c r="T46" s="35">
        <v>0.62370000000000003</v>
      </c>
      <c r="U46" s="35">
        <v>0.63629999999999998</v>
      </c>
      <c r="V46" s="15"/>
      <c r="W46" s="36">
        <f t="shared" si="1"/>
        <v>0.48040000000000005</v>
      </c>
      <c r="X46" s="36">
        <f t="shared" si="10"/>
        <v>0.83450000000000002</v>
      </c>
      <c r="Y46" s="36">
        <f t="shared" si="11"/>
        <v>0.25539999999999996</v>
      </c>
      <c r="Z46" s="36">
        <f t="shared" si="12"/>
        <v>0.6401</v>
      </c>
      <c r="AA46" s="36">
        <f t="shared" si="13"/>
        <v>0.62260000000000004</v>
      </c>
      <c r="AB46" s="36">
        <f t="shared" si="14"/>
        <v>0.24750000000000005</v>
      </c>
      <c r="AC46" s="36">
        <f t="shared" si="15"/>
        <v>0.29459999999999997</v>
      </c>
      <c r="AD46" s="36">
        <f t="shared" si="16"/>
        <v>0.16620000000000001</v>
      </c>
      <c r="AE46" s="36">
        <f t="shared" si="17"/>
        <v>0.19930000000000003</v>
      </c>
      <c r="AF46" s="36">
        <f t="shared" si="2"/>
        <v>0.40090000000000003</v>
      </c>
      <c r="AG46" s="36">
        <f t="shared" si="3"/>
        <v>0.47089999999999999</v>
      </c>
      <c r="AH46" s="36">
        <f t="shared" si="4"/>
        <v>0.79259999999999997</v>
      </c>
      <c r="AI46" s="36">
        <f t="shared" si="5"/>
        <v>0.23629999999999995</v>
      </c>
      <c r="AJ46" s="36">
        <f t="shared" si="6"/>
        <v>0.31730000000000003</v>
      </c>
      <c r="AK46" s="36"/>
      <c r="AL46" s="36"/>
      <c r="AM46" s="36"/>
      <c r="AN46" s="36">
        <f t="shared" si="7"/>
        <v>0.54370000000000007</v>
      </c>
      <c r="AO46" s="36">
        <f t="shared" si="8"/>
        <v>0.37629999999999997</v>
      </c>
      <c r="AP46" s="36">
        <f t="shared" si="9"/>
        <v>0.36370000000000002</v>
      </c>
    </row>
    <row r="47" spans="1:42" x14ac:dyDescent="0.25">
      <c r="A47" s="13">
        <v>2011</v>
      </c>
      <c r="B47" s="35">
        <v>0.49780000000000002</v>
      </c>
      <c r="C47" s="35">
        <v>0.1694</v>
      </c>
      <c r="D47" s="35">
        <v>0.73309999999999997</v>
      </c>
      <c r="E47" s="35">
        <v>0.4708</v>
      </c>
      <c r="F47" s="35">
        <v>0.35499999999999998</v>
      </c>
      <c r="G47" s="35">
        <v>0.71020000000000005</v>
      </c>
      <c r="H47" s="35">
        <v>0.70930000000000004</v>
      </c>
      <c r="I47" s="35">
        <v>0.80979999999999996</v>
      </c>
      <c r="J47" s="35">
        <v>0.78649999999999998</v>
      </c>
      <c r="K47" s="35">
        <v>0.59860000000000002</v>
      </c>
      <c r="L47" s="35">
        <v>0.54490000000000005</v>
      </c>
      <c r="M47" s="35">
        <v>0.19719999999999999</v>
      </c>
      <c r="N47" s="35">
        <v>0.75529999999999997</v>
      </c>
      <c r="O47" s="35">
        <v>0.66120000000000001</v>
      </c>
      <c r="P47" s="35"/>
      <c r="Q47" s="35"/>
      <c r="R47" s="35"/>
      <c r="S47" s="35">
        <v>0.47370000000000001</v>
      </c>
      <c r="T47" s="35">
        <v>0.64380000000000004</v>
      </c>
      <c r="U47" s="35">
        <v>0.63200000000000001</v>
      </c>
      <c r="V47" s="15"/>
      <c r="W47" s="36">
        <f t="shared" si="1"/>
        <v>0.50219999999999998</v>
      </c>
      <c r="X47" s="36">
        <f t="shared" si="10"/>
        <v>0.8306</v>
      </c>
      <c r="Y47" s="36">
        <f t="shared" si="11"/>
        <v>0.26690000000000003</v>
      </c>
      <c r="Z47" s="36">
        <f t="shared" si="12"/>
        <v>0.5292</v>
      </c>
      <c r="AA47" s="36">
        <f t="shared" si="13"/>
        <v>0.64500000000000002</v>
      </c>
      <c r="AB47" s="36">
        <f t="shared" si="14"/>
        <v>0.28979999999999995</v>
      </c>
      <c r="AC47" s="36">
        <f t="shared" si="15"/>
        <v>0.29069999999999996</v>
      </c>
      <c r="AD47" s="36">
        <f t="shared" si="16"/>
        <v>0.19020000000000004</v>
      </c>
      <c r="AE47" s="36">
        <f t="shared" si="17"/>
        <v>0.21350000000000002</v>
      </c>
      <c r="AF47" s="36">
        <f t="shared" si="2"/>
        <v>0.40139999999999998</v>
      </c>
      <c r="AG47" s="36">
        <f t="shared" si="3"/>
        <v>0.45509999999999995</v>
      </c>
      <c r="AH47" s="36">
        <f t="shared" si="4"/>
        <v>0.80279999999999996</v>
      </c>
      <c r="AI47" s="36">
        <f t="shared" si="5"/>
        <v>0.24470000000000003</v>
      </c>
      <c r="AJ47" s="36">
        <f t="shared" si="6"/>
        <v>0.33879999999999999</v>
      </c>
      <c r="AK47" s="36"/>
      <c r="AL47" s="36"/>
      <c r="AM47" s="36"/>
      <c r="AN47" s="36">
        <f t="shared" si="7"/>
        <v>0.52629999999999999</v>
      </c>
      <c r="AO47" s="36">
        <f t="shared" si="8"/>
        <v>0.35619999999999996</v>
      </c>
      <c r="AP47" s="36">
        <f t="shared" si="9"/>
        <v>0.36799999999999999</v>
      </c>
    </row>
    <row r="48" spans="1:42" x14ac:dyDescent="0.25">
      <c r="A48" s="13">
        <v>2012</v>
      </c>
      <c r="B48" s="35">
        <v>0.53249999999999997</v>
      </c>
      <c r="C48" s="35">
        <v>0.19700000000000001</v>
      </c>
      <c r="D48" s="35">
        <v>0.72870000000000001</v>
      </c>
      <c r="E48" s="35">
        <v>0.43619999999999998</v>
      </c>
      <c r="F48" s="35">
        <v>0.34420000000000001</v>
      </c>
      <c r="G48" s="35">
        <v>0.70960000000000001</v>
      </c>
      <c r="H48" s="35">
        <v>0.73160000000000003</v>
      </c>
      <c r="I48" s="35">
        <v>0.79779999999999995</v>
      </c>
      <c r="J48" s="35">
        <v>0.76349999999999996</v>
      </c>
      <c r="K48" s="35">
        <v>0.60629999999999995</v>
      </c>
      <c r="L48" s="35">
        <v>0.51759999999999995</v>
      </c>
      <c r="M48" s="35">
        <v>0.18970000000000001</v>
      </c>
      <c r="N48" s="35">
        <v>0.75249999999999995</v>
      </c>
      <c r="O48" s="35">
        <v>0.66449999999999998</v>
      </c>
      <c r="P48" s="35"/>
      <c r="Q48" s="35"/>
      <c r="R48" s="35"/>
      <c r="S48" s="35">
        <v>0.4824</v>
      </c>
      <c r="T48" s="35">
        <v>0.64410000000000001</v>
      </c>
      <c r="U48" s="35">
        <v>0.63070000000000004</v>
      </c>
      <c r="V48" s="15"/>
      <c r="W48" s="36">
        <f t="shared" si="1"/>
        <v>0.46750000000000003</v>
      </c>
      <c r="X48" s="36">
        <f t="shared" si="10"/>
        <v>0.80299999999999994</v>
      </c>
      <c r="Y48" s="36">
        <f t="shared" si="11"/>
        <v>0.27129999999999999</v>
      </c>
      <c r="Z48" s="36">
        <f t="shared" si="12"/>
        <v>0.56380000000000008</v>
      </c>
      <c r="AA48" s="36">
        <f t="shared" si="13"/>
        <v>0.65579999999999994</v>
      </c>
      <c r="AB48" s="36">
        <f t="shared" si="14"/>
        <v>0.29039999999999999</v>
      </c>
      <c r="AC48" s="36">
        <f t="shared" si="15"/>
        <v>0.26839999999999997</v>
      </c>
      <c r="AD48" s="36">
        <f t="shared" si="16"/>
        <v>0.20220000000000005</v>
      </c>
      <c r="AE48" s="36">
        <f t="shared" si="17"/>
        <v>0.23650000000000004</v>
      </c>
      <c r="AF48" s="36">
        <f t="shared" si="2"/>
        <v>0.39370000000000005</v>
      </c>
      <c r="AG48" s="36">
        <f t="shared" si="3"/>
        <v>0.48240000000000005</v>
      </c>
      <c r="AH48" s="36">
        <f t="shared" si="4"/>
        <v>0.81030000000000002</v>
      </c>
      <c r="AI48" s="36">
        <f t="shared" si="5"/>
        <v>0.24750000000000005</v>
      </c>
      <c r="AJ48" s="36">
        <f t="shared" si="6"/>
        <v>0.33550000000000002</v>
      </c>
      <c r="AK48" s="36"/>
      <c r="AL48" s="36"/>
      <c r="AM48" s="36"/>
      <c r="AN48" s="36">
        <f t="shared" si="7"/>
        <v>0.51760000000000006</v>
      </c>
      <c r="AO48" s="36">
        <f t="shared" si="8"/>
        <v>0.35589999999999999</v>
      </c>
      <c r="AP48" s="36">
        <f t="shared" si="9"/>
        <v>0.36929999999999996</v>
      </c>
    </row>
    <row r="49" spans="1:42" x14ac:dyDescent="0.25">
      <c r="A49" s="13">
        <v>2013</v>
      </c>
      <c r="B49" s="35">
        <v>0.54410000000000003</v>
      </c>
      <c r="C49" s="35">
        <v>0.22650000000000001</v>
      </c>
      <c r="D49" s="35">
        <v>0.72219999999999995</v>
      </c>
      <c r="E49" s="35">
        <v>0.35580000000000001</v>
      </c>
      <c r="F49" s="35">
        <v>0.35460000000000003</v>
      </c>
      <c r="G49" s="35">
        <v>0.72040000000000004</v>
      </c>
      <c r="H49" s="35">
        <v>0.74880000000000002</v>
      </c>
      <c r="I49" s="35">
        <v>0.77790000000000004</v>
      </c>
      <c r="J49" s="35">
        <v>0.74770000000000003</v>
      </c>
      <c r="K49" s="35">
        <v>0.61750000000000005</v>
      </c>
      <c r="L49" s="35">
        <v>0.51839999999999997</v>
      </c>
      <c r="M49" s="35">
        <v>0.1918</v>
      </c>
      <c r="N49" s="35">
        <v>0.74209999999999998</v>
      </c>
      <c r="O49" s="35">
        <v>0.67989999999999995</v>
      </c>
      <c r="P49" s="35"/>
      <c r="Q49" s="35"/>
      <c r="R49" s="35"/>
      <c r="S49" s="35">
        <v>0.48299999999999998</v>
      </c>
      <c r="T49" s="35">
        <v>0.65169999999999995</v>
      </c>
      <c r="U49" s="35">
        <v>0.63460000000000005</v>
      </c>
      <c r="V49" s="15"/>
      <c r="W49" s="36">
        <f t="shared" si="1"/>
        <v>0.45589999999999997</v>
      </c>
      <c r="X49" s="36">
        <f t="shared" si="10"/>
        <v>0.77349999999999997</v>
      </c>
      <c r="Y49" s="36">
        <f t="shared" si="11"/>
        <v>0.27780000000000005</v>
      </c>
      <c r="Z49" s="36">
        <f t="shared" si="12"/>
        <v>0.64419999999999999</v>
      </c>
      <c r="AA49" s="36">
        <f t="shared" si="13"/>
        <v>0.64539999999999997</v>
      </c>
      <c r="AB49" s="36">
        <f t="shared" si="14"/>
        <v>0.27959999999999996</v>
      </c>
      <c r="AC49" s="36">
        <f t="shared" si="15"/>
        <v>0.25119999999999998</v>
      </c>
      <c r="AD49" s="36">
        <f t="shared" si="16"/>
        <v>0.22209999999999996</v>
      </c>
      <c r="AE49" s="36">
        <f t="shared" si="17"/>
        <v>0.25229999999999997</v>
      </c>
      <c r="AF49" s="36">
        <f t="shared" si="2"/>
        <v>0.38249999999999995</v>
      </c>
      <c r="AG49" s="36">
        <f t="shared" si="3"/>
        <v>0.48160000000000003</v>
      </c>
      <c r="AH49" s="36">
        <f t="shared" si="4"/>
        <v>0.80820000000000003</v>
      </c>
      <c r="AI49" s="36">
        <f t="shared" si="5"/>
        <v>0.25790000000000002</v>
      </c>
      <c r="AJ49" s="36">
        <f t="shared" si="6"/>
        <v>0.32010000000000005</v>
      </c>
      <c r="AK49" s="36"/>
      <c r="AL49" s="36"/>
      <c r="AM49" s="36"/>
      <c r="AN49" s="36">
        <f t="shared" si="7"/>
        <v>0.51700000000000002</v>
      </c>
      <c r="AO49" s="36">
        <f t="shared" si="8"/>
        <v>0.34830000000000005</v>
      </c>
      <c r="AP49" s="36">
        <f t="shared" si="9"/>
        <v>0.36539999999999995</v>
      </c>
    </row>
    <row r="50" spans="1:42" x14ac:dyDescent="0.25">
      <c r="A50" s="13">
        <v>2014</v>
      </c>
      <c r="B50" s="35">
        <v>0.53620000000000001</v>
      </c>
      <c r="C50" s="35">
        <v>0.24979999999999999</v>
      </c>
      <c r="D50" s="35">
        <v>0.70469999999999999</v>
      </c>
      <c r="E50" s="35">
        <v>0.32729999999999998</v>
      </c>
      <c r="F50" s="35">
        <v>0.3795</v>
      </c>
      <c r="G50" s="35">
        <v>0.70599999999999996</v>
      </c>
      <c r="H50" s="35">
        <v>0.74780000000000002</v>
      </c>
      <c r="I50" s="35">
        <v>0.76239999999999997</v>
      </c>
      <c r="J50" s="35">
        <v>0.74160000000000004</v>
      </c>
      <c r="K50" s="35">
        <v>0.60680000000000001</v>
      </c>
      <c r="L50" s="35">
        <v>0.52470000000000006</v>
      </c>
      <c r="M50" s="35">
        <v>0.192</v>
      </c>
      <c r="N50" s="35">
        <v>0.72689999999999999</v>
      </c>
      <c r="O50" s="35">
        <v>0.68369999999999997</v>
      </c>
      <c r="P50" s="35"/>
      <c r="Q50" s="35"/>
      <c r="R50" s="35"/>
      <c r="S50" s="35">
        <v>0.47789999999999999</v>
      </c>
      <c r="T50" s="35">
        <v>0.64380000000000004</v>
      </c>
      <c r="U50" s="35">
        <v>0.63039999999999996</v>
      </c>
      <c r="V50" s="15"/>
      <c r="W50" s="36">
        <f t="shared" si="1"/>
        <v>0.46379999999999999</v>
      </c>
      <c r="X50" s="36">
        <f t="shared" si="10"/>
        <v>0.75019999999999998</v>
      </c>
      <c r="Y50" s="36">
        <f t="shared" si="11"/>
        <v>0.29530000000000001</v>
      </c>
      <c r="Z50" s="36">
        <f t="shared" si="12"/>
        <v>0.67270000000000008</v>
      </c>
      <c r="AA50" s="36">
        <f t="shared" si="13"/>
        <v>0.62050000000000005</v>
      </c>
      <c r="AB50" s="36">
        <f t="shared" si="14"/>
        <v>0.29400000000000004</v>
      </c>
      <c r="AC50" s="36">
        <f t="shared" si="15"/>
        <v>0.25219999999999998</v>
      </c>
      <c r="AD50" s="36">
        <f t="shared" si="16"/>
        <v>0.23760000000000003</v>
      </c>
      <c r="AE50" s="36">
        <f t="shared" si="17"/>
        <v>0.25839999999999996</v>
      </c>
      <c r="AF50" s="36">
        <f t="shared" si="2"/>
        <v>0.39319999999999999</v>
      </c>
      <c r="AG50" s="36">
        <f t="shared" si="3"/>
        <v>0.47529999999999994</v>
      </c>
      <c r="AH50" s="36">
        <f t="shared" si="4"/>
        <v>0.80800000000000005</v>
      </c>
      <c r="AI50" s="36">
        <f t="shared" si="5"/>
        <v>0.27310000000000001</v>
      </c>
      <c r="AJ50" s="36">
        <f t="shared" si="6"/>
        <v>0.31630000000000003</v>
      </c>
      <c r="AK50" s="36"/>
      <c r="AL50" s="36"/>
      <c r="AM50" s="36"/>
      <c r="AN50" s="36">
        <f t="shared" si="7"/>
        <v>0.52210000000000001</v>
      </c>
      <c r="AO50" s="36">
        <f t="shared" si="8"/>
        <v>0.35619999999999996</v>
      </c>
      <c r="AP50" s="36">
        <f t="shared" si="9"/>
        <v>0.36960000000000004</v>
      </c>
    </row>
    <row r="51" spans="1:42" x14ac:dyDescent="0.25">
      <c r="A51" s="13">
        <v>2015</v>
      </c>
      <c r="B51" s="35">
        <v>0.53849999999999998</v>
      </c>
      <c r="C51" s="35">
        <v>0.29330000000000001</v>
      </c>
      <c r="D51" s="35">
        <v>0.68340000000000001</v>
      </c>
      <c r="E51" s="35">
        <v>0.31630000000000003</v>
      </c>
      <c r="F51" s="35">
        <v>0.40360000000000001</v>
      </c>
      <c r="G51" s="35">
        <v>0.69440000000000002</v>
      </c>
      <c r="H51" s="35">
        <v>0.73799999999999999</v>
      </c>
      <c r="I51" s="35">
        <v>0.75360000000000005</v>
      </c>
      <c r="J51" s="35">
        <v>0.75019999999999998</v>
      </c>
      <c r="K51" s="35">
        <v>0.60550000000000004</v>
      </c>
      <c r="L51" s="35">
        <v>0.54869999999999997</v>
      </c>
      <c r="M51" s="35">
        <v>0.1923</v>
      </c>
      <c r="N51" s="35">
        <v>0.71870000000000001</v>
      </c>
      <c r="O51" s="35">
        <v>0.68200000000000005</v>
      </c>
      <c r="P51" s="35"/>
      <c r="Q51" s="35"/>
      <c r="R51" s="35"/>
      <c r="S51" s="35">
        <v>0.47810000000000002</v>
      </c>
      <c r="T51" s="35">
        <v>0.63180000000000003</v>
      </c>
      <c r="U51" s="35">
        <v>0.62829999999999997</v>
      </c>
      <c r="V51" s="15"/>
      <c r="W51" s="36">
        <f t="shared" si="1"/>
        <v>0.46150000000000002</v>
      </c>
      <c r="X51" s="36">
        <f t="shared" si="10"/>
        <v>0.70669999999999999</v>
      </c>
      <c r="Y51" s="36">
        <f t="shared" si="11"/>
        <v>0.31659999999999999</v>
      </c>
      <c r="Z51" s="36">
        <f t="shared" si="12"/>
        <v>0.68369999999999997</v>
      </c>
      <c r="AA51" s="36">
        <f t="shared" si="13"/>
        <v>0.59640000000000004</v>
      </c>
      <c r="AB51" s="36">
        <f t="shared" si="14"/>
        <v>0.30559999999999998</v>
      </c>
      <c r="AC51" s="36">
        <f t="shared" si="15"/>
        <v>0.26200000000000001</v>
      </c>
      <c r="AD51" s="36">
        <f t="shared" si="16"/>
        <v>0.24639999999999995</v>
      </c>
      <c r="AE51" s="36">
        <f t="shared" si="17"/>
        <v>0.24980000000000002</v>
      </c>
      <c r="AF51" s="36">
        <f t="shared" si="2"/>
        <v>0.39449999999999996</v>
      </c>
      <c r="AG51" s="36">
        <f t="shared" si="3"/>
        <v>0.45130000000000003</v>
      </c>
      <c r="AH51" s="36">
        <f t="shared" si="4"/>
        <v>0.80769999999999997</v>
      </c>
      <c r="AI51" s="36">
        <f t="shared" si="5"/>
        <v>0.28129999999999999</v>
      </c>
      <c r="AJ51" s="36">
        <f t="shared" si="6"/>
        <v>0.31799999999999995</v>
      </c>
      <c r="AK51" s="36"/>
      <c r="AL51" s="36"/>
      <c r="AM51" s="36"/>
      <c r="AN51" s="36">
        <f t="shared" si="7"/>
        <v>0.52190000000000003</v>
      </c>
      <c r="AO51" s="36">
        <f t="shared" si="8"/>
        <v>0.36819999999999997</v>
      </c>
      <c r="AP51" s="36">
        <f t="shared" si="9"/>
        <v>0.37170000000000003</v>
      </c>
    </row>
    <row r="52" spans="1:42" x14ac:dyDescent="0.25">
      <c r="A52" s="13">
        <v>2016</v>
      </c>
      <c r="B52" s="35">
        <v>0.54120000000000001</v>
      </c>
      <c r="C52" s="35">
        <v>0.32819999999999999</v>
      </c>
      <c r="D52" s="35">
        <v>0.67020000000000002</v>
      </c>
      <c r="E52" s="35">
        <v>0.31090000000000001</v>
      </c>
      <c r="F52" s="35">
        <v>0.41270000000000001</v>
      </c>
      <c r="G52" s="35">
        <v>0.69320000000000004</v>
      </c>
      <c r="H52" s="35">
        <v>0.73719999999999997</v>
      </c>
      <c r="I52" s="35">
        <v>0.75509999999999999</v>
      </c>
      <c r="J52" s="35">
        <v>0.76139999999999997</v>
      </c>
      <c r="K52" s="35">
        <v>0.61499999999999999</v>
      </c>
      <c r="L52" s="35">
        <v>0.56330000000000002</v>
      </c>
      <c r="M52" s="35">
        <v>0.1928</v>
      </c>
      <c r="N52" s="35">
        <v>0.72750000000000004</v>
      </c>
      <c r="O52" s="35">
        <v>0.67300000000000004</v>
      </c>
      <c r="P52" s="35"/>
      <c r="Q52" s="35"/>
      <c r="R52" s="35"/>
      <c r="S52" s="35">
        <v>0.50109999999999999</v>
      </c>
      <c r="T52" s="35">
        <v>0.63990000000000002</v>
      </c>
      <c r="U52" s="35">
        <v>0.6321</v>
      </c>
      <c r="V52" s="15"/>
      <c r="W52" s="36">
        <f t="shared" si="1"/>
        <v>0.45879999999999999</v>
      </c>
      <c r="X52" s="36">
        <f t="shared" si="10"/>
        <v>0.67179999999999995</v>
      </c>
      <c r="Y52" s="36">
        <f t="shared" si="11"/>
        <v>0.32979999999999998</v>
      </c>
      <c r="Z52" s="36">
        <f t="shared" si="12"/>
        <v>0.68910000000000005</v>
      </c>
      <c r="AA52" s="36">
        <f t="shared" si="13"/>
        <v>0.58729999999999993</v>
      </c>
      <c r="AB52" s="36">
        <f t="shared" si="14"/>
        <v>0.30679999999999996</v>
      </c>
      <c r="AC52" s="36">
        <f t="shared" si="15"/>
        <v>0.26280000000000003</v>
      </c>
      <c r="AD52" s="36">
        <f t="shared" si="16"/>
        <v>0.24490000000000001</v>
      </c>
      <c r="AE52" s="36">
        <f t="shared" si="17"/>
        <v>0.23860000000000003</v>
      </c>
      <c r="AF52" s="36">
        <f t="shared" si="2"/>
        <v>0.38500000000000001</v>
      </c>
      <c r="AG52" s="36">
        <f t="shared" si="3"/>
        <v>0.43669999999999998</v>
      </c>
      <c r="AH52" s="36">
        <f t="shared" si="4"/>
        <v>0.80720000000000003</v>
      </c>
      <c r="AI52" s="36">
        <f t="shared" si="5"/>
        <v>0.27249999999999996</v>
      </c>
      <c r="AJ52" s="36">
        <f t="shared" si="6"/>
        <v>0.32699999999999996</v>
      </c>
      <c r="AK52" s="36"/>
      <c r="AL52" s="36"/>
      <c r="AM52" s="36"/>
      <c r="AN52" s="36">
        <f t="shared" si="7"/>
        <v>0.49890000000000001</v>
      </c>
      <c r="AO52" s="36">
        <f t="shared" si="8"/>
        <v>0.36009999999999998</v>
      </c>
      <c r="AP52" s="36">
        <f t="shared" si="9"/>
        <v>0.3679</v>
      </c>
    </row>
    <row r="53" spans="1:42" x14ac:dyDescent="0.25">
      <c r="A53" s="13">
        <v>2017</v>
      </c>
      <c r="B53" s="35">
        <v>0.54410000000000003</v>
      </c>
      <c r="C53" s="35">
        <v>0.33489999999999998</v>
      </c>
      <c r="D53" s="35">
        <v>0.66639999999999999</v>
      </c>
      <c r="E53" s="35">
        <v>0.30980000000000002</v>
      </c>
      <c r="F53" s="35">
        <v>0.41689999999999999</v>
      </c>
      <c r="G53" s="35">
        <v>0.69159999999999999</v>
      </c>
      <c r="H53" s="35">
        <v>0.73870000000000002</v>
      </c>
      <c r="I53" s="35">
        <v>0.7611</v>
      </c>
      <c r="J53" s="35">
        <v>0.76319999999999999</v>
      </c>
      <c r="K53" s="35">
        <v>0.61450000000000005</v>
      </c>
      <c r="L53" s="35">
        <v>0.55389999999999995</v>
      </c>
      <c r="M53" s="35">
        <v>0.19209999999999999</v>
      </c>
      <c r="N53" s="35">
        <v>0.73219999999999996</v>
      </c>
      <c r="O53" s="35">
        <v>0.66600000000000004</v>
      </c>
      <c r="P53" s="35"/>
      <c r="Q53" s="35"/>
      <c r="R53" s="35"/>
      <c r="S53" s="35">
        <v>0.52659999999999996</v>
      </c>
      <c r="T53" s="35">
        <v>0.6401</v>
      </c>
      <c r="U53" s="35">
        <v>0.63270000000000004</v>
      </c>
      <c r="V53" s="15"/>
      <c r="W53" s="36">
        <f t="shared" ref="W53" si="18">1-B53</f>
        <v>0.45589999999999997</v>
      </c>
      <c r="X53" s="36">
        <f t="shared" ref="X53" si="19">1-C53</f>
        <v>0.66510000000000002</v>
      </c>
      <c r="Y53" s="36">
        <f t="shared" ref="Y53" si="20">1-D53</f>
        <v>0.33360000000000001</v>
      </c>
      <c r="Z53" s="36">
        <f t="shared" ref="Z53" si="21">1-E53</f>
        <v>0.69019999999999992</v>
      </c>
      <c r="AA53" s="36">
        <f t="shared" ref="AA53" si="22">1-F53</f>
        <v>0.58309999999999995</v>
      </c>
      <c r="AB53" s="36">
        <f t="shared" ref="AB53" si="23">1-G53</f>
        <v>0.30840000000000001</v>
      </c>
      <c r="AC53" s="36">
        <f t="shared" ref="AC53" si="24">1-H53</f>
        <v>0.26129999999999998</v>
      </c>
      <c r="AD53" s="36">
        <f t="shared" ref="AD53" si="25">1-I53</f>
        <v>0.2389</v>
      </c>
      <c r="AE53" s="36">
        <f t="shared" ref="AE53" si="26">1-J53</f>
        <v>0.23680000000000001</v>
      </c>
      <c r="AF53" s="36">
        <f t="shared" ref="AF53" si="27">1-K53</f>
        <v>0.38549999999999995</v>
      </c>
      <c r="AG53" s="36">
        <f t="shared" ref="AG53" si="28">1-L53</f>
        <v>0.44610000000000005</v>
      </c>
      <c r="AH53" s="36">
        <f t="shared" ref="AH53" si="29">1-M53</f>
        <v>0.80790000000000006</v>
      </c>
      <c r="AI53" s="36">
        <f t="shared" ref="AI53" si="30">1-N53</f>
        <v>0.26780000000000004</v>
      </c>
      <c r="AJ53" s="36">
        <f t="shared" ref="AJ53" si="31">1-O53</f>
        <v>0.33399999999999996</v>
      </c>
      <c r="AK53" s="36"/>
      <c r="AL53" s="36"/>
      <c r="AM53" s="36"/>
      <c r="AN53" s="36">
        <f t="shared" ref="AN53" si="32">1-S53</f>
        <v>0.47340000000000004</v>
      </c>
      <c r="AO53" s="36">
        <f t="shared" ref="AO53" si="33">1-T53</f>
        <v>0.3599</v>
      </c>
      <c r="AP53" s="36">
        <f t="shared" ref="AP53" si="34">1-U53</f>
        <v>0.36729999999999996</v>
      </c>
    </row>
    <row r="54" spans="1:42" x14ac:dyDescent="0.25">
      <c r="A54" s="13">
        <v>2018</v>
      </c>
      <c r="B54" s="35">
        <v>0.54969999999999997</v>
      </c>
      <c r="C54" s="35">
        <v>0.34</v>
      </c>
      <c r="D54" s="35">
        <v>0.67120000000000002</v>
      </c>
      <c r="E54" s="35">
        <v>0.31419999999999998</v>
      </c>
      <c r="F54" s="35">
        <v>0.42570000000000002</v>
      </c>
      <c r="G54" s="35">
        <v>0.69630000000000003</v>
      </c>
      <c r="H54" s="35">
        <v>0.74260000000000004</v>
      </c>
      <c r="I54" s="35">
        <v>0.76090000000000002</v>
      </c>
      <c r="J54" s="35">
        <v>0.77280000000000004</v>
      </c>
      <c r="K54" s="35">
        <v>0.61980000000000002</v>
      </c>
      <c r="L54" s="35">
        <v>0.5595</v>
      </c>
      <c r="M54" s="35">
        <v>0.1956</v>
      </c>
      <c r="N54" s="35">
        <v>0.73209999999999997</v>
      </c>
      <c r="O54" s="35">
        <v>0.6794</v>
      </c>
      <c r="P54" s="35"/>
      <c r="Q54" s="35"/>
      <c r="R54" s="35"/>
      <c r="S54" s="35">
        <v>0.54490000000000005</v>
      </c>
      <c r="T54" s="35">
        <v>0.63260000000000005</v>
      </c>
      <c r="U54" s="35">
        <v>0.63819999999999999</v>
      </c>
      <c r="V54" s="15"/>
      <c r="W54" s="36">
        <f t="shared" ref="W54" si="35">1-B54</f>
        <v>0.45030000000000003</v>
      </c>
      <c r="X54" s="36">
        <f t="shared" ref="X54" si="36">1-C54</f>
        <v>0.65999999999999992</v>
      </c>
      <c r="Y54" s="36">
        <f t="shared" ref="Y54" si="37">1-D54</f>
        <v>0.32879999999999998</v>
      </c>
      <c r="Z54" s="36">
        <f t="shared" ref="Z54" si="38">1-E54</f>
        <v>0.68579999999999997</v>
      </c>
      <c r="AA54" s="36">
        <f t="shared" ref="AA54" si="39">1-F54</f>
        <v>0.57430000000000003</v>
      </c>
      <c r="AB54" s="36">
        <f t="shared" ref="AB54" si="40">1-G54</f>
        <v>0.30369999999999997</v>
      </c>
      <c r="AC54" s="36">
        <f t="shared" ref="AC54" si="41">1-H54</f>
        <v>0.25739999999999996</v>
      </c>
      <c r="AD54" s="36">
        <f t="shared" ref="AD54" si="42">1-I54</f>
        <v>0.23909999999999998</v>
      </c>
      <c r="AE54" s="36">
        <f t="shared" ref="AE54" si="43">1-J54</f>
        <v>0.22719999999999996</v>
      </c>
      <c r="AF54" s="36">
        <f t="shared" ref="AF54" si="44">1-K54</f>
        <v>0.38019999999999998</v>
      </c>
      <c r="AG54" s="36">
        <f t="shared" ref="AG54" si="45">1-L54</f>
        <v>0.4405</v>
      </c>
      <c r="AH54" s="36">
        <f t="shared" ref="AH54" si="46">1-M54</f>
        <v>0.8044</v>
      </c>
      <c r="AI54" s="36">
        <f t="shared" ref="AI54" si="47">1-N54</f>
        <v>0.26790000000000003</v>
      </c>
      <c r="AJ54" s="36">
        <f t="shared" ref="AJ54" si="48">1-O54</f>
        <v>0.3206</v>
      </c>
      <c r="AK54" s="36"/>
      <c r="AL54" s="36"/>
      <c r="AM54" s="36"/>
      <c r="AN54" s="36">
        <f t="shared" ref="AN54" si="49">1-S54</f>
        <v>0.45509999999999995</v>
      </c>
      <c r="AO54" s="36">
        <f t="shared" ref="AO54" si="50">1-T54</f>
        <v>0.36739999999999995</v>
      </c>
      <c r="AP54" s="36">
        <f t="shared" ref="AP54" si="51">1-U54</f>
        <v>0.36180000000000001</v>
      </c>
    </row>
    <row r="55" spans="1:42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</sheetData>
  <hyperlinks>
    <hyperlink ref="A1" location="Contents!A1" display="Back to Contents" xr:uid="{00000000-0004-0000-0A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K5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" width="9.109375" style="13" customWidth="1"/>
    <col min="3" max="23" width="8.88671875" style="13"/>
    <col min="24" max="24" width="9.88671875" style="13" bestFit="1" customWidth="1"/>
    <col min="25" max="42" width="8.88671875" style="13"/>
    <col min="43" max="43" width="3.6640625" style="13" customWidth="1"/>
    <col min="44" max="16384" width="8.88671875" style="13"/>
  </cols>
  <sheetData>
    <row r="1" spans="1:63" ht="13.2" x14ac:dyDescent="0.25">
      <c r="A1" s="26" t="s">
        <v>187</v>
      </c>
      <c r="B1" s="9" t="s">
        <v>219</v>
      </c>
      <c r="W1" s="9" t="s">
        <v>220</v>
      </c>
      <c r="AR1" s="9" t="s">
        <v>224</v>
      </c>
    </row>
    <row r="2" spans="1:63" x14ac:dyDescent="0.25">
      <c r="B2" s="9" t="s">
        <v>153</v>
      </c>
    </row>
    <row r="3" spans="1:63" x14ac:dyDescent="0.25">
      <c r="A3" s="16"/>
      <c r="B3" s="9" t="s">
        <v>154</v>
      </c>
      <c r="W3" s="9" t="s">
        <v>155</v>
      </c>
      <c r="AR3" s="9" t="s">
        <v>177</v>
      </c>
    </row>
    <row r="4" spans="1:63" x14ac:dyDescent="0.25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  <c r="AR4" s="13" t="s">
        <v>14</v>
      </c>
      <c r="AS4" s="13" t="s">
        <v>16</v>
      </c>
      <c r="AT4" s="13" t="s">
        <v>0</v>
      </c>
      <c r="AU4" s="13" t="s">
        <v>18</v>
      </c>
      <c r="AV4" s="13" t="s">
        <v>20</v>
      </c>
      <c r="AW4" s="13" t="s">
        <v>1</v>
      </c>
      <c r="AX4" s="13" t="s">
        <v>23</v>
      </c>
      <c r="AY4" s="13" t="s">
        <v>2</v>
      </c>
      <c r="AZ4" s="13" t="s">
        <v>26</v>
      </c>
      <c r="BA4" s="13" t="s">
        <v>148</v>
      </c>
      <c r="BB4" s="13" t="s">
        <v>4</v>
      </c>
      <c r="BC4" s="13" t="s">
        <v>30</v>
      </c>
      <c r="BD4" s="13" t="s">
        <v>32</v>
      </c>
      <c r="BE4" s="13" t="s">
        <v>34</v>
      </c>
      <c r="BF4" s="13" t="s">
        <v>36</v>
      </c>
      <c r="BG4" s="13" t="s">
        <v>38</v>
      </c>
      <c r="BH4" s="13" t="s">
        <v>40</v>
      </c>
      <c r="BI4" s="13" t="s">
        <v>42</v>
      </c>
      <c r="BJ4" s="13" t="s">
        <v>44</v>
      </c>
      <c r="BK4" s="13" t="s">
        <v>10</v>
      </c>
    </row>
    <row r="5" spans="1:63" x14ac:dyDescent="0.25">
      <c r="A5" s="17" t="str">
        <f>Base_year</f>
        <v>2016=100</v>
      </c>
    </row>
    <row r="6" spans="1:63" x14ac:dyDescent="0.25">
      <c r="A6" s="13">
        <v>1970</v>
      </c>
      <c r="B6" s="34">
        <v>3.85</v>
      </c>
      <c r="C6" s="34">
        <v>3.34</v>
      </c>
      <c r="D6" s="34">
        <v>3.67</v>
      </c>
      <c r="E6" s="34">
        <v>5.15</v>
      </c>
      <c r="F6" s="34">
        <v>2.63</v>
      </c>
      <c r="G6" s="34">
        <v>3.28</v>
      </c>
      <c r="H6" s="34">
        <v>3.47</v>
      </c>
      <c r="I6" s="34">
        <v>4.55</v>
      </c>
      <c r="J6" s="34">
        <v>4.09</v>
      </c>
      <c r="K6" s="34">
        <v>4.46</v>
      </c>
      <c r="L6" s="34">
        <v>3.95</v>
      </c>
      <c r="M6" s="34">
        <v>10.220000000000001</v>
      </c>
      <c r="N6" s="34">
        <v>5.32</v>
      </c>
      <c r="O6" s="34">
        <v>5.94</v>
      </c>
      <c r="P6" s="34"/>
      <c r="Q6" s="34"/>
      <c r="R6" s="34"/>
      <c r="S6" s="34">
        <v>5.53</v>
      </c>
      <c r="T6" s="34">
        <v>4.07</v>
      </c>
      <c r="U6" s="34">
        <v>4.13</v>
      </c>
      <c r="V6" s="19"/>
      <c r="W6" s="34">
        <v>6.38</v>
      </c>
      <c r="X6" s="34">
        <v>31.22</v>
      </c>
      <c r="Y6" s="34">
        <v>5.58</v>
      </c>
      <c r="Z6" s="34">
        <v>3.62</v>
      </c>
      <c r="AA6" s="34">
        <v>17.329999999999998</v>
      </c>
      <c r="AB6" s="34">
        <v>9.9499999999999993</v>
      </c>
      <c r="AC6" s="34">
        <v>22.42</v>
      </c>
      <c r="AD6" s="34">
        <v>9.5299999999999994</v>
      </c>
      <c r="AE6" s="34">
        <v>14.32</v>
      </c>
      <c r="AF6" s="34">
        <v>14.92</v>
      </c>
      <c r="AG6" s="34">
        <v>14</v>
      </c>
      <c r="AH6" s="34">
        <v>7.74</v>
      </c>
      <c r="AI6" s="34">
        <v>44.9</v>
      </c>
      <c r="AJ6" s="34">
        <v>12.86</v>
      </c>
      <c r="AK6" s="34"/>
      <c r="AL6" s="34"/>
      <c r="AM6" s="34"/>
      <c r="AN6" s="34">
        <v>8.9499999999999993</v>
      </c>
      <c r="AO6" s="34">
        <v>107.17</v>
      </c>
      <c r="AP6" s="34">
        <v>8.82</v>
      </c>
      <c r="AQ6" s="19"/>
      <c r="AR6" s="34">
        <v>4.78</v>
      </c>
      <c r="AS6" s="34">
        <v>11.93</v>
      </c>
      <c r="AT6" s="34">
        <v>4.03</v>
      </c>
      <c r="AU6" s="34">
        <v>4.2699999999999996</v>
      </c>
      <c r="AV6" s="34">
        <v>11.23</v>
      </c>
      <c r="AW6" s="34">
        <v>4.68</v>
      </c>
      <c r="AX6" s="34">
        <v>6.5</v>
      </c>
      <c r="AY6" s="34">
        <v>5.24</v>
      </c>
      <c r="AZ6" s="34">
        <v>5.74</v>
      </c>
      <c r="BA6" s="34">
        <v>7.9</v>
      </c>
      <c r="BB6" s="34">
        <v>7.2</v>
      </c>
      <c r="BC6" s="34">
        <v>8.25</v>
      </c>
      <c r="BD6" s="34">
        <v>10.98</v>
      </c>
      <c r="BE6" s="34">
        <v>7.97</v>
      </c>
      <c r="BF6" s="34"/>
      <c r="BG6" s="34"/>
      <c r="BH6" s="34"/>
      <c r="BI6" s="34">
        <v>7.12</v>
      </c>
      <c r="BJ6" s="34">
        <v>19.11</v>
      </c>
      <c r="BK6" s="34">
        <v>5.39</v>
      </c>
    </row>
    <row r="7" spans="1:63" x14ac:dyDescent="0.25">
      <c r="A7" s="13">
        <v>1971</v>
      </c>
      <c r="B7" s="34">
        <v>4.34</v>
      </c>
      <c r="C7" s="34">
        <v>3.76</v>
      </c>
      <c r="D7" s="34">
        <v>4.1399999999999997</v>
      </c>
      <c r="E7" s="34">
        <v>5.8</v>
      </c>
      <c r="F7" s="34">
        <v>2.96</v>
      </c>
      <c r="G7" s="34">
        <v>3.71</v>
      </c>
      <c r="H7" s="34">
        <v>3.9</v>
      </c>
      <c r="I7" s="34">
        <v>5.1100000000000003</v>
      </c>
      <c r="J7" s="34">
        <v>4.6100000000000003</v>
      </c>
      <c r="K7" s="34">
        <v>5.04</v>
      </c>
      <c r="L7" s="34">
        <v>4.4400000000000004</v>
      </c>
      <c r="M7" s="34">
        <v>11.35</v>
      </c>
      <c r="N7" s="34">
        <v>5.91</v>
      </c>
      <c r="O7" s="34">
        <v>6.6</v>
      </c>
      <c r="P7" s="34"/>
      <c r="Q7" s="34"/>
      <c r="R7" s="34"/>
      <c r="S7" s="34">
        <v>6.14</v>
      </c>
      <c r="T7" s="34">
        <v>4.5199999999999996</v>
      </c>
      <c r="U7" s="34">
        <v>4.6399999999999997</v>
      </c>
      <c r="V7" s="19"/>
      <c r="W7" s="34">
        <v>7.14</v>
      </c>
      <c r="X7" s="34">
        <v>35.700000000000003</v>
      </c>
      <c r="Y7" s="34">
        <v>6.28</v>
      </c>
      <c r="Z7" s="34">
        <v>4.18</v>
      </c>
      <c r="AA7" s="34">
        <v>18.940000000000001</v>
      </c>
      <c r="AB7" s="34">
        <v>11.25</v>
      </c>
      <c r="AC7" s="34">
        <v>24.7</v>
      </c>
      <c r="AD7" s="34">
        <v>10.59</v>
      </c>
      <c r="AE7" s="34">
        <v>14.78</v>
      </c>
      <c r="AF7" s="34">
        <v>15.71</v>
      </c>
      <c r="AG7" s="34">
        <v>14.56</v>
      </c>
      <c r="AH7" s="34">
        <v>8.5399999999999991</v>
      </c>
      <c r="AI7" s="34">
        <v>48.54</v>
      </c>
      <c r="AJ7" s="34">
        <v>14.37</v>
      </c>
      <c r="AK7" s="34"/>
      <c r="AL7" s="34"/>
      <c r="AM7" s="34"/>
      <c r="AN7" s="34">
        <v>10.07</v>
      </c>
      <c r="AO7" s="34">
        <v>111.26</v>
      </c>
      <c r="AP7" s="34">
        <v>9.83</v>
      </c>
      <c r="AQ7" s="19"/>
      <c r="AR7" s="34">
        <v>5.37</v>
      </c>
      <c r="AS7" s="34">
        <v>13.51</v>
      </c>
      <c r="AT7" s="34">
        <v>4.55</v>
      </c>
      <c r="AU7" s="34">
        <v>4.87</v>
      </c>
      <c r="AV7" s="34">
        <v>12.38</v>
      </c>
      <c r="AW7" s="34">
        <v>5.29</v>
      </c>
      <c r="AX7" s="34">
        <v>7.25</v>
      </c>
      <c r="AY7" s="34">
        <v>5.87</v>
      </c>
      <c r="AZ7" s="34">
        <v>6.3</v>
      </c>
      <c r="BA7" s="34">
        <v>8.6</v>
      </c>
      <c r="BB7" s="34">
        <v>7.75</v>
      </c>
      <c r="BC7" s="34">
        <v>9.1199999999999992</v>
      </c>
      <c r="BD7" s="34">
        <v>12.05</v>
      </c>
      <c r="BE7" s="34">
        <v>8.8699999999999992</v>
      </c>
      <c r="BF7" s="34"/>
      <c r="BG7" s="34"/>
      <c r="BH7" s="34"/>
      <c r="BI7" s="34">
        <v>7.96</v>
      </c>
      <c r="BJ7" s="34">
        <v>20.46</v>
      </c>
      <c r="BK7" s="34">
        <v>6.03</v>
      </c>
    </row>
    <row r="8" spans="1:63" x14ac:dyDescent="0.25">
      <c r="A8" s="13">
        <v>1972</v>
      </c>
      <c r="B8" s="34">
        <v>4.75</v>
      </c>
      <c r="C8" s="34">
        <v>4.1100000000000003</v>
      </c>
      <c r="D8" s="34">
        <v>4.55</v>
      </c>
      <c r="E8" s="34">
        <v>6.34</v>
      </c>
      <c r="F8" s="34">
        <v>3.24</v>
      </c>
      <c r="G8" s="34">
        <v>4.07</v>
      </c>
      <c r="H8" s="34">
        <v>4.28</v>
      </c>
      <c r="I8" s="34">
        <v>5.6</v>
      </c>
      <c r="J8" s="34">
        <v>5.0599999999999996</v>
      </c>
      <c r="K8" s="34">
        <v>5.51</v>
      </c>
      <c r="L8" s="34">
        <v>4.84</v>
      </c>
      <c r="M8" s="34">
        <v>12.25</v>
      </c>
      <c r="N8" s="34">
        <v>6.38</v>
      </c>
      <c r="O8" s="34">
        <v>7.12</v>
      </c>
      <c r="P8" s="34"/>
      <c r="Q8" s="34"/>
      <c r="R8" s="34"/>
      <c r="S8" s="34">
        <v>6.64</v>
      </c>
      <c r="T8" s="34">
        <v>4.88</v>
      </c>
      <c r="U8" s="34">
        <v>5.04</v>
      </c>
      <c r="V8" s="19"/>
      <c r="W8" s="34">
        <v>7.92</v>
      </c>
      <c r="X8" s="34">
        <v>40.049999999999997</v>
      </c>
      <c r="Y8" s="34">
        <v>7.13</v>
      </c>
      <c r="Z8" s="34">
        <v>4.88</v>
      </c>
      <c r="AA8" s="34">
        <v>20.65</v>
      </c>
      <c r="AB8" s="34">
        <v>12.7</v>
      </c>
      <c r="AC8" s="34">
        <v>26.99</v>
      </c>
      <c r="AD8" s="34">
        <v>11.7</v>
      </c>
      <c r="AE8" s="34">
        <v>15.33</v>
      </c>
      <c r="AF8" s="34">
        <v>17.010000000000002</v>
      </c>
      <c r="AG8" s="34">
        <v>15.37</v>
      </c>
      <c r="AH8" s="34">
        <v>9.34</v>
      </c>
      <c r="AI8" s="34">
        <v>53.36</v>
      </c>
      <c r="AJ8" s="34">
        <v>15.94</v>
      </c>
      <c r="AK8" s="34"/>
      <c r="AL8" s="34"/>
      <c r="AM8" s="34"/>
      <c r="AN8" s="34">
        <v>11.28</v>
      </c>
      <c r="AO8" s="34">
        <v>112.47</v>
      </c>
      <c r="AP8" s="34">
        <v>11</v>
      </c>
      <c r="AQ8" s="19"/>
      <c r="AR8" s="34">
        <v>5.91</v>
      </c>
      <c r="AS8" s="34">
        <v>14.93</v>
      </c>
      <c r="AT8" s="34">
        <v>5.03</v>
      </c>
      <c r="AU8" s="34">
        <v>5.49</v>
      </c>
      <c r="AV8" s="34">
        <v>13.5</v>
      </c>
      <c r="AW8" s="34">
        <v>5.86</v>
      </c>
      <c r="AX8" s="34">
        <v>7.94</v>
      </c>
      <c r="AY8" s="34">
        <v>6.45</v>
      </c>
      <c r="AZ8" s="34">
        <v>6.78</v>
      </c>
      <c r="BA8" s="34">
        <v>9.35</v>
      </c>
      <c r="BB8" s="34">
        <v>8.3000000000000007</v>
      </c>
      <c r="BC8" s="34">
        <v>9.94</v>
      </c>
      <c r="BD8" s="34">
        <v>13.12</v>
      </c>
      <c r="BE8" s="34">
        <v>9.6999999999999993</v>
      </c>
      <c r="BF8" s="34"/>
      <c r="BG8" s="34"/>
      <c r="BH8" s="34"/>
      <c r="BI8" s="34">
        <v>8.77</v>
      </c>
      <c r="BJ8" s="34">
        <v>21.31</v>
      </c>
      <c r="BK8" s="34">
        <v>6.63</v>
      </c>
    </row>
    <row r="9" spans="1:63" x14ac:dyDescent="0.25">
      <c r="A9" s="13">
        <v>1973</v>
      </c>
      <c r="B9" s="34">
        <v>5.46</v>
      </c>
      <c r="C9" s="34">
        <v>4.71</v>
      </c>
      <c r="D9" s="34">
        <v>5.23</v>
      </c>
      <c r="E9" s="34">
        <v>7.27</v>
      </c>
      <c r="F9" s="34">
        <v>3.71</v>
      </c>
      <c r="G9" s="34">
        <v>4.68</v>
      </c>
      <c r="H9" s="34">
        <v>4.91</v>
      </c>
      <c r="I9" s="34">
        <v>6.42</v>
      </c>
      <c r="J9" s="34">
        <v>5.81</v>
      </c>
      <c r="K9" s="34">
        <v>6.26</v>
      </c>
      <c r="L9" s="34">
        <v>5.53</v>
      </c>
      <c r="M9" s="34">
        <v>13.86</v>
      </c>
      <c r="N9" s="34">
        <v>7.21</v>
      </c>
      <c r="O9" s="34">
        <v>8.06</v>
      </c>
      <c r="P9" s="34"/>
      <c r="Q9" s="34"/>
      <c r="R9" s="34"/>
      <c r="S9" s="34">
        <v>7.51</v>
      </c>
      <c r="T9" s="34">
        <v>5.53</v>
      </c>
      <c r="U9" s="34">
        <v>5.77</v>
      </c>
      <c r="V9" s="19"/>
      <c r="W9" s="34">
        <v>8.83</v>
      </c>
      <c r="X9" s="34">
        <v>44.13</v>
      </c>
      <c r="Y9" s="34">
        <v>8.23</v>
      </c>
      <c r="Z9" s="34">
        <v>5.78</v>
      </c>
      <c r="AA9" s="34">
        <v>22.77</v>
      </c>
      <c r="AB9" s="34">
        <v>14.21</v>
      </c>
      <c r="AC9" s="34">
        <v>29.76</v>
      </c>
      <c r="AD9" s="34">
        <v>13</v>
      </c>
      <c r="AE9" s="34">
        <v>16.45</v>
      </c>
      <c r="AF9" s="34">
        <v>18.61</v>
      </c>
      <c r="AG9" s="34">
        <v>16.47</v>
      </c>
      <c r="AH9" s="34">
        <v>10.36</v>
      </c>
      <c r="AI9" s="34">
        <v>58.01</v>
      </c>
      <c r="AJ9" s="34">
        <v>17.62</v>
      </c>
      <c r="AK9" s="34"/>
      <c r="AL9" s="34"/>
      <c r="AM9" s="34"/>
      <c r="AN9" s="34">
        <v>12.73</v>
      </c>
      <c r="AO9" s="34">
        <v>117.07</v>
      </c>
      <c r="AP9" s="34">
        <v>12.45</v>
      </c>
      <c r="AQ9" s="19"/>
      <c r="AR9" s="34">
        <v>6.7</v>
      </c>
      <c r="AS9" s="34">
        <v>16.82</v>
      </c>
      <c r="AT9" s="34">
        <v>5.79</v>
      </c>
      <c r="AU9" s="34">
        <v>6.4</v>
      </c>
      <c r="AV9" s="34">
        <v>15.03</v>
      </c>
      <c r="AW9" s="34">
        <v>6.67</v>
      </c>
      <c r="AX9" s="34">
        <v>8.9700000000000006</v>
      </c>
      <c r="AY9" s="34">
        <v>7.34</v>
      </c>
      <c r="AZ9" s="34">
        <v>7.61</v>
      </c>
      <c r="BA9" s="34">
        <v>10.4</v>
      </c>
      <c r="BB9" s="34">
        <v>9.16</v>
      </c>
      <c r="BC9" s="34">
        <v>11.07</v>
      </c>
      <c r="BD9" s="34">
        <v>14.57</v>
      </c>
      <c r="BE9" s="34">
        <v>10.85</v>
      </c>
      <c r="BF9" s="34"/>
      <c r="BG9" s="34"/>
      <c r="BH9" s="34"/>
      <c r="BI9" s="34">
        <v>9.91</v>
      </c>
      <c r="BJ9" s="34">
        <v>23.03</v>
      </c>
      <c r="BK9" s="34">
        <v>7.56</v>
      </c>
    </row>
    <row r="10" spans="1:63" x14ac:dyDescent="0.25">
      <c r="A10" s="13">
        <v>1974</v>
      </c>
      <c r="B10" s="34">
        <v>6.97</v>
      </c>
      <c r="C10" s="34">
        <v>6.01</v>
      </c>
      <c r="D10" s="34">
        <v>6.71</v>
      </c>
      <c r="E10" s="34">
        <v>9.27</v>
      </c>
      <c r="F10" s="34">
        <v>4.74</v>
      </c>
      <c r="G10" s="34">
        <v>5.99</v>
      </c>
      <c r="H10" s="34">
        <v>6.24</v>
      </c>
      <c r="I10" s="34">
        <v>8.1999999999999993</v>
      </c>
      <c r="J10" s="34">
        <v>7.42</v>
      </c>
      <c r="K10" s="34">
        <v>7.91</v>
      </c>
      <c r="L10" s="34">
        <v>7.04</v>
      </c>
      <c r="M10" s="34">
        <v>17.46</v>
      </c>
      <c r="N10" s="34">
        <v>9.09</v>
      </c>
      <c r="O10" s="34">
        <v>10.15</v>
      </c>
      <c r="P10" s="34"/>
      <c r="Q10" s="34"/>
      <c r="R10" s="34"/>
      <c r="S10" s="34">
        <v>9.48</v>
      </c>
      <c r="T10" s="34">
        <v>6.97</v>
      </c>
      <c r="U10" s="34">
        <v>7.36</v>
      </c>
      <c r="V10" s="19"/>
      <c r="W10" s="34">
        <v>7.86</v>
      </c>
      <c r="X10" s="34">
        <v>36.46</v>
      </c>
      <c r="Y10" s="34">
        <v>7.43</v>
      </c>
      <c r="Z10" s="34">
        <v>5.4</v>
      </c>
      <c r="AA10" s="34">
        <v>20</v>
      </c>
      <c r="AB10" s="34">
        <v>12.43</v>
      </c>
      <c r="AC10" s="34">
        <v>25.82</v>
      </c>
      <c r="AD10" s="34">
        <v>11.62</v>
      </c>
      <c r="AE10" s="34">
        <v>14.27</v>
      </c>
      <c r="AF10" s="34">
        <v>16.23</v>
      </c>
      <c r="AG10" s="34">
        <v>13.84</v>
      </c>
      <c r="AH10" s="34">
        <v>9.0299999999999994</v>
      </c>
      <c r="AI10" s="34">
        <v>48.78</v>
      </c>
      <c r="AJ10" s="34">
        <v>15.42</v>
      </c>
      <c r="AK10" s="34"/>
      <c r="AL10" s="34"/>
      <c r="AM10" s="34"/>
      <c r="AN10" s="34">
        <v>11.33</v>
      </c>
      <c r="AO10" s="34">
        <v>94.88</v>
      </c>
      <c r="AP10" s="34">
        <v>11.08</v>
      </c>
      <c r="AQ10" s="19"/>
      <c r="AR10" s="34">
        <v>7.5</v>
      </c>
      <c r="AS10" s="34">
        <v>18.03</v>
      </c>
      <c r="AT10" s="34">
        <v>6.92</v>
      </c>
      <c r="AU10" s="34">
        <v>7.04</v>
      </c>
      <c r="AV10" s="34">
        <v>14.54</v>
      </c>
      <c r="AW10" s="34">
        <v>7.67</v>
      </c>
      <c r="AX10" s="34">
        <v>9.9700000000000006</v>
      </c>
      <c r="AY10" s="34">
        <v>8.76</v>
      </c>
      <c r="AZ10" s="34">
        <v>8.6999999999999993</v>
      </c>
      <c r="BA10" s="34">
        <v>10.87</v>
      </c>
      <c r="BB10" s="34">
        <v>9.4499999999999993</v>
      </c>
      <c r="BC10" s="34">
        <v>10.43</v>
      </c>
      <c r="BD10" s="34">
        <v>15.65</v>
      </c>
      <c r="BE10" s="34">
        <v>11.72</v>
      </c>
      <c r="BF10" s="34"/>
      <c r="BG10" s="34"/>
      <c r="BH10" s="34"/>
      <c r="BI10" s="34">
        <v>10.52</v>
      </c>
      <c r="BJ10" s="34">
        <v>23.24</v>
      </c>
      <c r="BK10" s="34">
        <v>8.56</v>
      </c>
    </row>
    <row r="11" spans="1:63" x14ac:dyDescent="0.25">
      <c r="A11" s="13">
        <v>1975</v>
      </c>
      <c r="B11" s="34">
        <v>9.39</v>
      </c>
      <c r="C11" s="34">
        <v>8.09</v>
      </c>
      <c r="D11" s="34">
        <v>9.0399999999999991</v>
      </c>
      <c r="E11" s="34">
        <v>12.47</v>
      </c>
      <c r="F11" s="34">
        <v>6.37</v>
      </c>
      <c r="G11" s="34">
        <v>8.08</v>
      </c>
      <c r="H11" s="34">
        <v>8.41</v>
      </c>
      <c r="I11" s="34">
        <v>11.06</v>
      </c>
      <c r="J11" s="34">
        <v>10</v>
      </c>
      <c r="K11" s="34">
        <v>10.7</v>
      </c>
      <c r="L11" s="34">
        <v>9.4600000000000009</v>
      </c>
      <c r="M11" s="34">
        <v>23.21</v>
      </c>
      <c r="N11" s="34">
        <v>12.08</v>
      </c>
      <c r="O11" s="34">
        <v>13.49</v>
      </c>
      <c r="P11" s="34"/>
      <c r="Q11" s="34"/>
      <c r="R11" s="34"/>
      <c r="S11" s="34">
        <v>12.61</v>
      </c>
      <c r="T11" s="34">
        <v>9.2799999999999994</v>
      </c>
      <c r="U11" s="34">
        <v>9.8800000000000008</v>
      </c>
      <c r="V11" s="19"/>
      <c r="W11" s="34">
        <v>8.2200000000000006</v>
      </c>
      <c r="X11" s="34">
        <v>32.28</v>
      </c>
      <c r="Y11" s="34">
        <v>7.74</v>
      </c>
      <c r="Z11" s="34">
        <v>5.76</v>
      </c>
      <c r="AA11" s="34">
        <v>20.47</v>
      </c>
      <c r="AB11" s="34">
        <v>12.79</v>
      </c>
      <c r="AC11" s="34">
        <v>26.37</v>
      </c>
      <c r="AD11" s="34">
        <v>12.2</v>
      </c>
      <c r="AE11" s="34">
        <v>14.71</v>
      </c>
      <c r="AF11" s="34">
        <v>16.600000000000001</v>
      </c>
      <c r="AG11" s="34">
        <v>13.63</v>
      </c>
      <c r="AH11" s="34">
        <v>9.25</v>
      </c>
      <c r="AI11" s="34">
        <v>47.81</v>
      </c>
      <c r="AJ11" s="34">
        <v>15.69</v>
      </c>
      <c r="AK11" s="34"/>
      <c r="AL11" s="34"/>
      <c r="AM11" s="34"/>
      <c r="AN11" s="34">
        <v>11.81</v>
      </c>
      <c r="AO11" s="34">
        <v>94.36</v>
      </c>
      <c r="AP11" s="34">
        <v>11.37</v>
      </c>
      <c r="AQ11" s="19"/>
      <c r="AR11" s="34">
        <v>9.31</v>
      </c>
      <c r="AS11" s="34">
        <v>20.93</v>
      </c>
      <c r="AT11" s="34">
        <v>8.94</v>
      </c>
      <c r="AU11" s="34">
        <v>8.6199999999999992</v>
      </c>
      <c r="AV11" s="34">
        <v>16.23</v>
      </c>
      <c r="AW11" s="34">
        <v>9.68</v>
      </c>
      <c r="AX11" s="34">
        <v>12.39</v>
      </c>
      <c r="AY11" s="34">
        <v>11.37</v>
      </c>
      <c r="AZ11" s="34">
        <v>11.01</v>
      </c>
      <c r="BA11" s="34">
        <v>12.99</v>
      </c>
      <c r="BB11" s="34">
        <v>11.08</v>
      </c>
      <c r="BC11" s="34">
        <v>11.42</v>
      </c>
      <c r="BD11" s="34">
        <v>18.84</v>
      </c>
      <c r="BE11" s="34">
        <v>14.18</v>
      </c>
      <c r="BF11" s="34"/>
      <c r="BG11" s="34"/>
      <c r="BH11" s="34"/>
      <c r="BI11" s="34">
        <v>12.65</v>
      </c>
      <c r="BJ11" s="34">
        <v>27.28</v>
      </c>
      <c r="BK11" s="34">
        <v>10.66</v>
      </c>
    </row>
    <row r="12" spans="1:63" x14ac:dyDescent="0.25">
      <c r="A12" s="13">
        <v>1976</v>
      </c>
      <c r="B12" s="34">
        <v>10.86</v>
      </c>
      <c r="C12" s="34">
        <v>9.34</v>
      </c>
      <c r="D12" s="34">
        <v>10.46</v>
      </c>
      <c r="E12" s="34">
        <v>14.41</v>
      </c>
      <c r="F12" s="34">
        <v>7.36</v>
      </c>
      <c r="G12" s="34">
        <v>9.3699999999999992</v>
      </c>
      <c r="H12" s="34">
        <v>9.73</v>
      </c>
      <c r="I12" s="34">
        <v>12.81</v>
      </c>
      <c r="J12" s="34">
        <v>11.58</v>
      </c>
      <c r="K12" s="34">
        <v>12.36</v>
      </c>
      <c r="L12" s="34">
        <v>10.9</v>
      </c>
      <c r="M12" s="34">
        <v>26.51</v>
      </c>
      <c r="N12" s="34">
        <v>13.8</v>
      </c>
      <c r="O12" s="34">
        <v>15.41</v>
      </c>
      <c r="P12" s="34"/>
      <c r="Q12" s="34"/>
      <c r="R12" s="34"/>
      <c r="S12" s="34">
        <v>14.41</v>
      </c>
      <c r="T12" s="34">
        <v>10.61</v>
      </c>
      <c r="U12" s="34">
        <v>11.42</v>
      </c>
      <c r="V12" s="19"/>
      <c r="W12" s="34">
        <v>10.24</v>
      </c>
      <c r="X12" s="34">
        <v>32.65</v>
      </c>
      <c r="Y12" s="34">
        <v>9.59</v>
      </c>
      <c r="Z12" s="34">
        <v>7.24</v>
      </c>
      <c r="AA12" s="34">
        <v>24.78</v>
      </c>
      <c r="AB12" s="34">
        <v>15.81</v>
      </c>
      <c r="AC12" s="34">
        <v>32.43</v>
      </c>
      <c r="AD12" s="34">
        <v>15.27</v>
      </c>
      <c r="AE12" s="34">
        <v>18.100000000000001</v>
      </c>
      <c r="AF12" s="34">
        <v>20.09</v>
      </c>
      <c r="AG12" s="34">
        <v>15.91</v>
      </c>
      <c r="AH12" s="34">
        <v>11.34</v>
      </c>
      <c r="AI12" s="34">
        <v>54.28</v>
      </c>
      <c r="AJ12" s="34">
        <v>18.850000000000001</v>
      </c>
      <c r="AK12" s="34"/>
      <c r="AL12" s="34"/>
      <c r="AM12" s="34"/>
      <c r="AN12" s="34">
        <v>14.56</v>
      </c>
      <c r="AO12" s="34">
        <v>111.04</v>
      </c>
      <c r="AP12" s="34">
        <v>13.82</v>
      </c>
      <c r="AQ12" s="19"/>
      <c r="AR12" s="34">
        <v>11.02</v>
      </c>
      <c r="AS12" s="34">
        <v>23.12</v>
      </c>
      <c r="AT12" s="34">
        <v>10.46</v>
      </c>
      <c r="AU12" s="34">
        <v>10.3</v>
      </c>
      <c r="AV12" s="34">
        <v>19.329999999999998</v>
      </c>
      <c r="AW12" s="34">
        <v>11.4</v>
      </c>
      <c r="AX12" s="34">
        <v>14.58</v>
      </c>
      <c r="AY12" s="34">
        <v>13.32</v>
      </c>
      <c r="AZ12" s="34">
        <v>12.92</v>
      </c>
      <c r="BA12" s="34">
        <v>15.31</v>
      </c>
      <c r="BB12" s="34">
        <v>12.85</v>
      </c>
      <c r="BC12" s="34">
        <v>13.74</v>
      </c>
      <c r="BD12" s="34">
        <v>21.48</v>
      </c>
      <c r="BE12" s="34">
        <v>16.47</v>
      </c>
      <c r="BF12" s="34"/>
      <c r="BG12" s="34"/>
      <c r="BH12" s="34"/>
      <c r="BI12" s="34">
        <v>14.9</v>
      </c>
      <c r="BJ12" s="34">
        <v>31.55</v>
      </c>
      <c r="BK12" s="34">
        <v>12.49</v>
      </c>
    </row>
    <row r="13" spans="1:63" x14ac:dyDescent="0.25">
      <c r="A13" s="13">
        <v>1977</v>
      </c>
      <c r="B13" s="34">
        <v>11.33</v>
      </c>
      <c r="C13" s="34">
        <v>9.57</v>
      </c>
      <c r="D13" s="34">
        <v>10.98</v>
      </c>
      <c r="E13" s="34">
        <v>14.76</v>
      </c>
      <c r="F13" s="34">
        <v>7.55</v>
      </c>
      <c r="G13" s="34">
        <v>9.9</v>
      </c>
      <c r="H13" s="34">
        <v>10.36</v>
      </c>
      <c r="I13" s="34">
        <v>13.61</v>
      </c>
      <c r="J13" s="34">
        <v>12.3</v>
      </c>
      <c r="K13" s="34">
        <v>12.78</v>
      </c>
      <c r="L13" s="34">
        <v>11.33</v>
      </c>
      <c r="M13" s="34">
        <v>27.19</v>
      </c>
      <c r="N13" s="34">
        <v>14.15</v>
      </c>
      <c r="O13" s="34">
        <v>15.8</v>
      </c>
      <c r="P13" s="34"/>
      <c r="Q13" s="34"/>
      <c r="R13" s="34"/>
      <c r="S13" s="34">
        <v>15.17</v>
      </c>
      <c r="T13" s="34">
        <v>11.17</v>
      </c>
      <c r="U13" s="34">
        <v>12.01</v>
      </c>
      <c r="V13" s="19"/>
      <c r="W13" s="34">
        <v>14.56</v>
      </c>
      <c r="X13" s="34">
        <v>39.22</v>
      </c>
      <c r="Y13" s="34">
        <v>13.55</v>
      </c>
      <c r="Z13" s="34">
        <v>10.44</v>
      </c>
      <c r="AA13" s="34">
        <v>34.39</v>
      </c>
      <c r="AB13" s="34">
        <v>22.42</v>
      </c>
      <c r="AC13" s="34">
        <v>44.95</v>
      </c>
      <c r="AD13" s="34">
        <v>21.69</v>
      </c>
      <c r="AE13" s="34">
        <v>25.17</v>
      </c>
      <c r="AF13" s="34">
        <v>27.9</v>
      </c>
      <c r="AG13" s="34">
        <v>21.3</v>
      </c>
      <c r="AH13" s="34">
        <v>15.87</v>
      </c>
      <c r="AI13" s="34">
        <v>68.849999999999994</v>
      </c>
      <c r="AJ13" s="34">
        <v>25.53</v>
      </c>
      <c r="AK13" s="34"/>
      <c r="AL13" s="34"/>
      <c r="AM13" s="34"/>
      <c r="AN13" s="34">
        <v>20.2</v>
      </c>
      <c r="AO13" s="34">
        <v>152.54</v>
      </c>
      <c r="AP13" s="34">
        <v>19.14</v>
      </c>
      <c r="AQ13" s="19"/>
      <c r="AR13" s="34">
        <v>12.84</v>
      </c>
      <c r="AS13" s="34">
        <v>25.18</v>
      </c>
      <c r="AT13" s="34">
        <v>11.61</v>
      </c>
      <c r="AU13" s="34">
        <v>12.21</v>
      </c>
      <c r="AV13" s="34">
        <v>24.53</v>
      </c>
      <c r="AW13" s="34">
        <v>13.06</v>
      </c>
      <c r="AX13" s="34">
        <v>16.88</v>
      </c>
      <c r="AY13" s="34">
        <v>14.87</v>
      </c>
      <c r="AZ13" s="34">
        <v>14.7</v>
      </c>
      <c r="BA13" s="34">
        <v>18.239999999999998</v>
      </c>
      <c r="BB13" s="34">
        <v>15.01</v>
      </c>
      <c r="BC13" s="34">
        <v>17.940000000000001</v>
      </c>
      <c r="BD13" s="34">
        <v>23.71</v>
      </c>
      <c r="BE13" s="34">
        <v>18.739999999999998</v>
      </c>
      <c r="BF13" s="34"/>
      <c r="BG13" s="34"/>
      <c r="BH13" s="34"/>
      <c r="BI13" s="34">
        <v>17.7</v>
      </c>
      <c r="BJ13" s="34">
        <v>37.35</v>
      </c>
      <c r="BK13" s="34">
        <v>14.28</v>
      </c>
    </row>
    <row r="14" spans="1:63" x14ac:dyDescent="0.25">
      <c r="A14" s="13">
        <v>1978</v>
      </c>
      <c r="B14" s="34">
        <v>12.94</v>
      </c>
      <c r="C14" s="34">
        <v>10.77</v>
      </c>
      <c r="D14" s="34">
        <v>12.62</v>
      </c>
      <c r="E14" s="34">
        <v>16.61</v>
      </c>
      <c r="F14" s="34">
        <v>8.49</v>
      </c>
      <c r="G14" s="34">
        <v>11.44</v>
      </c>
      <c r="H14" s="34">
        <v>12.03</v>
      </c>
      <c r="I14" s="34">
        <v>15.85</v>
      </c>
      <c r="J14" s="34">
        <v>14.3</v>
      </c>
      <c r="K14" s="34">
        <v>14.47</v>
      </c>
      <c r="L14" s="34">
        <v>12.88</v>
      </c>
      <c r="M14" s="34">
        <v>30.56</v>
      </c>
      <c r="N14" s="34">
        <v>15.91</v>
      </c>
      <c r="O14" s="34">
        <v>17.760000000000002</v>
      </c>
      <c r="P14" s="34"/>
      <c r="Q14" s="34"/>
      <c r="R14" s="34"/>
      <c r="S14" s="34">
        <v>17.47</v>
      </c>
      <c r="T14" s="34">
        <v>12.86</v>
      </c>
      <c r="U14" s="34">
        <v>13.77</v>
      </c>
      <c r="V14" s="19"/>
      <c r="W14" s="34">
        <v>17.239999999999998</v>
      </c>
      <c r="X14" s="34">
        <v>42.07</v>
      </c>
      <c r="Y14" s="34">
        <v>16.03</v>
      </c>
      <c r="Z14" s="34">
        <v>12.73</v>
      </c>
      <c r="AA14" s="34">
        <v>40.159999999999997</v>
      </c>
      <c r="AB14" s="34">
        <v>26.85</v>
      </c>
      <c r="AC14" s="34">
        <v>52.08</v>
      </c>
      <c r="AD14" s="34">
        <v>25.8</v>
      </c>
      <c r="AE14" s="34">
        <v>29.25</v>
      </c>
      <c r="AF14" s="34">
        <v>32.61</v>
      </c>
      <c r="AG14" s="34">
        <v>24.16</v>
      </c>
      <c r="AH14" s="34">
        <v>18.73</v>
      </c>
      <c r="AI14" s="34">
        <v>74.48</v>
      </c>
      <c r="AJ14" s="34">
        <v>28.85</v>
      </c>
      <c r="AK14" s="34"/>
      <c r="AL14" s="34"/>
      <c r="AM14" s="34"/>
      <c r="AN14" s="34">
        <v>23.72</v>
      </c>
      <c r="AO14" s="34">
        <v>129.57</v>
      </c>
      <c r="AP14" s="34">
        <v>22.35</v>
      </c>
      <c r="AQ14" s="19"/>
      <c r="AR14" s="34">
        <v>14.87</v>
      </c>
      <c r="AS14" s="34">
        <v>27.75</v>
      </c>
      <c r="AT14" s="34">
        <v>13.42</v>
      </c>
      <c r="AU14" s="34">
        <v>14.28</v>
      </c>
      <c r="AV14" s="34">
        <v>28.37</v>
      </c>
      <c r="AW14" s="34">
        <v>15.26</v>
      </c>
      <c r="AX14" s="34">
        <v>19.59</v>
      </c>
      <c r="AY14" s="34">
        <v>17.39</v>
      </c>
      <c r="AZ14" s="34">
        <v>17.09</v>
      </c>
      <c r="BA14" s="34">
        <v>20.99</v>
      </c>
      <c r="BB14" s="34">
        <v>17.04</v>
      </c>
      <c r="BC14" s="34">
        <v>20.98</v>
      </c>
      <c r="BD14" s="34">
        <v>26.27</v>
      </c>
      <c r="BE14" s="34">
        <v>21.11</v>
      </c>
      <c r="BF14" s="34"/>
      <c r="BG14" s="34"/>
      <c r="BH14" s="34"/>
      <c r="BI14" s="34">
        <v>20.57</v>
      </c>
      <c r="BJ14" s="34">
        <v>37.15</v>
      </c>
      <c r="BK14" s="34">
        <v>16.48</v>
      </c>
    </row>
    <row r="15" spans="1:63" x14ac:dyDescent="0.25">
      <c r="A15" s="13">
        <v>1979</v>
      </c>
      <c r="B15" s="34">
        <v>15.33</v>
      </c>
      <c r="C15" s="34">
        <v>12.94</v>
      </c>
      <c r="D15" s="34">
        <v>14.82</v>
      </c>
      <c r="E15" s="34">
        <v>19.96</v>
      </c>
      <c r="F15" s="34">
        <v>10.199999999999999</v>
      </c>
      <c r="G15" s="34">
        <v>13.47</v>
      </c>
      <c r="H15" s="34">
        <v>14.06</v>
      </c>
      <c r="I15" s="34">
        <v>18.77</v>
      </c>
      <c r="J15" s="34">
        <v>16.71</v>
      </c>
      <c r="K15" s="34">
        <v>17.14</v>
      </c>
      <c r="L15" s="34">
        <v>15.32</v>
      </c>
      <c r="M15" s="34">
        <v>36.020000000000003</v>
      </c>
      <c r="N15" s="34">
        <v>18.75</v>
      </c>
      <c r="O15" s="34">
        <v>20.94</v>
      </c>
      <c r="P15" s="34"/>
      <c r="Q15" s="34"/>
      <c r="R15" s="34"/>
      <c r="S15" s="34">
        <v>20.32</v>
      </c>
      <c r="T15" s="34">
        <v>14.96</v>
      </c>
      <c r="U15" s="34">
        <v>16.170000000000002</v>
      </c>
      <c r="V15" s="19"/>
      <c r="W15" s="34">
        <v>20.059999999999999</v>
      </c>
      <c r="X15" s="34">
        <v>46.11</v>
      </c>
      <c r="Y15" s="34">
        <v>18.37</v>
      </c>
      <c r="Z15" s="34">
        <v>15.22</v>
      </c>
      <c r="AA15" s="34">
        <v>45.82</v>
      </c>
      <c r="AB15" s="34">
        <v>31.15</v>
      </c>
      <c r="AC15" s="34">
        <v>58.19</v>
      </c>
      <c r="AD15" s="34">
        <v>30.02</v>
      </c>
      <c r="AE15" s="34">
        <v>32.700000000000003</v>
      </c>
      <c r="AF15" s="34">
        <v>37.08</v>
      </c>
      <c r="AG15" s="34">
        <v>26.65</v>
      </c>
      <c r="AH15" s="34">
        <v>21.47</v>
      </c>
      <c r="AI15" s="34">
        <v>77.22</v>
      </c>
      <c r="AJ15" s="34">
        <v>31.59</v>
      </c>
      <c r="AK15" s="34"/>
      <c r="AL15" s="34"/>
      <c r="AM15" s="34"/>
      <c r="AN15" s="34">
        <v>26.99</v>
      </c>
      <c r="AO15" s="34">
        <v>86.69</v>
      </c>
      <c r="AP15" s="34">
        <v>25.46</v>
      </c>
      <c r="AQ15" s="19"/>
      <c r="AR15" s="34">
        <v>17.489999999999998</v>
      </c>
      <c r="AS15" s="34">
        <v>31.96</v>
      </c>
      <c r="AT15" s="34">
        <v>15.68</v>
      </c>
      <c r="AU15" s="34">
        <v>17.12</v>
      </c>
      <c r="AV15" s="34">
        <v>32.79</v>
      </c>
      <c r="AW15" s="34">
        <v>17.88</v>
      </c>
      <c r="AX15" s="34">
        <v>22.53</v>
      </c>
      <c r="AY15" s="34">
        <v>20.53</v>
      </c>
      <c r="AZ15" s="34">
        <v>19.72</v>
      </c>
      <c r="BA15" s="34">
        <v>24.35</v>
      </c>
      <c r="BB15" s="34">
        <v>19.53</v>
      </c>
      <c r="BC15" s="34">
        <v>24.18</v>
      </c>
      <c r="BD15" s="34">
        <v>29.5</v>
      </c>
      <c r="BE15" s="34">
        <v>24.16</v>
      </c>
      <c r="BF15" s="34"/>
      <c r="BG15" s="34"/>
      <c r="BH15" s="34"/>
      <c r="BI15" s="34">
        <v>23.68</v>
      </c>
      <c r="BJ15" s="34">
        <v>33.049999999999997</v>
      </c>
      <c r="BK15" s="34">
        <v>19.149999999999999</v>
      </c>
    </row>
    <row r="16" spans="1:63" x14ac:dyDescent="0.25">
      <c r="A16" s="13">
        <v>1980</v>
      </c>
      <c r="B16" s="34">
        <v>18.399999999999999</v>
      </c>
      <c r="C16" s="34">
        <v>15.7</v>
      </c>
      <c r="D16" s="34">
        <v>17.84</v>
      </c>
      <c r="E16" s="34">
        <v>24.21</v>
      </c>
      <c r="F16" s="34">
        <v>12.38</v>
      </c>
      <c r="G16" s="34">
        <v>16.3</v>
      </c>
      <c r="H16" s="34">
        <v>17.14</v>
      </c>
      <c r="I16" s="34">
        <v>22.64</v>
      </c>
      <c r="J16" s="34">
        <v>20.38</v>
      </c>
      <c r="K16" s="34">
        <v>20.75</v>
      </c>
      <c r="L16" s="34">
        <v>18.670000000000002</v>
      </c>
      <c r="M16" s="34">
        <v>42.39</v>
      </c>
      <c r="N16" s="34">
        <v>22.06</v>
      </c>
      <c r="O16" s="34">
        <v>24.64</v>
      </c>
      <c r="P16" s="34"/>
      <c r="Q16" s="34"/>
      <c r="R16" s="34"/>
      <c r="S16" s="34">
        <v>24.49</v>
      </c>
      <c r="T16" s="34">
        <v>18.03</v>
      </c>
      <c r="U16" s="34">
        <v>19.53</v>
      </c>
      <c r="V16" s="19"/>
      <c r="W16" s="34">
        <v>22.24</v>
      </c>
      <c r="X16" s="34">
        <v>47.84</v>
      </c>
      <c r="Y16" s="34">
        <v>19.920000000000002</v>
      </c>
      <c r="Z16" s="34">
        <v>17.100000000000001</v>
      </c>
      <c r="AA16" s="34">
        <v>49.46</v>
      </c>
      <c r="AB16" s="34">
        <v>34.49</v>
      </c>
      <c r="AC16" s="34">
        <v>61.54</v>
      </c>
      <c r="AD16" s="34">
        <v>33.36</v>
      </c>
      <c r="AE16" s="34">
        <v>34.28</v>
      </c>
      <c r="AF16" s="34">
        <v>39.58</v>
      </c>
      <c r="AG16" s="34">
        <v>27.59</v>
      </c>
      <c r="AH16" s="34">
        <v>23.17</v>
      </c>
      <c r="AI16" s="34">
        <v>74.66</v>
      </c>
      <c r="AJ16" s="34">
        <v>32.72</v>
      </c>
      <c r="AK16" s="34"/>
      <c r="AL16" s="34"/>
      <c r="AM16" s="34"/>
      <c r="AN16" s="34">
        <v>28.7</v>
      </c>
      <c r="AO16" s="34">
        <v>69.42</v>
      </c>
      <c r="AP16" s="34">
        <v>27.42</v>
      </c>
      <c r="AQ16" s="19"/>
      <c r="AR16" s="34">
        <v>20.350000000000001</v>
      </c>
      <c r="AS16" s="34">
        <v>36.04</v>
      </c>
      <c r="AT16" s="34">
        <v>18.46</v>
      </c>
      <c r="AU16" s="34">
        <v>20.03</v>
      </c>
      <c r="AV16" s="34">
        <v>36.49</v>
      </c>
      <c r="AW16" s="34">
        <v>21.07</v>
      </c>
      <c r="AX16" s="34">
        <v>26.2</v>
      </c>
      <c r="AY16" s="34">
        <v>24.38</v>
      </c>
      <c r="AZ16" s="34">
        <v>23.11</v>
      </c>
      <c r="BA16" s="34">
        <v>27.68</v>
      </c>
      <c r="BB16" s="34">
        <v>22.03</v>
      </c>
      <c r="BC16" s="34">
        <v>26.59</v>
      </c>
      <c r="BD16" s="34">
        <v>32.32</v>
      </c>
      <c r="BE16" s="34">
        <v>27.05</v>
      </c>
      <c r="BF16" s="34"/>
      <c r="BG16" s="34"/>
      <c r="BH16" s="34"/>
      <c r="BI16" s="34">
        <v>26.93</v>
      </c>
      <c r="BJ16" s="34">
        <v>32.81</v>
      </c>
      <c r="BK16" s="34">
        <v>22.26</v>
      </c>
    </row>
    <row r="17" spans="1:63" x14ac:dyDescent="0.25">
      <c r="A17" s="13">
        <v>1981</v>
      </c>
      <c r="B17" s="34">
        <v>21.05</v>
      </c>
      <c r="C17" s="34">
        <v>18.16</v>
      </c>
      <c r="D17" s="34">
        <v>20.49</v>
      </c>
      <c r="E17" s="34">
        <v>28</v>
      </c>
      <c r="F17" s="34">
        <v>14.31</v>
      </c>
      <c r="G17" s="34">
        <v>18.79</v>
      </c>
      <c r="H17" s="34">
        <v>19.95</v>
      </c>
      <c r="I17" s="34">
        <v>25.98</v>
      </c>
      <c r="J17" s="34">
        <v>23.7</v>
      </c>
      <c r="K17" s="34">
        <v>23.76</v>
      </c>
      <c r="L17" s="34">
        <v>21.68</v>
      </c>
      <c r="M17" s="34">
        <v>47.56</v>
      </c>
      <c r="N17" s="34">
        <v>24.75</v>
      </c>
      <c r="O17" s="34">
        <v>27.64</v>
      </c>
      <c r="P17" s="34"/>
      <c r="Q17" s="34"/>
      <c r="R17" s="34"/>
      <c r="S17" s="34">
        <v>28.15</v>
      </c>
      <c r="T17" s="34">
        <v>20.72</v>
      </c>
      <c r="U17" s="34">
        <v>22.41</v>
      </c>
      <c r="V17" s="19"/>
      <c r="W17" s="34">
        <v>25.43</v>
      </c>
      <c r="X17" s="34">
        <v>50.77</v>
      </c>
      <c r="Y17" s="34">
        <v>22.43</v>
      </c>
      <c r="Z17" s="34">
        <v>19.54</v>
      </c>
      <c r="AA17" s="34">
        <v>55</v>
      </c>
      <c r="AB17" s="34">
        <v>39.43</v>
      </c>
      <c r="AC17" s="34">
        <v>68.010000000000005</v>
      </c>
      <c r="AD17" s="34">
        <v>38.520000000000003</v>
      </c>
      <c r="AE17" s="34">
        <v>37.31</v>
      </c>
      <c r="AF17" s="34">
        <v>43.41</v>
      </c>
      <c r="AG17" s="34">
        <v>29.45</v>
      </c>
      <c r="AH17" s="34">
        <v>25.53</v>
      </c>
      <c r="AI17" s="34">
        <v>74.150000000000006</v>
      </c>
      <c r="AJ17" s="34">
        <v>34.94</v>
      </c>
      <c r="AK17" s="34"/>
      <c r="AL17" s="34"/>
      <c r="AM17" s="34"/>
      <c r="AN17" s="34">
        <v>31.34</v>
      </c>
      <c r="AO17" s="34">
        <v>65.28</v>
      </c>
      <c r="AP17" s="34">
        <v>30.46</v>
      </c>
      <c r="AQ17" s="19"/>
      <c r="AR17" s="34">
        <v>23.28</v>
      </c>
      <c r="AS17" s="34">
        <v>40.04</v>
      </c>
      <c r="AT17" s="34">
        <v>21.11</v>
      </c>
      <c r="AU17" s="34">
        <v>23.04</v>
      </c>
      <c r="AV17" s="34">
        <v>40.99</v>
      </c>
      <c r="AW17" s="34">
        <v>24.24</v>
      </c>
      <c r="AX17" s="34">
        <v>29.98</v>
      </c>
      <c r="AY17" s="34">
        <v>28</v>
      </c>
      <c r="AZ17" s="34">
        <v>26.43</v>
      </c>
      <c r="BA17" s="34">
        <v>31.03</v>
      </c>
      <c r="BB17" s="34">
        <v>24.63</v>
      </c>
      <c r="BC17" s="34">
        <v>29.42</v>
      </c>
      <c r="BD17" s="34">
        <v>34.75</v>
      </c>
      <c r="BE17" s="34">
        <v>29.79</v>
      </c>
      <c r="BF17" s="34"/>
      <c r="BG17" s="34"/>
      <c r="BH17" s="34"/>
      <c r="BI17" s="34">
        <v>30.23</v>
      </c>
      <c r="BJ17" s="34">
        <v>34.369999999999997</v>
      </c>
      <c r="BK17" s="34">
        <v>25.27</v>
      </c>
    </row>
    <row r="18" spans="1:63" x14ac:dyDescent="0.25">
      <c r="A18" s="13">
        <v>1982</v>
      </c>
      <c r="B18" s="34">
        <v>22.9</v>
      </c>
      <c r="C18" s="34">
        <v>19.350000000000001</v>
      </c>
      <c r="D18" s="34">
        <v>22.3</v>
      </c>
      <c r="E18" s="34">
        <v>29.83</v>
      </c>
      <c r="F18" s="34">
        <v>15.25</v>
      </c>
      <c r="G18" s="34">
        <v>20.12</v>
      </c>
      <c r="H18" s="34">
        <v>21.7</v>
      </c>
      <c r="I18" s="34">
        <v>28.51</v>
      </c>
      <c r="J18" s="34">
        <v>25.83</v>
      </c>
      <c r="K18" s="34">
        <v>25.71</v>
      </c>
      <c r="L18" s="34">
        <v>23</v>
      </c>
      <c r="M18" s="34">
        <v>51.71</v>
      </c>
      <c r="N18" s="34">
        <v>26.92</v>
      </c>
      <c r="O18" s="34">
        <v>30.06</v>
      </c>
      <c r="P18" s="34"/>
      <c r="Q18" s="34"/>
      <c r="R18" s="34"/>
      <c r="S18" s="34">
        <v>29.62</v>
      </c>
      <c r="T18" s="34">
        <v>21.8</v>
      </c>
      <c r="U18" s="34">
        <v>24.29</v>
      </c>
      <c r="V18" s="19"/>
      <c r="W18" s="34">
        <v>30.12</v>
      </c>
      <c r="X18" s="34">
        <v>56.09</v>
      </c>
      <c r="Y18" s="34">
        <v>26.7</v>
      </c>
      <c r="Z18" s="34">
        <v>23.36</v>
      </c>
      <c r="AA18" s="34">
        <v>64.64</v>
      </c>
      <c r="AB18" s="34">
        <v>46.86</v>
      </c>
      <c r="AC18" s="34">
        <v>78.77</v>
      </c>
      <c r="AD18" s="34">
        <v>47.96</v>
      </c>
      <c r="AE18" s="34">
        <v>42.99</v>
      </c>
      <c r="AF18" s="34">
        <v>50.52</v>
      </c>
      <c r="AG18" s="34">
        <v>32.82</v>
      </c>
      <c r="AH18" s="34">
        <v>29.51</v>
      </c>
      <c r="AI18" s="34">
        <v>79.260000000000005</v>
      </c>
      <c r="AJ18" s="34">
        <v>39.47</v>
      </c>
      <c r="AK18" s="34"/>
      <c r="AL18" s="34"/>
      <c r="AM18" s="34"/>
      <c r="AN18" s="34">
        <v>36.17</v>
      </c>
      <c r="AO18" s="34">
        <v>66.05</v>
      </c>
      <c r="AP18" s="34">
        <v>35.61</v>
      </c>
      <c r="AQ18" s="19"/>
      <c r="AR18" s="34">
        <v>26.16</v>
      </c>
      <c r="AS18" s="34">
        <v>43.43</v>
      </c>
      <c r="AT18" s="34">
        <v>23.48</v>
      </c>
      <c r="AU18" s="34">
        <v>25.97</v>
      </c>
      <c r="AV18" s="34">
        <v>47.04</v>
      </c>
      <c r="AW18" s="34">
        <v>26.79</v>
      </c>
      <c r="AX18" s="34">
        <v>33.299999999999997</v>
      </c>
      <c r="AY18" s="34">
        <v>31.49</v>
      </c>
      <c r="AZ18" s="34">
        <v>29.23</v>
      </c>
      <c r="BA18" s="34">
        <v>34.81</v>
      </c>
      <c r="BB18" s="34">
        <v>26.72</v>
      </c>
      <c r="BC18" s="34">
        <v>33.49</v>
      </c>
      <c r="BD18" s="34">
        <v>37.549999999999997</v>
      </c>
      <c r="BE18" s="34">
        <v>32.869999999999997</v>
      </c>
      <c r="BF18" s="34"/>
      <c r="BG18" s="34"/>
      <c r="BH18" s="34"/>
      <c r="BI18" s="34">
        <v>33.21</v>
      </c>
      <c r="BJ18" s="34">
        <v>35.5</v>
      </c>
      <c r="BK18" s="34">
        <v>28.12</v>
      </c>
    </row>
    <row r="19" spans="1:63" x14ac:dyDescent="0.25">
      <c r="A19" s="13">
        <v>1983</v>
      </c>
      <c r="B19" s="34">
        <v>24.95</v>
      </c>
      <c r="C19" s="34">
        <v>20.56</v>
      </c>
      <c r="D19" s="34">
        <v>24.31</v>
      </c>
      <c r="E19" s="34">
        <v>31.71</v>
      </c>
      <c r="F19" s="34">
        <v>16.21</v>
      </c>
      <c r="G19" s="34">
        <v>21.47</v>
      </c>
      <c r="H19" s="34">
        <v>23.66</v>
      </c>
      <c r="I19" s="34">
        <v>31.26</v>
      </c>
      <c r="J19" s="34">
        <v>28.15</v>
      </c>
      <c r="K19" s="34">
        <v>27.6</v>
      </c>
      <c r="L19" s="34">
        <v>24.37</v>
      </c>
      <c r="M19" s="34">
        <v>56.24</v>
      </c>
      <c r="N19" s="34">
        <v>29.27</v>
      </c>
      <c r="O19" s="34">
        <v>32.69</v>
      </c>
      <c r="P19" s="34"/>
      <c r="Q19" s="34"/>
      <c r="R19" s="34"/>
      <c r="S19" s="34">
        <v>31.12</v>
      </c>
      <c r="T19" s="34">
        <v>22.91</v>
      </c>
      <c r="U19" s="34">
        <v>26.26</v>
      </c>
      <c r="V19" s="19"/>
      <c r="W19" s="34">
        <v>35.229999999999997</v>
      </c>
      <c r="X19" s="34">
        <v>62.36</v>
      </c>
      <c r="Y19" s="34">
        <v>31.83</v>
      </c>
      <c r="Z19" s="34">
        <v>27.77</v>
      </c>
      <c r="AA19" s="34">
        <v>75.63</v>
      </c>
      <c r="AB19" s="34">
        <v>55.3</v>
      </c>
      <c r="AC19" s="34">
        <v>90.9</v>
      </c>
      <c r="AD19" s="34">
        <v>59.26</v>
      </c>
      <c r="AE19" s="34">
        <v>49.53</v>
      </c>
      <c r="AF19" s="34">
        <v>58.59</v>
      </c>
      <c r="AG19" s="34">
        <v>36.39</v>
      </c>
      <c r="AH19" s="34">
        <v>34.06</v>
      </c>
      <c r="AI19" s="34">
        <v>88.23</v>
      </c>
      <c r="AJ19" s="34">
        <v>44.9</v>
      </c>
      <c r="AK19" s="34"/>
      <c r="AL19" s="34"/>
      <c r="AM19" s="34"/>
      <c r="AN19" s="34">
        <v>41.97</v>
      </c>
      <c r="AO19" s="34">
        <v>70.5</v>
      </c>
      <c r="AP19" s="34">
        <v>41.58</v>
      </c>
      <c r="AQ19" s="19"/>
      <c r="AR19" s="34">
        <v>29.32</v>
      </c>
      <c r="AS19" s="34">
        <v>47.26</v>
      </c>
      <c r="AT19" s="34">
        <v>26.22</v>
      </c>
      <c r="AU19" s="34">
        <v>29.25</v>
      </c>
      <c r="AV19" s="34">
        <v>53.88</v>
      </c>
      <c r="AW19" s="34">
        <v>29.57</v>
      </c>
      <c r="AX19" s="34">
        <v>37.06</v>
      </c>
      <c r="AY19" s="34">
        <v>35.409999999999997</v>
      </c>
      <c r="AZ19" s="34">
        <v>32.35</v>
      </c>
      <c r="BA19" s="34">
        <v>38.89</v>
      </c>
      <c r="BB19" s="34">
        <v>28.94</v>
      </c>
      <c r="BC19" s="34">
        <v>38.1</v>
      </c>
      <c r="BD19" s="34">
        <v>41.21</v>
      </c>
      <c r="BE19" s="34">
        <v>36.409999999999997</v>
      </c>
      <c r="BF19" s="34"/>
      <c r="BG19" s="34"/>
      <c r="BH19" s="34"/>
      <c r="BI19" s="34">
        <v>36.630000000000003</v>
      </c>
      <c r="BJ19" s="34">
        <v>37.590000000000003</v>
      </c>
      <c r="BK19" s="34">
        <v>31.28</v>
      </c>
    </row>
    <row r="20" spans="1:63" x14ac:dyDescent="0.25">
      <c r="A20" s="13">
        <v>1984</v>
      </c>
      <c r="B20" s="34">
        <v>25.99</v>
      </c>
      <c r="C20" s="34">
        <v>21.17</v>
      </c>
      <c r="D20" s="34">
        <v>25.41</v>
      </c>
      <c r="E20" s="34">
        <v>32.65</v>
      </c>
      <c r="F20" s="34">
        <v>16.690000000000001</v>
      </c>
      <c r="G20" s="34">
        <v>22.29</v>
      </c>
      <c r="H20" s="34">
        <v>24.76</v>
      </c>
      <c r="I20" s="34">
        <v>32.42</v>
      </c>
      <c r="J20" s="34">
        <v>29.46</v>
      </c>
      <c r="K20" s="34">
        <v>28.35</v>
      </c>
      <c r="L20" s="34">
        <v>25.22</v>
      </c>
      <c r="M20" s="34">
        <v>57.75</v>
      </c>
      <c r="N20" s="34">
        <v>30.06</v>
      </c>
      <c r="O20" s="34">
        <v>33.57</v>
      </c>
      <c r="P20" s="34"/>
      <c r="Q20" s="34"/>
      <c r="R20" s="34"/>
      <c r="S20" s="34">
        <v>32.03</v>
      </c>
      <c r="T20" s="34">
        <v>23.57</v>
      </c>
      <c r="U20" s="34">
        <v>27.28</v>
      </c>
      <c r="V20" s="19"/>
      <c r="W20" s="34">
        <v>37.93</v>
      </c>
      <c r="X20" s="34">
        <v>64.180000000000007</v>
      </c>
      <c r="Y20" s="34">
        <v>34.99</v>
      </c>
      <c r="Z20" s="34">
        <v>30.55</v>
      </c>
      <c r="AA20" s="34">
        <v>81.81</v>
      </c>
      <c r="AB20" s="34">
        <v>60.67</v>
      </c>
      <c r="AC20" s="34">
        <v>96.36</v>
      </c>
      <c r="AD20" s="34">
        <v>65.06</v>
      </c>
      <c r="AE20" s="34">
        <v>52.67</v>
      </c>
      <c r="AF20" s="34">
        <v>62.25</v>
      </c>
      <c r="AG20" s="34">
        <v>37.33</v>
      </c>
      <c r="AH20" s="34">
        <v>36.54</v>
      </c>
      <c r="AI20" s="34">
        <v>91.93</v>
      </c>
      <c r="AJ20" s="34">
        <v>47.54</v>
      </c>
      <c r="AK20" s="34"/>
      <c r="AL20" s="34"/>
      <c r="AM20" s="34"/>
      <c r="AN20" s="34">
        <v>44.86</v>
      </c>
      <c r="AO20" s="34">
        <v>69.97</v>
      </c>
      <c r="AP20" s="34">
        <v>44.66</v>
      </c>
      <c r="AQ20" s="19"/>
      <c r="AR20" s="34">
        <v>30.96</v>
      </c>
      <c r="AS20" s="34">
        <v>48.64</v>
      </c>
      <c r="AT20" s="34">
        <v>27.8</v>
      </c>
      <c r="AU20" s="34">
        <v>31.21</v>
      </c>
      <c r="AV20" s="34">
        <v>57.69</v>
      </c>
      <c r="AW20" s="34">
        <v>31.29</v>
      </c>
      <c r="AX20" s="34">
        <v>38.97</v>
      </c>
      <c r="AY20" s="34">
        <v>37.200000000000003</v>
      </c>
      <c r="AZ20" s="34">
        <v>34.01</v>
      </c>
      <c r="BA20" s="34">
        <v>40.65</v>
      </c>
      <c r="BB20" s="34">
        <v>29.82</v>
      </c>
      <c r="BC20" s="34">
        <v>40.46</v>
      </c>
      <c r="BD20" s="34">
        <v>42.55</v>
      </c>
      <c r="BE20" s="34">
        <v>37.86</v>
      </c>
      <c r="BF20" s="34"/>
      <c r="BG20" s="34"/>
      <c r="BH20" s="34"/>
      <c r="BI20" s="34">
        <v>38.43</v>
      </c>
      <c r="BJ20" s="34">
        <v>37.99</v>
      </c>
      <c r="BK20" s="34">
        <v>32.92</v>
      </c>
    </row>
    <row r="21" spans="1:63" x14ac:dyDescent="0.25">
      <c r="A21" s="13">
        <v>1985</v>
      </c>
      <c r="B21" s="34">
        <v>26.97</v>
      </c>
      <c r="C21" s="34">
        <v>21.63</v>
      </c>
      <c r="D21" s="34">
        <v>26.29</v>
      </c>
      <c r="E21" s="34">
        <v>33.35</v>
      </c>
      <c r="F21" s="34">
        <v>17.05</v>
      </c>
      <c r="G21" s="34">
        <v>22.93</v>
      </c>
      <c r="H21" s="34">
        <v>25.05</v>
      </c>
      <c r="I21" s="34">
        <v>33.770000000000003</v>
      </c>
      <c r="J21" s="34">
        <v>30.03</v>
      </c>
      <c r="K21" s="34">
        <v>28.81</v>
      </c>
      <c r="L21" s="34">
        <v>25.92</v>
      </c>
      <c r="M21" s="34">
        <v>58.58</v>
      </c>
      <c r="N21" s="34">
        <v>30.49</v>
      </c>
      <c r="O21" s="34">
        <v>34.049999999999997</v>
      </c>
      <c r="P21" s="34"/>
      <c r="Q21" s="34"/>
      <c r="R21" s="34"/>
      <c r="S21" s="34">
        <v>31.92</v>
      </c>
      <c r="T21" s="34">
        <v>23.49</v>
      </c>
      <c r="U21" s="34">
        <v>28.03</v>
      </c>
      <c r="V21" s="19"/>
      <c r="W21" s="34">
        <v>43.64</v>
      </c>
      <c r="X21" s="34">
        <v>70.2</v>
      </c>
      <c r="Y21" s="34">
        <v>40.340000000000003</v>
      </c>
      <c r="Z21" s="34">
        <v>35.770000000000003</v>
      </c>
      <c r="AA21" s="34">
        <v>94.11</v>
      </c>
      <c r="AB21" s="34">
        <v>70.59</v>
      </c>
      <c r="AC21" s="34">
        <v>106.92</v>
      </c>
      <c r="AD21" s="34">
        <v>73.78</v>
      </c>
      <c r="AE21" s="34">
        <v>58.83</v>
      </c>
      <c r="AF21" s="34">
        <v>68.989999999999995</v>
      </c>
      <c r="AG21" s="34">
        <v>40.840000000000003</v>
      </c>
      <c r="AH21" s="34">
        <v>41.4</v>
      </c>
      <c r="AI21" s="34">
        <v>100.09</v>
      </c>
      <c r="AJ21" s="34">
        <v>52.65</v>
      </c>
      <c r="AK21" s="34"/>
      <c r="AL21" s="34"/>
      <c r="AM21" s="34"/>
      <c r="AN21" s="34">
        <v>50.51</v>
      </c>
      <c r="AO21" s="34">
        <v>71.56</v>
      </c>
      <c r="AP21" s="34">
        <v>50.5</v>
      </c>
      <c r="AQ21" s="19"/>
      <c r="AR21" s="34">
        <v>33.58</v>
      </c>
      <c r="AS21" s="34">
        <v>51.77</v>
      </c>
      <c r="AT21" s="34">
        <v>29.72</v>
      </c>
      <c r="AU21" s="34">
        <v>34.409999999999997</v>
      </c>
      <c r="AV21" s="34">
        <v>64.87</v>
      </c>
      <c r="AW21" s="34">
        <v>33.64</v>
      </c>
      <c r="AX21" s="34">
        <v>40.83</v>
      </c>
      <c r="AY21" s="34">
        <v>39.53</v>
      </c>
      <c r="AZ21" s="34">
        <v>35.6</v>
      </c>
      <c r="BA21" s="34">
        <v>43.25</v>
      </c>
      <c r="BB21" s="34">
        <v>31.61</v>
      </c>
      <c r="BC21" s="34">
        <v>44.71</v>
      </c>
      <c r="BD21" s="34">
        <v>44.34</v>
      </c>
      <c r="BE21" s="34">
        <v>39.81</v>
      </c>
      <c r="BF21" s="34"/>
      <c r="BG21" s="34"/>
      <c r="BH21" s="34"/>
      <c r="BI21" s="34">
        <v>40.75</v>
      </c>
      <c r="BJ21" s="34">
        <v>38.36</v>
      </c>
      <c r="BK21" s="34">
        <v>35.130000000000003</v>
      </c>
    </row>
    <row r="22" spans="1:63" x14ac:dyDescent="0.25">
      <c r="A22" s="13">
        <v>1986</v>
      </c>
      <c r="B22" s="34">
        <v>28.72</v>
      </c>
      <c r="C22" s="34">
        <v>23.45</v>
      </c>
      <c r="D22" s="34">
        <v>29.12</v>
      </c>
      <c r="E22" s="34">
        <v>36.17</v>
      </c>
      <c r="F22" s="34">
        <v>18.489999999999998</v>
      </c>
      <c r="G22" s="34">
        <v>25.28</v>
      </c>
      <c r="H22" s="34">
        <v>27.92</v>
      </c>
      <c r="I22" s="34">
        <v>36.99</v>
      </c>
      <c r="J22" s="34">
        <v>33.56</v>
      </c>
      <c r="K22" s="34">
        <v>31.11</v>
      </c>
      <c r="L22" s="34">
        <v>28.35</v>
      </c>
      <c r="M22" s="34">
        <v>63.73</v>
      </c>
      <c r="N22" s="34">
        <v>33.17</v>
      </c>
      <c r="O22" s="34">
        <v>37.04</v>
      </c>
      <c r="P22" s="34"/>
      <c r="Q22" s="34"/>
      <c r="R22" s="34"/>
      <c r="S22" s="34">
        <v>35.39</v>
      </c>
      <c r="T22" s="34">
        <v>26.05</v>
      </c>
      <c r="U22" s="34">
        <v>30.8</v>
      </c>
      <c r="V22" s="19"/>
      <c r="W22" s="34">
        <v>46.31</v>
      </c>
      <c r="X22" s="34">
        <v>71.599999999999994</v>
      </c>
      <c r="Y22" s="34">
        <v>42.1</v>
      </c>
      <c r="Z22" s="34">
        <v>37.74</v>
      </c>
      <c r="AA22" s="34">
        <v>97.75</v>
      </c>
      <c r="AB22" s="34">
        <v>74.31</v>
      </c>
      <c r="AC22" s="34">
        <v>107</v>
      </c>
      <c r="AD22" s="34">
        <v>76.98</v>
      </c>
      <c r="AE22" s="34">
        <v>58.92</v>
      </c>
      <c r="AF22" s="34">
        <v>68.88</v>
      </c>
      <c r="AG22" s="34">
        <v>41.07</v>
      </c>
      <c r="AH22" s="34">
        <v>42.62</v>
      </c>
      <c r="AI22" s="34">
        <v>95.9</v>
      </c>
      <c r="AJ22" s="34">
        <v>51.89</v>
      </c>
      <c r="AK22" s="34"/>
      <c r="AL22" s="34"/>
      <c r="AM22" s="34"/>
      <c r="AN22" s="34">
        <v>50.83</v>
      </c>
      <c r="AO22" s="34">
        <v>67.31</v>
      </c>
      <c r="AP22" s="34">
        <v>51.89</v>
      </c>
      <c r="AQ22" s="19"/>
      <c r="AR22" s="34">
        <v>35.700000000000003</v>
      </c>
      <c r="AS22" s="34">
        <v>54.02</v>
      </c>
      <c r="AT22" s="34">
        <v>32.32</v>
      </c>
      <c r="AU22" s="34">
        <v>36.729999999999997</v>
      </c>
      <c r="AV22" s="34">
        <v>67.92</v>
      </c>
      <c r="AW22" s="34">
        <v>36.479999999999997</v>
      </c>
      <c r="AX22" s="34">
        <v>43.66</v>
      </c>
      <c r="AY22" s="34">
        <v>42.79</v>
      </c>
      <c r="AZ22" s="34">
        <v>38.54</v>
      </c>
      <c r="BA22" s="34">
        <v>44.85</v>
      </c>
      <c r="BB22" s="34">
        <v>33.18</v>
      </c>
      <c r="BC22" s="34">
        <v>46.57</v>
      </c>
      <c r="BD22" s="34">
        <v>46.02</v>
      </c>
      <c r="BE22" s="34">
        <v>41.64</v>
      </c>
      <c r="BF22" s="34"/>
      <c r="BG22" s="34"/>
      <c r="BH22" s="34"/>
      <c r="BI22" s="34">
        <v>43</v>
      </c>
      <c r="BJ22" s="34">
        <v>39.17</v>
      </c>
      <c r="BK22" s="34">
        <v>37.58</v>
      </c>
    </row>
    <row r="23" spans="1:63" x14ac:dyDescent="0.25">
      <c r="A23" s="13">
        <v>1987</v>
      </c>
      <c r="B23" s="34">
        <v>30.66</v>
      </c>
      <c r="C23" s="34">
        <v>24.27</v>
      </c>
      <c r="D23" s="34">
        <v>30.41</v>
      </c>
      <c r="E23" s="34">
        <v>37.43</v>
      </c>
      <c r="F23" s="34">
        <v>19.13</v>
      </c>
      <c r="G23" s="34">
        <v>26.46</v>
      </c>
      <c r="H23" s="34">
        <v>29.23</v>
      </c>
      <c r="I23" s="34">
        <v>38.409999999999997</v>
      </c>
      <c r="J23" s="34">
        <v>35.229999999999997</v>
      </c>
      <c r="K23" s="34">
        <v>32.380000000000003</v>
      </c>
      <c r="L23" s="34">
        <v>30.64</v>
      </c>
      <c r="M23" s="34">
        <v>67.06</v>
      </c>
      <c r="N23" s="34">
        <v>34.909999999999997</v>
      </c>
      <c r="O23" s="34">
        <v>38.979999999999997</v>
      </c>
      <c r="P23" s="34"/>
      <c r="Q23" s="34"/>
      <c r="R23" s="34"/>
      <c r="S23" s="34">
        <v>37.14</v>
      </c>
      <c r="T23" s="34">
        <v>27.33</v>
      </c>
      <c r="U23" s="34">
        <v>32.26</v>
      </c>
      <c r="V23" s="19"/>
      <c r="W23" s="34">
        <v>55.73</v>
      </c>
      <c r="X23" s="34">
        <v>84.56</v>
      </c>
      <c r="Y23" s="34">
        <v>49.7</v>
      </c>
      <c r="Z23" s="34">
        <v>44.94</v>
      </c>
      <c r="AA23" s="34">
        <v>113.9</v>
      </c>
      <c r="AB23" s="34">
        <v>85.54</v>
      </c>
      <c r="AC23" s="34">
        <v>120.18</v>
      </c>
      <c r="AD23" s="34">
        <v>89.93</v>
      </c>
      <c r="AE23" s="34">
        <v>65.92</v>
      </c>
      <c r="AF23" s="34">
        <v>77.489999999999995</v>
      </c>
      <c r="AG23" s="34">
        <v>46.18</v>
      </c>
      <c r="AH23" s="34">
        <v>47.34</v>
      </c>
      <c r="AI23" s="34">
        <v>101.54</v>
      </c>
      <c r="AJ23" s="34">
        <v>56.11</v>
      </c>
      <c r="AK23" s="34"/>
      <c r="AL23" s="34"/>
      <c r="AM23" s="34"/>
      <c r="AN23" s="34">
        <v>55.78</v>
      </c>
      <c r="AO23" s="34">
        <v>71.97</v>
      </c>
      <c r="AP23" s="34">
        <v>59.96</v>
      </c>
      <c r="AQ23" s="19"/>
      <c r="AR23" s="34">
        <v>40.24</v>
      </c>
      <c r="AS23" s="34">
        <v>60.99</v>
      </c>
      <c r="AT23" s="34">
        <v>35.08</v>
      </c>
      <c r="AU23" s="34">
        <v>41.23</v>
      </c>
      <c r="AV23" s="34">
        <v>77.53</v>
      </c>
      <c r="AW23" s="34">
        <v>39.53</v>
      </c>
      <c r="AX23" s="34">
        <v>46.98</v>
      </c>
      <c r="AY23" s="34">
        <v>45.74</v>
      </c>
      <c r="AZ23" s="34">
        <v>41.21</v>
      </c>
      <c r="BA23" s="34">
        <v>48.59</v>
      </c>
      <c r="BB23" s="34">
        <v>36.549999999999997</v>
      </c>
      <c r="BC23" s="34">
        <v>51.15</v>
      </c>
      <c r="BD23" s="34">
        <v>48.54</v>
      </c>
      <c r="BE23" s="34">
        <v>44.29</v>
      </c>
      <c r="BF23" s="34"/>
      <c r="BG23" s="34"/>
      <c r="BH23" s="34"/>
      <c r="BI23" s="34">
        <v>46.17</v>
      </c>
      <c r="BJ23" s="34">
        <v>41.49</v>
      </c>
      <c r="BK23" s="34">
        <v>40.97</v>
      </c>
    </row>
    <row r="24" spans="1:63" x14ac:dyDescent="0.25">
      <c r="A24" s="13">
        <v>1988</v>
      </c>
      <c r="B24" s="34">
        <v>32.729999999999997</v>
      </c>
      <c r="C24" s="34">
        <v>25.74</v>
      </c>
      <c r="D24" s="34">
        <v>32.619999999999997</v>
      </c>
      <c r="E24" s="34">
        <v>39.700000000000003</v>
      </c>
      <c r="F24" s="34">
        <v>20.29</v>
      </c>
      <c r="G24" s="34">
        <v>28.36</v>
      </c>
      <c r="H24" s="34">
        <v>31.36</v>
      </c>
      <c r="I24" s="34">
        <v>41.01</v>
      </c>
      <c r="J24" s="34">
        <v>37.79</v>
      </c>
      <c r="K24" s="34">
        <v>34.44</v>
      </c>
      <c r="L24" s="34">
        <v>33.020000000000003</v>
      </c>
      <c r="M24" s="34">
        <v>71.34</v>
      </c>
      <c r="N24" s="34">
        <v>37.130000000000003</v>
      </c>
      <c r="O24" s="34">
        <v>41.46</v>
      </c>
      <c r="P24" s="34"/>
      <c r="Q24" s="34"/>
      <c r="R24" s="34"/>
      <c r="S24" s="34">
        <v>39.340000000000003</v>
      </c>
      <c r="T24" s="34">
        <v>28.95</v>
      </c>
      <c r="U24" s="34">
        <v>34.520000000000003</v>
      </c>
      <c r="V24" s="19"/>
      <c r="W24" s="34">
        <v>64.58</v>
      </c>
      <c r="X24" s="34">
        <v>96.55</v>
      </c>
      <c r="Y24" s="34">
        <v>56.49</v>
      </c>
      <c r="Z24" s="34">
        <v>52.21</v>
      </c>
      <c r="AA24" s="34">
        <v>127.5</v>
      </c>
      <c r="AB24" s="34">
        <v>90.33</v>
      </c>
      <c r="AC24" s="34">
        <v>128.86000000000001</v>
      </c>
      <c r="AD24" s="34">
        <v>101.72</v>
      </c>
      <c r="AE24" s="34">
        <v>70.569999999999993</v>
      </c>
      <c r="AF24" s="34">
        <v>81.31</v>
      </c>
      <c r="AG24" s="34">
        <v>49.15</v>
      </c>
      <c r="AH24" s="34">
        <v>47.74</v>
      </c>
      <c r="AI24" s="34">
        <v>101.25</v>
      </c>
      <c r="AJ24" s="34">
        <v>58.79</v>
      </c>
      <c r="AK24" s="34"/>
      <c r="AL24" s="34"/>
      <c r="AM24" s="34"/>
      <c r="AN24" s="34">
        <v>59.09</v>
      </c>
      <c r="AO24" s="34">
        <v>77.87</v>
      </c>
      <c r="AP24" s="34">
        <v>66.28</v>
      </c>
      <c r="AQ24" s="19"/>
      <c r="AR24" s="34">
        <v>44.64</v>
      </c>
      <c r="AS24" s="34">
        <v>68.11</v>
      </c>
      <c r="AT24" s="34">
        <v>38.369999999999997</v>
      </c>
      <c r="AU24" s="34">
        <v>46.18</v>
      </c>
      <c r="AV24" s="34">
        <v>86.04</v>
      </c>
      <c r="AW24" s="34">
        <v>42.14</v>
      </c>
      <c r="AX24" s="34">
        <v>50.39</v>
      </c>
      <c r="AY24" s="34">
        <v>49.56</v>
      </c>
      <c r="AZ24" s="34">
        <v>44.18</v>
      </c>
      <c r="BA24" s="34">
        <v>51.31</v>
      </c>
      <c r="BB24" s="34">
        <v>39.159999999999997</v>
      </c>
      <c r="BC24" s="34">
        <v>52.18</v>
      </c>
      <c r="BD24" s="34">
        <v>50.4</v>
      </c>
      <c r="BE24" s="34">
        <v>46.83</v>
      </c>
      <c r="BF24" s="34"/>
      <c r="BG24" s="34"/>
      <c r="BH24" s="34"/>
      <c r="BI24" s="34">
        <v>48.91</v>
      </c>
      <c r="BJ24" s="34">
        <v>44.41</v>
      </c>
      <c r="BK24" s="34">
        <v>44.44</v>
      </c>
    </row>
    <row r="25" spans="1:63" x14ac:dyDescent="0.25">
      <c r="A25" s="13">
        <v>1989</v>
      </c>
      <c r="B25" s="34">
        <v>34.03</v>
      </c>
      <c r="C25" s="34">
        <v>27.1</v>
      </c>
      <c r="D25" s="34">
        <v>34.630000000000003</v>
      </c>
      <c r="E25" s="34">
        <v>41.79</v>
      </c>
      <c r="F25" s="34">
        <v>21.36</v>
      </c>
      <c r="G25" s="34">
        <v>30.32</v>
      </c>
      <c r="H25" s="34">
        <v>33.18</v>
      </c>
      <c r="I25" s="34">
        <v>43.74</v>
      </c>
      <c r="J25" s="34">
        <v>40.08</v>
      </c>
      <c r="K25" s="34">
        <v>36.5</v>
      </c>
      <c r="L25" s="34">
        <v>35.6</v>
      </c>
      <c r="M25" s="34">
        <v>74.680000000000007</v>
      </c>
      <c r="N25" s="34">
        <v>38.869999999999997</v>
      </c>
      <c r="O25" s="34">
        <v>43.41</v>
      </c>
      <c r="P25" s="34"/>
      <c r="Q25" s="34"/>
      <c r="R25" s="34"/>
      <c r="S25" s="34">
        <v>41.07</v>
      </c>
      <c r="T25" s="34">
        <v>30.23</v>
      </c>
      <c r="U25" s="34">
        <v>36.65</v>
      </c>
      <c r="V25" s="19"/>
      <c r="W25" s="34">
        <v>72.47</v>
      </c>
      <c r="X25" s="34">
        <v>106.8</v>
      </c>
      <c r="Y25" s="34">
        <v>61.98</v>
      </c>
      <c r="Z25" s="34">
        <v>58.62</v>
      </c>
      <c r="AA25" s="34">
        <v>138.47999999999999</v>
      </c>
      <c r="AB25" s="34">
        <v>90.23</v>
      </c>
      <c r="AC25" s="34">
        <v>135.62</v>
      </c>
      <c r="AD25" s="34">
        <v>110.99</v>
      </c>
      <c r="AE25" s="34">
        <v>73.319999999999993</v>
      </c>
      <c r="AF25" s="34">
        <v>81.010000000000005</v>
      </c>
      <c r="AG25" s="34">
        <v>50.02</v>
      </c>
      <c r="AH25" s="34">
        <v>45.28</v>
      </c>
      <c r="AI25" s="34">
        <v>99.61</v>
      </c>
      <c r="AJ25" s="34">
        <v>59.96</v>
      </c>
      <c r="AK25" s="34"/>
      <c r="AL25" s="34"/>
      <c r="AM25" s="34"/>
      <c r="AN25" s="34">
        <v>60.46</v>
      </c>
      <c r="AO25" s="34">
        <v>80.58</v>
      </c>
      <c r="AP25" s="34">
        <v>70.62</v>
      </c>
      <c r="AQ25" s="19"/>
      <c r="AR25" s="34">
        <v>48.14</v>
      </c>
      <c r="AS25" s="34">
        <v>74.319999999999993</v>
      </c>
      <c r="AT25" s="34">
        <v>41.19</v>
      </c>
      <c r="AU25" s="34">
        <v>50.55</v>
      </c>
      <c r="AV25" s="34">
        <v>93.01</v>
      </c>
      <c r="AW25" s="34">
        <v>43.96</v>
      </c>
      <c r="AX25" s="34">
        <v>53.21</v>
      </c>
      <c r="AY25" s="34">
        <v>53.17</v>
      </c>
      <c r="AZ25" s="34">
        <v>46.57</v>
      </c>
      <c r="BA25" s="34">
        <v>52.67</v>
      </c>
      <c r="BB25" s="34">
        <v>41.05</v>
      </c>
      <c r="BC25" s="34">
        <v>50.63</v>
      </c>
      <c r="BD25" s="34">
        <v>51.56</v>
      </c>
      <c r="BE25" s="34">
        <v>48.52</v>
      </c>
      <c r="BF25" s="34"/>
      <c r="BG25" s="34"/>
      <c r="BH25" s="34"/>
      <c r="BI25" s="34">
        <v>50.52</v>
      </c>
      <c r="BJ25" s="34">
        <v>46.17</v>
      </c>
      <c r="BK25" s="34">
        <v>47.26</v>
      </c>
    </row>
    <row r="26" spans="1:63" x14ac:dyDescent="0.25">
      <c r="A26" s="13">
        <v>1990</v>
      </c>
      <c r="B26" s="34">
        <v>39.01</v>
      </c>
      <c r="C26" s="34">
        <v>30.51</v>
      </c>
      <c r="D26" s="34">
        <v>38.659999999999997</v>
      </c>
      <c r="E26" s="34">
        <v>47.04</v>
      </c>
      <c r="F26" s="34">
        <v>24.04</v>
      </c>
      <c r="G26" s="34">
        <v>34.08</v>
      </c>
      <c r="H26" s="34">
        <v>37.18</v>
      </c>
      <c r="I26" s="34">
        <v>48.43</v>
      </c>
      <c r="J26" s="34">
        <v>44.81</v>
      </c>
      <c r="K26" s="34">
        <v>40.53</v>
      </c>
      <c r="L26" s="34">
        <v>40.090000000000003</v>
      </c>
      <c r="M26" s="34">
        <v>83.09</v>
      </c>
      <c r="N26" s="34">
        <v>43.25</v>
      </c>
      <c r="O26" s="34">
        <v>48.29</v>
      </c>
      <c r="P26" s="34"/>
      <c r="Q26" s="34"/>
      <c r="R26" s="34"/>
      <c r="S26" s="34">
        <v>45.63</v>
      </c>
      <c r="T26" s="34">
        <v>33.58</v>
      </c>
      <c r="U26" s="34">
        <v>40.97</v>
      </c>
      <c r="V26" s="19"/>
      <c r="W26" s="34">
        <v>76.39</v>
      </c>
      <c r="X26" s="34">
        <v>110.69</v>
      </c>
      <c r="Y26" s="34">
        <v>64.08</v>
      </c>
      <c r="Z26" s="34">
        <v>61.63</v>
      </c>
      <c r="AA26" s="34">
        <v>139.34</v>
      </c>
      <c r="AB26" s="34">
        <v>84.22</v>
      </c>
      <c r="AC26" s="34">
        <v>137.04</v>
      </c>
      <c r="AD26" s="34">
        <v>113.85</v>
      </c>
      <c r="AE26" s="34">
        <v>72.66</v>
      </c>
      <c r="AF26" s="34">
        <v>78.489999999999995</v>
      </c>
      <c r="AG26" s="34">
        <v>49.07</v>
      </c>
      <c r="AH26" s="34">
        <v>40.090000000000003</v>
      </c>
      <c r="AI26" s="34">
        <v>93.33</v>
      </c>
      <c r="AJ26" s="34">
        <v>57.83</v>
      </c>
      <c r="AK26" s="34"/>
      <c r="AL26" s="34"/>
      <c r="AM26" s="34"/>
      <c r="AN26" s="34">
        <v>56.97</v>
      </c>
      <c r="AO26" s="34">
        <v>77.27</v>
      </c>
      <c r="AP26" s="34">
        <v>71.010000000000005</v>
      </c>
      <c r="AQ26" s="19"/>
      <c r="AR26" s="34">
        <v>53.01</v>
      </c>
      <c r="AS26" s="34">
        <v>78.73</v>
      </c>
      <c r="AT26" s="34">
        <v>44.79</v>
      </c>
      <c r="AU26" s="34">
        <v>54.61</v>
      </c>
      <c r="AV26" s="34">
        <v>95.22</v>
      </c>
      <c r="AW26" s="34">
        <v>46.35</v>
      </c>
      <c r="AX26" s="34">
        <v>57.21</v>
      </c>
      <c r="AY26" s="34">
        <v>57.75</v>
      </c>
      <c r="AZ26" s="34">
        <v>50.38</v>
      </c>
      <c r="BA26" s="34">
        <v>54.65</v>
      </c>
      <c r="BB26" s="34">
        <v>43.3</v>
      </c>
      <c r="BC26" s="34">
        <v>47.2</v>
      </c>
      <c r="BD26" s="34">
        <v>54.02</v>
      </c>
      <c r="BE26" s="34">
        <v>51.15</v>
      </c>
      <c r="BF26" s="34"/>
      <c r="BG26" s="34"/>
      <c r="BH26" s="34"/>
      <c r="BI26" s="34">
        <v>51.31</v>
      </c>
      <c r="BJ26" s="34">
        <v>47.72</v>
      </c>
      <c r="BK26" s="34">
        <v>50.55</v>
      </c>
    </row>
    <row r="27" spans="1:63" x14ac:dyDescent="0.25">
      <c r="A27" s="13">
        <v>1991</v>
      </c>
      <c r="B27" s="34">
        <v>43.74</v>
      </c>
      <c r="C27" s="34">
        <v>34.44</v>
      </c>
      <c r="D27" s="34">
        <v>43.29</v>
      </c>
      <c r="E27" s="34">
        <v>53.1</v>
      </c>
      <c r="F27" s="34">
        <v>27.14</v>
      </c>
      <c r="G27" s="34">
        <v>38.06</v>
      </c>
      <c r="H27" s="34">
        <v>41.69</v>
      </c>
      <c r="I27" s="34">
        <v>54.75</v>
      </c>
      <c r="J27" s="34">
        <v>50.35</v>
      </c>
      <c r="K27" s="34">
        <v>45.73</v>
      </c>
      <c r="L27" s="34">
        <v>43.79</v>
      </c>
      <c r="M27" s="34">
        <v>94.17</v>
      </c>
      <c r="N27" s="34">
        <v>49.01</v>
      </c>
      <c r="O27" s="34">
        <v>54.73</v>
      </c>
      <c r="P27" s="34"/>
      <c r="Q27" s="34"/>
      <c r="R27" s="34"/>
      <c r="S27" s="34">
        <v>52.82</v>
      </c>
      <c r="T27" s="34">
        <v>38.869999999999997</v>
      </c>
      <c r="U27" s="34">
        <v>46</v>
      </c>
      <c r="V27" s="19"/>
      <c r="W27" s="34">
        <v>76.290000000000006</v>
      </c>
      <c r="X27" s="34">
        <v>104.08</v>
      </c>
      <c r="Y27" s="34">
        <v>62.06</v>
      </c>
      <c r="Z27" s="34">
        <v>58.61</v>
      </c>
      <c r="AA27" s="34">
        <v>129.27000000000001</v>
      </c>
      <c r="AB27" s="34">
        <v>78.010000000000005</v>
      </c>
      <c r="AC27" s="34">
        <v>129.46</v>
      </c>
      <c r="AD27" s="34">
        <v>108.09</v>
      </c>
      <c r="AE27" s="34">
        <v>68.3</v>
      </c>
      <c r="AF27" s="34">
        <v>71.349999999999994</v>
      </c>
      <c r="AG27" s="34">
        <v>46.2</v>
      </c>
      <c r="AH27" s="34">
        <v>35.85</v>
      </c>
      <c r="AI27" s="34">
        <v>82.73</v>
      </c>
      <c r="AJ27" s="34">
        <v>53.67</v>
      </c>
      <c r="AK27" s="34"/>
      <c r="AL27" s="34"/>
      <c r="AM27" s="34"/>
      <c r="AN27" s="34">
        <v>51.61</v>
      </c>
      <c r="AO27" s="34">
        <v>69.349999999999994</v>
      </c>
      <c r="AP27" s="34">
        <v>66.92</v>
      </c>
      <c r="AQ27" s="19"/>
      <c r="AR27" s="34">
        <v>56.39</v>
      </c>
      <c r="AS27" s="34">
        <v>77.819999999999993</v>
      </c>
      <c r="AT27" s="34">
        <v>47.77</v>
      </c>
      <c r="AU27" s="34">
        <v>55.79</v>
      </c>
      <c r="AV27" s="34">
        <v>91.24</v>
      </c>
      <c r="AW27" s="34">
        <v>48.65</v>
      </c>
      <c r="AX27" s="34">
        <v>60.1</v>
      </c>
      <c r="AY27" s="34">
        <v>62.63</v>
      </c>
      <c r="AZ27" s="34">
        <v>54.13</v>
      </c>
      <c r="BA27" s="34">
        <v>55.67</v>
      </c>
      <c r="BB27" s="34">
        <v>44.25</v>
      </c>
      <c r="BC27" s="34">
        <v>44.61</v>
      </c>
      <c r="BD27" s="34">
        <v>56.52</v>
      </c>
      <c r="BE27" s="34">
        <v>54.05</v>
      </c>
      <c r="BF27" s="34"/>
      <c r="BG27" s="34"/>
      <c r="BH27" s="34"/>
      <c r="BI27" s="34">
        <v>52.22</v>
      </c>
      <c r="BJ27" s="34">
        <v>49.08</v>
      </c>
      <c r="BK27" s="34">
        <v>52.93</v>
      </c>
    </row>
    <row r="28" spans="1:63" x14ac:dyDescent="0.25">
      <c r="A28" s="13">
        <v>1992</v>
      </c>
      <c r="B28" s="34">
        <v>47.12</v>
      </c>
      <c r="C28" s="34">
        <v>36.49</v>
      </c>
      <c r="D28" s="34">
        <v>46.06</v>
      </c>
      <c r="E28" s="34">
        <v>56.27</v>
      </c>
      <c r="F28" s="34">
        <v>28.76</v>
      </c>
      <c r="G28" s="34">
        <v>40.590000000000003</v>
      </c>
      <c r="H28" s="34">
        <v>45.05</v>
      </c>
      <c r="I28" s="34">
        <v>58.73</v>
      </c>
      <c r="J28" s="34">
        <v>53.94</v>
      </c>
      <c r="K28" s="34">
        <v>48.92</v>
      </c>
      <c r="L28" s="34">
        <v>46.77</v>
      </c>
      <c r="M28" s="34">
        <v>96.63</v>
      </c>
      <c r="N28" s="34">
        <v>50.3</v>
      </c>
      <c r="O28" s="34">
        <v>56.17</v>
      </c>
      <c r="P28" s="34"/>
      <c r="Q28" s="34"/>
      <c r="R28" s="34"/>
      <c r="S28" s="34">
        <v>54.25</v>
      </c>
      <c r="T28" s="34">
        <v>39.93</v>
      </c>
      <c r="U28" s="34">
        <v>48.98</v>
      </c>
      <c r="V28" s="19"/>
      <c r="W28" s="34">
        <v>77.510000000000005</v>
      </c>
      <c r="X28" s="34">
        <v>98.75</v>
      </c>
      <c r="Y28" s="34">
        <v>62.01</v>
      </c>
      <c r="Z28" s="34">
        <v>56.01</v>
      </c>
      <c r="AA28" s="34">
        <v>122.13</v>
      </c>
      <c r="AB28" s="34">
        <v>77.349999999999994</v>
      </c>
      <c r="AC28" s="34">
        <v>126.64</v>
      </c>
      <c r="AD28" s="34">
        <v>103.13</v>
      </c>
      <c r="AE28" s="34">
        <v>65.77</v>
      </c>
      <c r="AF28" s="34">
        <v>66.760000000000005</v>
      </c>
      <c r="AG28" s="34">
        <v>45.42</v>
      </c>
      <c r="AH28" s="34">
        <v>34.92</v>
      </c>
      <c r="AI28" s="34">
        <v>77.81</v>
      </c>
      <c r="AJ28" s="34">
        <v>51.61</v>
      </c>
      <c r="AK28" s="34"/>
      <c r="AL28" s="34"/>
      <c r="AM28" s="34"/>
      <c r="AN28" s="34">
        <v>49.26</v>
      </c>
      <c r="AO28" s="34">
        <v>65.38</v>
      </c>
      <c r="AP28" s="34">
        <v>65</v>
      </c>
      <c r="AQ28" s="19"/>
      <c r="AR28" s="34">
        <v>59.22</v>
      </c>
      <c r="AS28" s="34">
        <v>76.02</v>
      </c>
      <c r="AT28" s="34">
        <v>49.78</v>
      </c>
      <c r="AU28" s="34">
        <v>55.79</v>
      </c>
      <c r="AV28" s="34">
        <v>87.94</v>
      </c>
      <c r="AW28" s="34">
        <v>50.63</v>
      </c>
      <c r="AX28" s="34">
        <v>62.64</v>
      </c>
      <c r="AY28" s="34">
        <v>65.47</v>
      </c>
      <c r="AZ28" s="34">
        <v>56.58</v>
      </c>
      <c r="BA28" s="34">
        <v>56</v>
      </c>
      <c r="BB28" s="34">
        <v>45.6</v>
      </c>
      <c r="BC28" s="34">
        <v>44.04</v>
      </c>
      <c r="BD28" s="34">
        <v>56.49</v>
      </c>
      <c r="BE28" s="34">
        <v>54.3</v>
      </c>
      <c r="BF28" s="34"/>
      <c r="BG28" s="34"/>
      <c r="BH28" s="34"/>
      <c r="BI28" s="34">
        <v>51.7</v>
      </c>
      <c r="BJ28" s="34">
        <v>48.58</v>
      </c>
      <c r="BK28" s="34">
        <v>54.4</v>
      </c>
    </row>
    <row r="29" spans="1:63" x14ac:dyDescent="0.25">
      <c r="A29" s="13">
        <v>1993</v>
      </c>
      <c r="B29" s="34">
        <v>48.55</v>
      </c>
      <c r="C29" s="34">
        <v>37.85</v>
      </c>
      <c r="D29" s="34">
        <v>47.77</v>
      </c>
      <c r="E29" s="34">
        <v>58.36</v>
      </c>
      <c r="F29" s="34">
        <v>29.83</v>
      </c>
      <c r="G29" s="34">
        <v>42.09</v>
      </c>
      <c r="H29" s="34">
        <v>46.47</v>
      </c>
      <c r="I29" s="34">
        <v>60.92</v>
      </c>
      <c r="J29" s="34">
        <v>55.68</v>
      </c>
      <c r="K29" s="34">
        <v>51.04</v>
      </c>
      <c r="L29" s="34">
        <v>48.04</v>
      </c>
      <c r="M29" s="34">
        <v>99.35</v>
      </c>
      <c r="N29" s="34">
        <v>51.71</v>
      </c>
      <c r="O29" s="34">
        <v>57.74</v>
      </c>
      <c r="P29" s="34"/>
      <c r="Q29" s="34"/>
      <c r="R29" s="34"/>
      <c r="S29" s="34">
        <v>55.56</v>
      </c>
      <c r="T29" s="34">
        <v>40.89</v>
      </c>
      <c r="U29" s="34">
        <v>50.66</v>
      </c>
      <c r="V29" s="19"/>
      <c r="W29" s="34">
        <v>85.8</v>
      </c>
      <c r="X29" s="34">
        <v>106.59</v>
      </c>
      <c r="Y29" s="34">
        <v>69.25</v>
      </c>
      <c r="Z29" s="34">
        <v>60.38</v>
      </c>
      <c r="AA29" s="34">
        <v>127.44</v>
      </c>
      <c r="AB29" s="34">
        <v>84.55</v>
      </c>
      <c r="AC29" s="34">
        <v>137.37</v>
      </c>
      <c r="AD29" s="34">
        <v>108.6</v>
      </c>
      <c r="AE29" s="34">
        <v>71.22</v>
      </c>
      <c r="AF29" s="34">
        <v>70.48</v>
      </c>
      <c r="AG29" s="34">
        <v>50.29</v>
      </c>
      <c r="AH29" s="34">
        <v>38.26</v>
      </c>
      <c r="AI29" s="34">
        <v>84.3</v>
      </c>
      <c r="AJ29" s="34">
        <v>55.4</v>
      </c>
      <c r="AK29" s="34"/>
      <c r="AL29" s="34"/>
      <c r="AM29" s="34"/>
      <c r="AN29" s="34">
        <v>52.58</v>
      </c>
      <c r="AO29" s="34">
        <v>69.59</v>
      </c>
      <c r="AP29" s="34">
        <v>70.64</v>
      </c>
      <c r="AQ29" s="19"/>
      <c r="AR29" s="34">
        <v>63.03</v>
      </c>
      <c r="AS29" s="34">
        <v>81.38</v>
      </c>
      <c r="AT29" s="34">
        <v>52.95</v>
      </c>
      <c r="AU29" s="34">
        <v>59.14</v>
      </c>
      <c r="AV29" s="34">
        <v>91.67</v>
      </c>
      <c r="AW29" s="34">
        <v>53.48</v>
      </c>
      <c r="AX29" s="34">
        <v>65.81</v>
      </c>
      <c r="AY29" s="34">
        <v>68.14</v>
      </c>
      <c r="AZ29" s="34">
        <v>59.06</v>
      </c>
      <c r="BA29" s="34">
        <v>58.75</v>
      </c>
      <c r="BB29" s="34">
        <v>48.41</v>
      </c>
      <c r="BC29" s="34">
        <v>47.44</v>
      </c>
      <c r="BD29" s="34">
        <v>59</v>
      </c>
      <c r="BE29" s="34">
        <v>56.61</v>
      </c>
      <c r="BF29" s="34"/>
      <c r="BG29" s="34"/>
      <c r="BH29" s="34"/>
      <c r="BI29" s="34">
        <v>54.05</v>
      </c>
      <c r="BJ29" s="34">
        <v>50.57</v>
      </c>
      <c r="BK29" s="34">
        <v>57.37</v>
      </c>
    </row>
    <row r="30" spans="1:63" x14ac:dyDescent="0.25">
      <c r="A30" s="13">
        <v>1994</v>
      </c>
      <c r="B30" s="34">
        <v>49.14</v>
      </c>
      <c r="C30" s="34">
        <v>37.450000000000003</v>
      </c>
      <c r="D30" s="34">
        <v>48.32</v>
      </c>
      <c r="E30" s="34">
        <v>57.75</v>
      </c>
      <c r="F30" s="34">
        <v>29.52</v>
      </c>
      <c r="G30" s="34">
        <v>42.3</v>
      </c>
      <c r="H30" s="34">
        <v>46.43</v>
      </c>
      <c r="I30" s="34">
        <v>60.68</v>
      </c>
      <c r="J30" s="34">
        <v>55.79</v>
      </c>
      <c r="K30" s="34">
        <v>51.56</v>
      </c>
      <c r="L30" s="34">
        <v>47.4</v>
      </c>
      <c r="M30" s="34">
        <v>100.49</v>
      </c>
      <c r="N30" s="34">
        <v>52.3</v>
      </c>
      <c r="O30" s="34">
        <v>58.41</v>
      </c>
      <c r="P30" s="34"/>
      <c r="Q30" s="34"/>
      <c r="R30" s="34"/>
      <c r="S30" s="34">
        <v>54.9</v>
      </c>
      <c r="T30" s="34">
        <v>40.4</v>
      </c>
      <c r="U30" s="34">
        <v>50.95</v>
      </c>
      <c r="V30" s="19"/>
      <c r="W30" s="34">
        <v>89.53</v>
      </c>
      <c r="X30" s="34">
        <v>113.83</v>
      </c>
      <c r="Y30" s="34">
        <v>74.44</v>
      </c>
      <c r="Z30" s="34">
        <v>63.67</v>
      </c>
      <c r="AA30" s="34">
        <v>128.96</v>
      </c>
      <c r="AB30" s="34">
        <v>88.65</v>
      </c>
      <c r="AC30" s="34">
        <v>143.28</v>
      </c>
      <c r="AD30" s="34">
        <v>109.33</v>
      </c>
      <c r="AE30" s="34">
        <v>75.55</v>
      </c>
      <c r="AF30" s="34">
        <v>70.84</v>
      </c>
      <c r="AG30" s="34">
        <v>53.52</v>
      </c>
      <c r="AH30" s="34">
        <v>39.840000000000003</v>
      </c>
      <c r="AI30" s="34">
        <v>89.5</v>
      </c>
      <c r="AJ30" s="34">
        <v>57.06</v>
      </c>
      <c r="AK30" s="34"/>
      <c r="AL30" s="34"/>
      <c r="AM30" s="34"/>
      <c r="AN30" s="34">
        <v>53.94</v>
      </c>
      <c r="AO30" s="34">
        <v>70.459999999999994</v>
      </c>
      <c r="AP30" s="34">
        <v>74.08</v>
      </c>
      <c r="AQ30" s="19"/>
      <c r="AR30" s="34">
        <v>64.72</v>
      </c>
      <c r="AS30" s="34">
        <v>85.84</v>
      </c>
      <c r="AT30" s="34">
        <v>54.74</v>
      </c>
      <c r="AU30" s="34">
        <v>60.75</v>
      </c>
      <c r="AV30" s="34">
        <v>92.44</v>
      </c>
      <c r="AW30" s="34">
        <v>54.58</v>
      </c>
      <c r="AX30" s="34">
        <v>66.83</v>
      </c>
      <c r="AY30" s="34">
        <v>68.040000000000006</v>
      </c>
      <c r="AZ30" s="34">
        <v>60.01</v>
      </c>
      <c r="BA30" s="34">
        <v>59.21</v>
      </c>
      <c r="BB30" s="34">
        <v>49.44</v>
      </c>
      <c r="BC30" s="34">
        <v>49.02</v>
      </c>
      <c r="BD30" s="34">
        <v>60.59</v>
      </c>
      <c r="BE30" s="34">
        <v>57.62</v>
      </c>
      <c r="BF30" s="34"/>
      <c r="BG30" s="34"/>
      <c r="BH30" s="34"/>
      <c r="BI30" s="34">
        <v>54.42</v>
      </c>
      <c r="BJ30" s="34">
        <v>50.49</v>
      </c>
      <c r="BK30" s="34">
        <v>58.68</v>
      </c>
    </row>
    <row r="31" spans="1:63" x14ac:dyDescent="0.25">
      <c r="A31" s="13">
        <v>1995</v>
      </c>
      <c r="B31" s="34">
        <v>45.7</v>
      </c>
      <c r="C31" s="34">
        <v>37.25</v>
      </c>
      <c r="D31" s="34">
        <v>50.35</v>
      </c>
      <c r="E31" s="34">
        <v>63.1</v>
      </c>
      <c r="F31" s="34">
        <v>29.72</v>
      </c>
      <c r="G31" s="34">
        <v>41.44</v>
      </c>
      <c r="H31" s="34">
        <v>49.9</v>
      </c>
      <c r="I31" s="34">
        <v>62.65</v>
      </c>
      <c r="J31" s="34">
        <v>60.88</v>
      </c>
      <c r="K31" s="34">
        <v>56.68</v>
      </c>
      <c r="L31" s="34">
        <v>50.12</v>
      </c>
      <c r="M31" s="34">
        <v>105</v>
      </c>
      <c r="N31" s="34">
        <v>53.9</v>
      </c>
      <c r="O31" s="34">
        <v>65.430000000000007</v>
      </c>
      <c r="P31" s="34"/>
      <c r="Q31" s="34"/>
      <c r="R31" s="34"/>
      <c r="S31" s="34">
        <v>39.53</v>
      </c>
      <c r="T31" s="34">
        <v>41.74</v>
      </c>
      <c r="U31" s="34">
        <v>52.92</v>
      </c>
      <c r="V31" s="19"/>
      <c r="W31" s="34">
        <v>94.63</v>
      </c>
      <c r="X31" s="34">
        <v>117.6</v>
      </c>
      <c r="Y31" s="34">
        <v>76.42</v>
      </c>
      <c r="Z31" s="34">
        <v>65.81</v>
      </c>
      <c r="AA31" s="34">
        <v>125.78</v>
      </c>
      <c r="AB31" s="34">
        <v>91.4</v>
      </c>
      <c r="AC31" s="34">
        <v>142.38</v>
      </c>
      <c r="AD31" s="34">
        <v>108.62</v>
      </c>
      <c r="AE31" s="34">
        <v>74.08</v>
      </c>
      <c r="AF31" s="34">
        <v>66.900000000000006</v>
      </c>
      <c r="AG31" s="34">
        <v>54.52</v>
      </c>
      <c r="AH31" s="34">
        <v>40.33</v>
      </c>
      <c r="AI31" s="34">
        <v>92.02</v>
      </c>
      <c r="AJ31" s="34">
        <v>55.8</v>
      </c>
      <c r="AK31" s="34"/>
      <c r="AL31" s="34"/>
      <c r="AM31" s="34"/>
      <c r="AN31" s="34">
        <v>53.29</v>
      </c>
      <c r="AO31" s="34">
        <v>69.45</v>
      </c>
      <c r="AP31" s="34">
        <v>74.709999999999994</v>
      </c>
      <c r="AQ31" s="19"/>
      <c r="AR31" s="34">
        <v>64.19</v>
      </c>
      <c r="AS31" s="34">
        <v>88.21</v>
      </c>
      <c r="AT31" s="34">
        <v>56.74</v>
      </c>
      <c r="AU31" s="34">
        <v>64.16</v>
      </c>
      <c r="AV31" s="34">
        <v>90.58</v>
      </c>
      <c r="AW31" s="34">
        <v>54.52</v>
      </c>
      <c r="AX31" s="34">
        <v>69.73</v>
      </c>
      <c r="AY31" s="34">
        <v>69.599999999999994</v>
      </c>
      <c r="AZ31" s="34">
        <v>63.81</v>
      </c>
      <c r="BA31" s="34">
        <v>60.74</v>
      </c>
      <c r="BB31" s="34">
        <v>51.4</v>
      </c>
      <c r="BC31" s="34">
        <v>50.05</v>
      </c>
      <c r="BD31" s="34">
        <v>62.39</v>
      </c>
      <c r="BE31" s="34">
        <v>61.74</v>
      </c>
      <c r="BF31" s="34"/>
      <c r="BG31" s="34"/>
      <c r="BH31" s="34"/>
      <c r="BI31" s="34">
        <v>46.48</v>
      </c>
      <c r="BJ31" s="34">
        <v>51.14</v>
      </c>
      <c r="BK31" s="34">
        <v>60.22</v>
      </c>
    </row>
    <row r="32" spans="1:63" x14ac:dyDescent="0.25">
      <c r="A32" s="13">
        <v>1996</v>
      </c>
      <c r="B32" s="34">
        <v>51.13</v>
      </c>
      <c r="C32" s="34">
        <v>41.78</v>
      </c>
      <c r="D32" s="34">
        <v>51.27</v>
      </c>
      <c r="E32" s="34">
        <v>60.5</v>
      </c>
      <c r="F32" s="34">
        <v>29.99</v>
      </c>
      <c r="G32" s="34">
        <v>42.36</v>
      </c>
      <c r="H32" s="34">
        <v>51.85</v>
      </c>
      <c r="I32" s="34">
        <v>65.52</v>
      </c>
      <c r="J32" s="34">
        <v>60.88</v>
      </c>
      <c r="K32" s="34">
        <v>59.12</v>
      </c>
      <c r="L32" s="34">
        <v>55.83</v>
      </c>
      <c r="M32" s="34">
        <v>117.69</v>
      </c>
      <c r="N32" s="34">
        <v>56.86</v>
      </c>
      <c r="O32" s="34">
        <v>70.52</v>
      </c>
      <c r="P32" s="34"/>
      <c r="Q32" s="34"/>
      <c r="R32" s="34"/>
      <c r="S32" s="34">
        <v>41.11</v>
      </c>
      <c r="T32" s="34">
        <v>40.36</v>
      </c>
      <c r="U32" s="34">
        <v>55.03</v>
      </c>
      <c r="V32" s="19"/>
      <c r="W32" s="34">
        <v>104.24</v>
      </c>
      <c r="X32" s="34">
        <v>130.13999999999999</v>
      </c>
      <c r="Y32" s="34">
        <v>84.3</v>
      </c>
      <c r="Z32" s="34">
        <v>74.900000000000006</v>
      </c>
      <c r="AA32" s="34">
        <v>130.81</v>
      </c>
      <c r="AB32" s="34">
        <v>101.3</v>
      </c>
      <c r="AC32" s="34">
        <v>153.16</v>
      </c>
      <c r="AD32" s="34">
        <v>118.52</v>
      </c>
      <c r="AE32" s="34">
        <v>77.73</v>
      </c>
      <c r="AF32" s="34">
        <v>67.12</v>
      </c>
      <c r="AG32" s="34">
        <v>59.94</v>
      </c>
      <c r="AH32" s="34">
        <v>43.88</v>
      </c>
      <c r="AI32" s="34">
        <v>99.44</v>
      </c>
      <c r="AJ32" s="34">
        <v>58.31</v>
      </c>
      <c r="AK32" s="34"/>
      <c r="AL32" s="34"/>
      <c r="AM32" s="34"/>
      <c r="AN32" s="34">
        <v>55.79</v>
      </c>
      <c r="AO32" s="34">
        <v>73.260000000000005</v>
      </c>
      <c r="AP32" s="34">
        <v>80.92</v>
      </c>
      <c r="AQ32" s="19"/>
      <c r="AR32" s="34">
        <v>71.23</v>
      </c>
      <c r="AS32" s="34">
        <v>97.8</v>
      </c>
      <c r="AT32" s="34">
        <v>59.48</v>
      </c>
      <c r="AU32" s="34">
        <v>68.73</v>
      </c>
      <c r="AV32" s="34">
        <v>93.79</v>
      </c>
      <c r="AW32" s="34">
        <v>57.54</v>
      </c>
      <c r="AX32" s="34">
        <v>73.430000000000007</v>
      </c>
      <c r="AY32" s="34">
        <v>73.55</v>
      </c>
      <c r="AZ32" s="34">
        <v>64.56</v>
      </c>
      <c r="BA32" s="34">
        <v>62.27</v>
      </c>
      <c r="BB32" s="34">
        <v>56.92</v>
      </c>
      <c r="BC32" s="34">
        <v>54.88</v>
      </c>
      <c r="BD32" s="34">
        <v>66.31</v>
      </c>
      <c r="BE32" s="34">
        <v>65.91</v>
      </c>
      <c r="BF32" s="34"/>
      <c r="BG32" s="34"/>
      <c r="BH32" s="34"/>
      <c r="BI32" s="34">
        <v>48.54</v>
      </c>
      <c r="BJ32" s="34">
        <v>51.31</v>
      </c>
      <c r="BK32" s="34">
        <v>63.69</v>
      </c>
    </row>
    <row r="33" spans="1:63" x14ac:dyDescent="0.25">
      <c r="A33" s="13">
        <v>1997</v>
      </c>
      <c r="B33" s="34">
        <v>58.28</v>
      </c>
      <c r="C33" s="34">
        <v>43.21</v>
      </c>
      <c r="D33" s="34">
        <v>54.54</v>
      </c>
      <c r="E33" s="34">
        <v>65.75</v>
      </c>
      <c r="F33" s="34">
        <v>32.85</v>
      </c>
      <c r="G33" s="34">
        <v>47.22</v>
      </c>
      <c r="H33" s="34">
        <v>54.9</v>
      </c>
      <c r="I33" s="34">
        <v>66.260000000000005</v>
      </c>
      <c r="J33" s="34">
        <v>60.75</v>
      </c>
      <c r="K33" s="34">
        <v>62.14</v>
      </c>
      <c r="L33" s="34">
        <v>55.28</v>
      </c>
      <c r="M33" s="34">
        <v>115.78</v>
      </c>
      <c r="N33" s="34">
        <v>59.6</v>
      </c>
      <c r="O33" s="34">
        <v>70.27</v>
      </c>
      <c r="P33" s="34"/>
      <c r="Q33" s="34"/>
      <c r="R33" s="34"/>
      <c r="S33" s="34">
        <v>39.96</v>
      </c>
      <c r="T33" s="34">
        <v>43.25</v>
      </c>
      <c r="U33" s="34">
        <v>57.7</v>
      </c>
      <c r="V33" s="19"/>
      <c r="W33" s="34">
        <v>97.9</v>
      </c>
      <c r="X33" s="34">
        <v>132.38999999999999</v>
      </c>
      <c r="Y33" s="34">
        <v>84.43</v>
      </c>
      <c r="Z33" s="34">
        <v>78.599999999999994</v>
      </c>
      <c r="AA33" s="34">
        <v>124.84</v>
      </c>
      <c r="AB33" s="34">
        <v>98.68</v>
      </c>
      <c r="AC33" s="34">
        <v>146.37</v>
      </c>
      <c r="AD33" s="34">
        <v>112.18</v>
      </c>
      <c r="AE33" s="34">
        <v>70.81</v>
      </c>
      <c r="AF33" s="34">
        <v>63.24</v>
      </c>
      <c r="AG33" s="34">
        <v>59.84</v>
      </c>
      <c r="AH33" s="34">
        <v>44.14</v>
      </c>
      <c r="AI33" s="34">
        <v>93.07</v>
      </c>
      <c r="AJ33" s="34">
        <v>55.4</v>
      </c>
      <c r="AK33" s="34"/>
      <c r="AL33" s="34"/>
      <c r="AM33" s="34"/>
      <c r="AN33" s="34">
        <v>54.48</v>
      </c>
      <c r="AO33" s="34">
        <v>68.790000000000006</v>
      </c>
      <c r="AP33" s="34">
        <v>78.95</v>
      </c>
      <c r="AQ33" s="19"/>
      <c r="AR33" s="34">
        <v>73.569999999999993</v>
      </c>
      <c r="AS33" s="34">
        <v>99.74</v>
      </c>
      <c r="AT33" s="34">
        <v>61.89</v>
      </c>
      <c r="AU33" s="34">
        <v>72.97</v>
      </c>
      <c r="AV33" s="34">
        <v>91.43</v>
      </c>
      <c r="AW33" s="34">
        <v>60.84</v>
      </c>
      <c r="AX33" s="34">
        <v>74.75</v>
      </c>
      <c r="AY33" s="34">
        <v>73.150000000000006</v>
      </c>
      <c r="AZ33" s="34">
        <v>62.97</v>
      </c>
      <c r="BA33" s="34">
        <v>62.43</v>
      </c>
      <c r="BB33" s="34">
        <v>56.57</v>
      </c>
      <c r="BC33" s="34">
        <v>54.88</v>
      </c>
      <c r="BD33" s="34">
        <v>67.11</v>
      </c>
      <c r="BE33" s="34">
        <v>64.739999999999995</v>
      </c>
      <c r="BF33" s="34"/>
      <c r="BG33" s="34"/>
      <c r="BH33" s="34"/>
      <c r="BI33" s="34">
        <v>47.31</v>
      </c>
      <c r="BJ33" s="34">
        <v>51.94</v>
      </c>
      <c r="BK33" s="34">
        <v>64.819999999999993</v>
      </c>
    </row>
    <row r="34" spans="1:63" x14ac:dyDescent="0.25">
      <c r="A34" s="13">
        <v>1998</v>
      </c>
      <c r="B34" s="34">
        <v>63.94</v>
      </c>
      <c r="C34" s="34">
        <v>42.78</v>
      </c>
      <c r="D34" s="34">
        <v>57.9</v>
      </c>
      <c r="E34" s="34">
        <v>72.44</v>
      </c>
      <c r="F34" s="34">
        <v>43.43</v>
      </c>
      <c r="G34" s="34">
        <v>48.71</v>
      </c>
      <c r="H34" s="34">
        <v>57.59</v>
      </c>
      <c r="I34" s="34">
        <v>68.92</v>
      </c>
      <c r="J34" s="34">
        <v>69.58</v>
      </c>
      <c r="K34" s="34">
        <v>71.02</v>
      </c>
      <c r="L34" s="34">
        <v>57.74</v>
      </c>
      <c r="M34" s="34">
        <v>116.32</v>
      </c>
      <c r="N34" s="34">
        <v>64.430000000000007</v>
      </c>
      <c r="O34" s="34">
        <v>76.81</v>
      </c>
      <c r="P34" s="34"/>
      <c r="Q34" s="34"/>
      <c r="R34" s="34"/>
      <c r="S34" s="34">
        <v>45.55</v>
      </c>
      <c r="T34" s="34">
        <v>47.98</v>
      </c>
      <c r="U34" s="34">
        <v>61.79</v>
      </c>
      <c r="V34" s="19"/>
      <c r="W34" s="34">
        <v>85.95</v>
      </c>
      <c r="X34" s="34">
        <v>108.12</v>
      </c>
      <c r="Y34" s="34">
        <v>70.819999999999993</v>
      </c>
      <c r="Z34" s="34">
        <v>72.099999999999994</v>
      </c>
      <c r="AA34" s="34">
        <v>118.91</v>
      </c>
      <c r="AB34" s="34">
        <v>106.74</v>
      </c>
      <c r="AC34" s="34">
        <v>138.47</v>
      </c>
      <c r="AD34" s="34">
        <v>98.73</v>
      </c>
      <c r="AE34" s="34">
        <v>70.19</v>
      </c>
      <c r="AF34" s="34">
        <v>64.5</v>
      </c>
      <c r="AG34" s="34">
        <v>53.5</v>
      </c>
      <c r="AH34" s="34">
        <v>47.26</v>
      </c>
      <c r="AI34" s="34">
        <v>89.49</v>
      </c>
      <c r="AJ34" s="34">
        <v>53.07</v>
      </c>
      <c r="AK34" s="34"/>
      <c r="AL34" s="34"/>
      <c r="AM34" s="34"/>
      <c r="AN34" s="34">
        <v>57.62</v>
      </c>
      <c r="AO34" s="34">
        <v>67.17</v>
      </c>
      <c r="AP34" s="34">
        <v>74.02</v>
      </c>
      <c r="AQ34" s="19"/>
      <c r="AR34" s="34">
        <v>72.680000000000007</v>
      </c>
      <c r="AS34" s="34">
        <v>84.2</v>
      </c>
      <c r="AT34" s="34">
        <v>60.69</v>
      </c>
      <c r="AU34" s="34">
        <v>71.489999999999995</v>
      </c>
      <c r="AV34" s="34">
        <v>92.16</v>
      </c>
      <c r="AW34" s="34">
        <v>63.91</v>
      </c>
      <c r="AX34" s="34">
        <v>75.5</v>
      </c>
      <c r="AY34" s="34">
        <v>73.09</v>
      </c>
      <c r="AZ34" s="34">
        <v>69.599999999999994</v>
      </c>
      <c r="BA34" s="34">
        <v>68.14</v>
      </c>
      <c r="BB34" s="34">
        <v>55.18</v>
      </c>
      <c r="BC34" s="34">
        <v>57.79</v>
      </c>
      <c r="BD34" s="34">
        <v>70.09</v>
      </c>
      <c r="BE34" s="34">
        <v>68.17</v>
      </c>
      <c r="BF34" s="34"/>
      <c r="BG34" s="34"/>
      <c r="BH34" s="34"/>
      <c r="BI34" s="34">
        <v>51.58</v>
      </c>
      <c r="BJ34" s="34">
        <v>54.63</v>
      </c>
      <c r="BK34" s="34">
        <v>65.88</v>
      </c>
    </row>
    <row r="35" spans="1:63" x14ac:dyDescent="0.25">
      <c r="A35" s="13">
        <v>1999</v>
      </c>
      <c r="B35" s="34">
        <v>71.36</v>
      </c>
      <c r="C35" s="34">
        <v>40.130000000000003</v>
      </c>
      <c r="D35" s="34">
        <v>60.55</v>
      </c>
      <c r="E35" s="34">
        <v>83.57</v>
      </c>
      <c r="F35" s="34">
        <v>54.6</v>
      </c>
      <c r="G35" s="34">
        <v>51.97</v>
      </c>
      <c r="H35" s="34">
        <v>61.42</v>
      </c>
      <c r="I35" s="34">
        <v>69.540000000000006</v>
      </c>
      <c r="J35" s="34">
        <v>76.319999999999993</v>
      </c>
      <c r="K35" s="34">
        <v>78.47</v>
      </c>
      <c r="L35" s="34">
        <v>63.78</v>
      </c>
      <c r="M35" s="34">
        <v>114.02</v>
      </c>
      <c r="N35" s="34">
        <v>67.989999999999995</v>
      </c>
      <c r="O35" s="34">
        <v>79.75</v>
      </c>
      <c r="P35" s="34"/>
      <c r="Q35" s="34"/>
      <c r="R35" s="34"/>
      <c r="S35" s="34">
        <v>46.72</v>
      </c>
      <c r="T35" s="34">
        <v>49.38</v>
      </c>
      <c r="U35" s="34">
        <v>65.44</v>
      </c>
      <c r="V35" s="19"/>
      <c r="W35" s="34">
        <v>83.41</v>
      </c>
      <c r="X35" s="34">
        <v>112.97</v>
      </c>
      <c r="Y35" s="34">
        <v>62.21</v>
      </c>
      <c r="Z35" s="34">
        <v>70.989999999999995</v>
      </c>
      <c r="AA35" s="34">
        <v>112.76</v>
      </c>
      <c r="AB35" s="34">
        <v>98.73</v>
      </c>
      <c r="AC35" s="34">
        <v>123.66</v>
      </c>
      <c r="AD35" s="34">
        <v>90.13</v>
      </c>
      <c r="AE35" s="34">
        <v>68.5</v>
      </c>
      <c r="AF35" s="34">
        <v>66.319999999999993</v>
      </c>
      <c r="AG35" s="34">
        <v>35.270000000000003</v>
      </c>
      <c r="AH35" s="34">
        <v>45.69</v>
      </c>
      <c r="AI35" s="34">
        <v>82.95</v>
      </c>
      <c r="AJ35" s="34">
        <v>56.07</v>
      </c>
      <c r="AK35" s="34"/>
      <c r="AL35" s="34"/>
      <c r="AM35" s="34"/>
      <c r="AN35" s="34">
        <v>60.25</v>
      </c>
      <c r="AO35" s="34">
        <v>70.819999999999993</v>
      </c>
      <c r="AP35" s="34">
        <v>68.430000000000007</v>
      </c>
      <c r="AQ35" s="19"/>
      <c r="AR35" s="34">
        <v>76.209999999999994</v>
      </c>
      <c r="AS35" s="34">
        <v>86.24</v>
      </c>
      <c r="AT35" s="34">
        <v>60.24</v>
      </c>
      <c r="AU35" s="34">
        <v>74.650000000000006</v>
      </c>
      <c r="AV35" s="34">
        <v>92.45</v>
      </c>
      <c r="AW35" s="34">
        <v>64.58</v>
      </c>
      <c r="AX35" s="34">
        <v>75.72</v>
      </c>
      <c r="AY35" s="34">
        <v>72.12</v>
      </c>
      <c r="AZ35" s="34">
        <v>74.19</v>
      </c>
      <c r="BA35" s="34">
        <v>73.22</v>
      </c>
      <c r="BB35" s="34">
        <v>50.5</v>
      </c>
      <c r="BC35" s="34">
        <v>56.07</v>
      </c>
      <c r="BD35" s="34">
        <v>71.36</v>
      </c>
      <c r="BE35" s="34">
        <v>71.12</v>
      </c>
      <c r="BF35" s="34"/>
      <c r="BG35" s="34"/>
      <c r="BH35" s="34"/>
      <c r="BI35" s="34">
        <v>53.5</v>
      </c>
      <c r="BJ35" s="34">
        <v>56.79</v>
      </c>
      <c r="BK35" s="34">
        <v>66.37</v>
      </c>
    </row>
    <row r="36" spans="1:63" x14ac:dyDescent="0.25">
      <c r="A36" s="13">
        <v>2000</v>
      </c>
      <c r="B36" s="34">
        <v>79.91</v>
      </c>
      <c r="C36" s="34">
        <v>45.56</v>
      </c>
      <c r="D36" s="34">
        <v>63.37</v>
      </c>
      <c r="E36" s="34">
        <v>78.33</v>
      </c>
      <c r="F36" s="34">
        <v>52.23</v>
      </c>
      <c r="G36" s="34">
        <v>56</v>
      </c>
      <c r="H36" s="34">
        <v>65.34</v>
      </c>
      <c r="I36" s="34">
        <v>73.489999999999995</v>
      </c>
      <c r="J36" s="34">
        <v>83.93</v>
      </c>
      <c r="K36" s="34">
        <v>85.72</v>
      </c>
      <c r="L36" s="34">
        <v>71.599999999999994</v>
      </c>
      <c r="M36" s="34">
        <v>110.23</v>
      </c>
      <c r="N36" s="34">
        <v>73.739999999999995</v>
      </c>
      <c r="O36" s="34">
        <v>84.66</v>
      </c>
      <c r="P36" s="34"/>
      <c r="Q36" s="34"/>
      <c r="R36" s="34"/>
      <c r="S36" s="34">
        <v>50.64</v>
      </c>
      <c r="T36" s="34">
        <v>50.76</v>
      </c>
      <c r="U36" s="34">
        <v>69.84</v>
      </c>
      <c r="V36" s="19"/>
      <c r="W36" s="34">
        <v>75.09</v>
      </c>
      <c r="X36" s="34">
        <v>188.54</v>
      </c>
      <c r="Y36" s="34">
        <v>61.01</v>
      </c>
      <c r="Z36" s="34">
        <v>70.38</v>
      </c>
      <c r="AA36" s="34">
        <v>103</v>
      </c>
      <c r="AB36" s="34">
        <v>115.29</v>
      </c>
      <c r="AC36" s="34">
        <v>104.21</v>
      </c>
      <c r="AD36" s="34">
        <v>79.900000000000006</v>
      </c>
      <c r="AE36" s="34">
        <v>56.28</v>
      </c>
      <c r="AF36" s="34">
        <v>66.099999999999994</v>
      </c>
      <c r="AG36" s="34">
        <v>26.02</v>
      </c>
      <c r="AH36" s="34">
        <v>45.45</v>
      </c>
      <c r="AI36" s="34">
        <v>72.63</v>
      </c>
      <c r="AJ36" s="34">
        <v>55.25</v>
      </c>
      <c r="AK36" s="34"/>
      <c r="AL36" s="34"/>
      <c r="AM36" s="34"/>
      <c r="AN36" s="34">
        <v>57.65</v>
      </c>
      <c r="AO36" s="34">
        <v>74.900000000000006</v>
      </c>
      <c r="AP36" s="34">
        <v>67.61</v>
      </c>
      <c r="AQ36" s="19"/>
      <c r="AR36" s="34">
        <v>77.91</v>
      </c>
      <c r="AS36" s="34">
        <v>135.37</v>
      </c>
      <c r="AT36" s="34">
        <v>61.89</v>
      </c>
      <c r="AU36" s="34">
        <v>72.52</v>
      </c>
      <c r="AV36" s="34">
        <v>85.31</v>
      </c>
      <c r="AW36" s="34">
        <v>71.760000000000005</v>
      </c>
      <c r="AX36" s="34">
        <v>74.91</v>
      </c>
      <c r="AY36" s="34">
        <v>73.45</v>
      </c>
      <c r="AZ36" s="34">
        <v>76.45</v>
      </c>
      <c r="BA36" s="34">
        <v>77.23</v>
      </c>
      <c r="BB36" s="34">
        <v>50.66</v>
      </c>
      <c r="BC36" s="34">
        <v>55.36</v>
      </c>
      <c r="BD36" s="34">
        <v>73.3</v>
      </c>
      <c r="BE36" s="34">
        <v>73.97</v>
      </c>
      <c r="BF36" s="34"/>
      <c r="BG36" s="34"/>
      <c r="BH36" s="34"/>
      <c r="BI36" s="34">
        <v>54.07</v>
      </c>
      <c r="BJ36" s="34">
        <v>59.08</v>
      </c>
      <c r="BK36" s="34">
        <v>68.94</v>
      </c>
    </row>
    <row r="37" spans="1:63" x14ac:dyDescent="0.25">
      <c r="A37" s="13">
        <v>2001</v>
      </c>
      <c r="B37" s="34">
        <v>87.3</v>
      </c>
      <c r="C37" s="34">
        <v>46.41</v>
      </c>
      <c r="D37" s="34">
        <v>66.430000000000007</v>
      </c>
      <c r="E37" s="34">
        <v>75.53</v>
      </c>
      <c r="F37" s="34">
        <v>58.24</v>
      </c>
      <c r="G37" s="34">
        <v>59.96</v>
      </c>
      <c r="H37" s="34">
        <v>68.73</v>
      </c>
      <c r="I37" s="34">
        <v>76.67</v>
      </c>
      <c r="J37" s="34">
        <v>88.05</v>
      </c>
      <c r="K37" s="34">
        <v>92.27</v>
      </c>
      <c r="L37" s="34">
        <v>72.09</v>
      </c>
      <c r="M37" s="34">
        <v>107.95</v>
      </c>
      <c r="N37" s="34">
        <v>79.48</v>
      </c>
      <c r="O37" s="34">
        <v>88.3</v>
      </c>
      <c r="P37" s="34"/>
      <c r="Q37" s="34"/>
      <c r="R37" s="34"/>
      <c r="S37" s="34">
        <v>51.72</v>
      </c>
      <c r="T37" s="34">
        <v>53.86</v>
      </c>
      <c r="U37" s="34">
        <v>73.569999999999993</v>
      </c>
      <c r="V37" s="19"/>
      <c r="W37" s="34">
        <v>84.01</v>
      </c>
      <c r="X37" s="34">
        <v>181.95</v>
      </c>
      <c r="Y37" s="34">
        <v>52.15</v>
      </c>
      <c r="Z37" s="34">
        <v>66.150000000000006</v>
      </c>
      <c r="AA37" s="34">
        <v>107.64</v>
      </c>
      <c r="AB37" s="34">
        <v>104.46</v>
      </c>
      <c r="AC37" s="34">
        <v>115.51</v>
      </c>
      <c r="AD37" s="34">
        <v>65.13</v>
      </c>
      <c r="AE37" s="34">
        <v>53.77</v>
      </c>
      <c r="AF37" s="34">
        <v>54.91</v>
      </c>
      <c r="AG37" s="34">
        <v>26.51</v>
      </c>
      <c r="AH37" s="34">
        <v>42.77</v>
      </c>
      <c r="AI37" s="34">
        <v>66.38</v>
      </c>
      <c r="AJ37" s="34">
        <v>51.19</v>
      </c>
      <c r="AK37" s="34"/>
      <c r="AL37" s="34"/>
      <c r="AM37" s="34"/>
      <c r="AN37" s="34">
        <v>54.44</v>
      </c>
      <c r="AO37" s="34">
        <v>69.22</v>
      </c>
      <c r="AP37" s="34">
        <v>63.68</v>
      </c>
      <c r="AQ37" s="19"/>
      <c r="AR37" s="34">
        <v>85.95</v>
      </c>
      <c r="AS37" s="34">
        <v>131.63999999999999</v>
      </c>
      <c r="AT37" s="34">
        <v>61.46</v>
      </c>
      <c r="AU37" s="34">
        <v>68.8</v>
      </c>
      <c r="AV37" s="34">
        <v>90.52</v>
      </c>
      <c r="AW37" s="34">
        <v>72.13</v>
      </c>
      <c r="AX37" s="34">
        <v>80.05</v>
      </c>
      <c r="AY37" s="34">
        <v>73.2</v>
      </c>
      <c r="AZ37" s="34">
        <v>78.739999999999995</v>
      </c>
      <c r="BA37" s="34">
        <v>75.87</v>
      </c>
      <c r="BB37" s="34">
        <v>51.14</v>
      </c>
      <c r="BC37" s="34">
        <v>52.65</v>
      </c>
      <c r="BD37" s="34">
        <v>76.13</v>
      </c>
      <c r="BE37" s="34">
        <v>74.83</v>
      </c>
      <c r="BF37" s="34"/>
      <c r="BG37" s="34"/>
      <c r="BH37" s="34"/>
      <c r="BI37" s="34">
        <v>52.98</v>
      </c>
      <c r="BJ37" s="34">
        <v>59.23</v>
      </c>
      <c r="BK37" s="34">
        <v>69.95</v>
      </c>
    </row>
    <row r="38" spans="1:63" x14ac:dyDescent="0.25">
      <c r="A38" s="13">
        <v>2002</v>
      </c>
      <c r="B38" s="34">
        <v>94.43</v>
      </c>
      <c r="C38" s="34">
        <v>44.07</v>
      </c>
      <c r="D38" s="34">
        <v>68.52</v>
      </c>
      <c r="E38" s="34">
        <v>80.44</v>
      </c>
      <c r="F38" s="34">
        <v>63.97</v>
      </c>
      <c r="G38" s="34">
        <v>63.62</v>
      </c>
      <c r="H38" s="34">
        <v>71.06</v>
      </c>
      <c r="I38" s="34">
        <v>78.67</v>
      </c>
      <c r="J38" s="34">
        <v>89.61</v>
      </c>
      <c r="K38" s="34">
        <v>93.15</v>
      </c>
      <c r="L38" s="34">
        <v>68.72</v>
      </c>
      <c r="M38" s="34">
        <v>103.64</v>
      </c>
      <c r="N38" s="34">
        <v>84.8</v>
      </c>
      <c r="O38" s="34">
        <v>91.47</v>
      </c>
      <c r="P38" s="34"/>
      <c r="Q38" s="34"/>
      <c r="R38" s="34"/>
      <c r="S38" s="34">
        <v>55.93</v>
      </c>
      <c r="T38" s="34">
        <v>54.55</v>
      </c>
      <c r="U38" s="34">
        <v>75.37</v>
      </c>
      <c r="V38" s="19"/>
      <c r="W38" s="34">
        <v>76.02</v>
      </c>
      <c r="X38" s="34">
        <v>180.53</v>
      </c>
      <c r="Y38" s="34">
        <v>53.37</v>
      </c>
      <c r="Z38" s="34">
        <v>75.67</v>
      </c>
      <c r="AA38" s="34">
        <v>113.15</v>
      </c>
      <c r="AB38" s="34">
        <v>127.63</v>
      </c>
      <c r="AC38" s="34">
        <v>107.56</v>
      </c>
      <c r="AD38" s="34">
        <v>66.44</v>
      </c>
      <c r="AE38" s="34">
        <v>60.74</v>
      </c>
      <c r="AF38" s="34">
        <v>61.37</v>
      </c>
      <c r="AG38" s="34">
        <v>38.57</v>
      </c>
      <c r="AH38" s="34">
        <v>44.7</v>
      </c>
      <c r="AI38" s="34">
        <v>79.540000000000006</v>
      </c>
      <c r="AJ38" s="34">
        <v>52.94</v>
      </c>
      <c r="AK38" s="34"/>
      <c r="AL38" s="34"/>
      <c r="AM38" s="34"/>
      <c r="AN38" s="34">
        <v>63.7</v>
      </c>
      <c r="AO38" s="34">
        <v>69.459999999999994</v>
      </c>
      <c r="AP38" s="34">
        <v>69.150000000000006</v>
      </c>
      <c r="AQ38" s="19"/>
      <c r="AR38" s="34">
        <v>86.37</v>
      </c>
      <c r="AS38" s="34">
        <v>129.81</v>
      </c>
      <c r="AT38" s="34">
        <v>63.27</v>
      </c>
      <c r="AU38" s="34">
        <v>76.680000000000007</v>
      </c>
      <c r="AV38" s="34">
        <v>96.15</v>
      </c>
      <c r="AW38" s="34">
        <v>80.8</v>
      </c>
      <c r="AX38" s="34">
        <v>80.19</v>
      </c>
      <c r="AY38" s="34">
        <v>75.03</v>
      </c>
      <c r="AZ38" s="34">
        <v>81.83</v>
      </c>
      <c r="BA38" s="34">
        <v>79.290000000000006</v>
      </c>
      <c r="BB38" s="34">
        <v>54.88</v>
      </c>
      <c r="BC38" s="34">
        <v>53.82</v>
      </c>
      <c r="BD38" s="34">
        <v>83.39</v>
      </c>
      <c r="BE38" s="34">
        <v>77.48</v>
      </c>
      <c r="BF38" s="34"/>
      <c r="BG38" s="34"/>
      <c r="BH38" s="34"/>
      <c r="BI38" s="34">
        <v>59.71</v>
      </c>
      <c r="BJ38" s="34">
        <v>59.77</v>
      </c>
      <c r="BK38" s="34">
        <v>73.069999999999993</v>
      </c>
    </row>
    <row r="39" spans="1:63" x14ac:dyDescent="0.25">
      <c r="A39" s="13">
        <v>2003</v>
      </c>
      <c r="B39" s="34">
        <v>96.05</v>
      </c>
      <c r="C39" s="34">
        <v>42.77</v>
      </c>
      <c r="D39" s="34">
        <v>72.180000000000007</v>
      </c>
      <c r="E39" s="34">
        <v>81.48</v>
      </c>
      <c r="F39" s="34">
        <v>73.41</v>
      </c>
      <c r="G39" s="34">
        <v>67.37</v>
      </c>
      <c r="H39" s="34">
        <v>72.37</v>
      </c>
      <c r="I39" s="34">
        <v>81.59</v>
      </c>
      <c r="J39" s="34">
        <v>89.87</v>
      </c>
      <c r="K39" s="34">
        <v>96.02</v>
      </c>
      <c r="L39" s="34">
        <v>69.12</v>
      </c>
      <c r="M39" s="34">
        <v>110.12</v>
      </c>
      <c r="N39" s="34">
        <v>84.96</v>
      </c>
      <c r="O39" s="34">
        <v>93.47</v>
      </c>
      <c r="P39" s="34"/>
      <c r="Q39" s="34"/>
      <c r="R39" s="34"/>
      <c r="S39" s="34">
        <v>60.09</v>
      </c>
      <c r="T39" s="34">
        <v>56.85</v>
      </c>
      <c r="U39" s="34">
        <v>77.45</v>
      </c>
      <c r="V39" s="19"/>
      <c r="W39" s="34">
        <v>89.63</v>
      </c>
      <c r="X39" s="34">
        <v>179.11</v>
      </c>
      <c r="Y39" s="34">
        <v>55.83</v>
      </c>
      <c r="Z39" s="34">
        <v>79.28</v>
      </c>
      <c r="AA39" s="34">
        <v>121.47</v>
      </c>
      <c r="AB39" s="34">
        <v>121.16</v>
      </c>
      <c r="AC39" s="34">
        <v>115.03</v>
      </c>
      <c r="AD39" s="34">
        <v>68.849999999999994</v>
      </c>
      <c r="AE39" s="34">
        <v>68.650000000000006</v>
      </c>
      <c r="AF39" s="34">
        <v>69.05</v>
      </c>
      <c r="AG39" s="34">
        <v>55.26</v>
      </c>
      <c r="AH39" s="34">
        <v>43.56</v>
      </c>
      <c r="AI39" s="34">
        <v>84.98</v>
      </c>
      <c r="AJ39" s="34">
        <v>60.36</v>
      </c>
      <c r="AK39" s="34"/>
      <c r="AL39" s="34"/>
      <c r="AM39" s="34"/>
      <c r="AN39" s="34">
        <v>73.33</v>
      </c>
      <c r="AO39" s="34">
        <v>77.709999999999994</v>
      </c>
      <c r="AP39" s="34">
        <v>74.59</v>
      </c>
      <c r="AQ39" s="19"/>
      <c r="AR39" s="34">
        <v>93.34</v>
      </c>
      <c r="AS39" s="34">
        <v>128.41</v>
      </c>
      <c r="AT39" s="34">
        <v>66.53</v>
      </c>
      <c r="AU39" s="34">
        <v>79.400000000000006</v>
      </c>
      <c r="AV39" s="34">
        <v>104.88</v>
      </c>
      <c r="AW39" s="34">
        <v>81.900000000000006</v>
      </c>
      <c r="AX39" s="34">
        <v>82.89</v>
      </c>
      <c r="AY39" s="34">
        <v>77.8</v>
      </c>
      <c r="AZ39" s="34">
        <v>84.23</v>
      </c>
      <c r="BA39" s="34">
        <v>84.35</v>
      </c>
      <c r="BB39" s="34">
        <v>62.83</v>
      </c>
      <c r="BC39" s="34">
        <v>53.63</v>
      </c>
      <c r="BD39" s="34">
        <v>84.89</v>
      </c>
      <c r="BE39" s="34">
        <v>81.53</v>
      </c>
      <c r="BF39" s="34"/>
      <c r="BG39" s="34"/>
      <c r="BH39" s="34"/>
      <c r="BI39" s="34">
        <v>66.62</v>
      </c>
      <c r="BJ39" s="34">
        <v>64.14</v>
      </c>
      <c r="BK39" s="34">
        <v>76.38</v>
      </c>
    </row>
    <row r="40" spans="1:63" x14ac:dyDescent="0.25">
      <c r="A40" s="13">
        <v>2004</v>
      </c>
      <c r="B40" s="34">
        <v>87.63</v>
      </c>
      <c r="C40" s="34">
        <v>53.37</v>
      </c>
      <c r="D40" s="34">
        <v>74.569999999999993</v>
      </c>
      <c r="E40" s="34">
        <v>89.3</v>
      </c>
      <c r="F40" s="34">
        <v>91.71</v>
      </c>
      <c r="G40" s="34">
        <v>69.849999999999994</v>
      </c>
      <c r="H40" s="34">
        <v>75.459999999999994</v>
      </c>
      <c r="I40" s="34">
        <v>85.74</v>
      </c>
      <c r="J40" s="34">
        <v>89.7</v>
      </c>
      <c r="K40" s="34">
        <v>104.42</v>
      </c>
      <c r="L40" s="34">
        <v>83.05</v>
      </c>
      <c r="M40" s="34">
        <v>106.11</v>
      </c>
      <c r="N40" s="34">
        <v>89.06</v>
      </c>
      <c r="O40" s="34">
        <v>91.96</v>
      </c>
      <c r="P40" s="34"/>
      <c r="Q40" s="34"/>
      <c r="R40" s="34"/>
      <c r="S40" s="34">
        <v>62.96</v>
      </c>
      <c r="T40" s="34">
        <v>60.15</v>
      </c>
      <c r="U40" s="34">
        <v>81.44</v>
      </c>
      <c r="V40" s="19"/>
      <c r="W40" s="34">
        <v>108.13</v>
      </c>
      <c r="X40" s="34">
        <v>180.71</v>
      </c>
      <c r="Y40" s="34">
        <v>53.17</v>
      </c>
      <c r="Z40" s="34">
        <v>71.84</v>
      </c>
      <c r="AA40" s="34">
        <v>113.57</v>
      </c>
      <c r="AB40" s="34">
        <v>117.64</v>
      </c>
      <c r="AC40" s="34">
        <v>119.7</v>
      </c>
      <c r="AD40" s="34">
        <v>60.09</v>
      </c>
      <c r="AE40" s="34">
        <v>71.349999999999994</v>
      </c>
      <c r="AF40" s="34">
        <v>71.790000000000006</v>
      </c>
      <c r="AG40" s="34">
        <v>67.02</v>
      </c>
      <c r="AH40" s="34">
        <v>39.72</v>
      </c>
      <c r="AI40" s="34">
        <v>79.89</v>
      </c>
      <c r="AJ40" s="34">
        <v>65.06</v>
      </c>
      <c r="AK40" s="34"/>
      <c r="AL40" s="34"/>
      <c r="AM40" s="34"/>
      <c r="AN40" s="34">
        <v>78.989999999999995</v>
      </c>
      <c r="AO40" s="34">
        <v>84.5</v>
      </c>
      <c r="AP40" s="34">
        <v>76.180000000000007</v>
      </c>
      <c r="AQ40" s="19"/>
      <c r="AR40" s="34">
        <v>96.77</v>
      </c>
      <c r="AS40" s="34">
        <v>133.44</v>
      </c>
      <c r="AT40" s="34">
        <v>67.319999999999993</v>
      </c>
      <c r="AU40" s="34">
        <v>77.06</v>
      </c>
      <c r="AV40" s="34">
        <v>105.97</v>
      </c>
      <c r="AW40" s="34">
        <v>82.8</v>
      </c>
      <c r="AX40" s="34">
        <v>86.37</v>
      </c>
      <c r="AY40" s="34">
        <v>78.89</v>
      </c>
      <c r="AZ40" s="34">
        <v>84.86</v>
      </c>
      <c r="BA40" s="34">
        <v>90.22</v>
      </c>
      <c r="BB40" s="34">
        <v>75.790000000000006</v>
      </c>
      <c r="BC40" s="34">
        <v>49.63</v>
      </c>
      <c r="BD40" s="34">
        <v>86.66</v>
      </c>
      <c r="BE40" s="34">
        <v>82.33</v>
      </c>
      <c r="BF40" s="34"/>
      <c r="BG40" s="34"/>
      <c r="BH40" s="34"/>
      <c r="BI40" s="34">
        <v>70.89</v>
      </c>
      <c r="BJ40" s="34">
        <v>68.650000000000006</v>
      </c>
      <c r="BK40" s="34">
        <v>79.48</v>
      </c>
    </row>
    <row r="41" spans="1:63" x14ac:dyDescent="0.25">
      <c r="A41" s="13">
        <v>2005</v>
      </c>
      <c r="B41" s="34">
        <v>93.93</v>
      </c>
      <c r="C41" s="34">
        <v>57.39</v>
      </c>
      <c r="D41" s="34">
        <v>78.17</v>
      </c>
      <c r="E41" s="34">
        <v>87.6</v>
      </c>
      <c r="F41" s="34">
        <v>102.67</v>
      </c>
      <c r="G41" s="34">
        <v>74.180000000000007</v>
      </c>
      <c r="H41" s="34">
        <v>77.680000000000007</v>
      </c>
      <c r="I41" s="34">
        <v>86.65</v>
      </c>
      <c r="J41" s="34">
        <v>91.21</v>
      </c>
      <c r="K41" s="34">
        <v>100.71</v>
      </c>
      <c r="L41" s="34">
        <v>87.85</v>
      </c>
      <c r="M41" s="34">
        <v>97.79</v>
      </c>
      <c r="N41" s="34">
        <v>87.85</v>
      </c>
      <c r="O41" s="34">
        <v>92.92</v>
      </c>
      <c r="P41" s="34"/>
      <c r="Q41" s="34"/>
      <c r="R41" s="34"/>
      <c r="S41" s="34">
        <v>64.92</v>
      </c>
      <c r="T41" s="34">
        <v>63.69</v>
      </c>
      <c r="U41" s="34">
        <v>83.37</v>
      </c>
      <c r="V41" s="19"/>
      <c r="W41" s="34">
        <v>113.17</v>
      </c>
      <c r="X41" s="34">
        <v>220.64</v>
      </c>
      <c r="Y41" s="34">
        <v>58.32</v>
      </c>
      <c r="Z41" s="34">
        <v>70.3</v>
      </c>
      <c r="AA41" s="34">
        <v>123.74</v>
      </c>
      <c r="AB41" s="34">
        <v>134.94999999999999</v>
      </c>
      <c r="AC41" s="34">
        <v>119.29</v>
      </c>
      <c r="AD41" s="34">
        <v>62.05</v>
      </c>
      <c r="AE41" s="34">
        <v>73.83</v>
      </c>
      <c r="AF41" s="34">
        <v>71.64</v>
      </c>
      <c r="AG41" s="34">
        <v>88.81</v>
      </c>
      <c r="AH41" s="34">
        <v>47.48</v>
      </c>
      <c r="AI41" s="34">
        <v>79.069999999999993</v>
      </c>
      <c r="AJ41" s="34">
        <v>63.98</v>
      </c>
      <c r="AK41" s="34"/>
      <c r="AL41" s="34"/>
      <c r="AM41" s="34"/>
      <c r="AN41" s="34">
        <v>89.04</v>
      </c>
      <c r="AO41" s="34">
        <v>87.08</v>
      </c>
      <c r="AP41" s="34">
        <v>83.82</v>
      </c>
      <c r="AQ41" s="19"/>
      <c r="AR41" s="34">
        <v>102.53</v>
      </c>
      <c r="AS41" s="34">
        <v>160.05000000000001</v>
      </c>
      <c r="AT41" s="34">
        <v>71.39</v>
      </c>
      <c r="AU41" s="34">
        <v>75.48</v>
      </c>
      <c r="AV41" s="34">
        <v>116.39</v>
      </c>
      <c r="AW41" s="34">
        <v>90.6</v>
      </c>
      <c r="AX41" s="34">
        <v>88.01</v>
      </c>
      <c r="AY41" s="34">
        <v>80.05</v>
      </c>
      <c r="AZ41" s="34">
        <v>86.64</v>
      </c>
      <c r="BA41" s="34">
        <v>88.11</v>
      </c>
      <c r="BB41" s="34">
        <v>88.54</v>
      </c>
      <c r="BC41" s="34">
        <v>55.45</v>
      </c>
      <c r="BD41" s="34">
        <v>85.55</v>
      </c>
      <c r="BE41" s="34">
        <v>82.54</v>
      </c>
      <c r="BF41" s="34"/>
      <c r="BG41" s="34"/>
      <c r="BH41" s="34"/>
      <c r="BI41" s="34">
        <v>76.959999999999994</v>
      </c>
      <c r="BJ41" s="34">
        <v>71.87</v>
      </c>
      <c r="BK41" s="34">
        <v>83.52</v>
      </c>
    </row>
    <row r="42" spans="1:63" x14ac:dyDescent="0.25">
      <c r="A42" s="13">
        <v>2006</v>
      </c>
      <c r="B42" s="34">
        <v>94.66</v>
      </c>
      <c r="C42" s="34">
        <v>66.09</v>
      </c>
      <c r="D42" s="34">
        <v>83.55</v>
      </c>
      <c r="E42" s="34">
        <v>87.56</v>
      </c>
      <c r="F42" s="34">
        <v>103.85</v>
      </c>
      <c r="G42" s="34">
        <v>79.400000000000006</v>
      </c>
      <c r="H42" s="34">
        <v>82.89</v>
      </c>
      <c r="I42" s="34">
        <v>90.56</v>
      </c>
      <c r="J42" s="34">
        <v>91.7</v>
      </c>
      <c r="K42" s="34">
        <v>97.63</v>
      </c>
      <c r="L42" s="34">
        <v>107.14</v>
      </c>
      <c r="M42" s="34">
        <v>96.57</v>
      </c>
      <c r="N42" s="34">
        <v>90.02</v>
      </c>
      <c r="O42" s="34">
        <v>93.57</v>
      </c>
      <c r="P42" s="34"/>
      <c r="Q42" s="34"/>
      <c r="R42" s="34"/>
      <c r="S42" s="34">
        <v>68.91</v>
      </c>
      <c r="T42" s="34">
        <v>63.9</v>
      </c>
      <c r="U42" s="34">
        <v>87.86</v>
      </c>
      <c r="V42" s="19"/>
      <c r="W42" s="34">
        <v>110.99</v>
      </c>
      <c r="X42" s="34">
        <v>262.83</v>
      </c>
      <c r="Y42" s="34">
        <v>53.29</v>
      </c>
      <c r="Z42" s="34">
        <v>93.09</v>
      </c>
      <c r="AA42" s="34">
        <v>119.45</v>
      </c>
      <c r="AB42" s="34">
        <v>138.88</v>
      </c>
      <c r="AC42" s="34">
        <v>116.6</v>
      </c>
      <c r="AD42" s="34">
        <v>54.23</v>
      </c>
      <c r="AE42" s="34">
        <v>71.150000000000006</v>
      </c>
      <c r="AF42" s="34">
        <v>74.02</v>
      </c>
      <c r="AG42" s="34">
        <v>81.319999999999993</v>
      </c>
      <c r="AH42" s="34">
        <v>50.19</v>
      </c>
      <c r="AI42" s="34">
        <v>101.74</v>
      </c>
      <c r="AJ42" s="34">
        <v>71.680000000000007</v>
      </c>
      <c r="AK42" s="34"/>
      <c r="AL42" s="34"/>
      <c r="AM42" s="34"/>
      <c r="AN42" s="34">
        <v>88.74</v>
      </c>
      <c r="AO42" s="34">
        <v>82.18</v>
      </c>
      <c r="AP42" s="34">
        <v>86.19</v>
      </c>
      <c r="AQ42" s="19"/>
      <c r="AR42" s="34">
        <v>102</v>
      </c>
      <c r="AS42" s="34">
        <v>189.78</v>
      </c>
      <c r="AT42" s="34">
        <v>73.36</v>
      </c>
      <c r="AU42" s="34">
        <v>90.38</v>
      </c>
      <c r="AV42" s="34">
        <v>114</v>
      </c>
      <c r="AW42" s="34">
        <v>95.49</v>
      </c>
      <c r="AX42" s="34">
        <v>91.39</v>
      </c>
      <c r="AY42" s="34">
        <v>81.040000000000006</v>
      </c>
      <c r="AZ42" s="34">
        <v>86.28</v>
      </c>
      <c r="BA42" s="34">
        <v>87.48</v>
      </c>
      <c r="BB42" s="34">
        <v>95.31</v>
      </c>
      <c r="BC42" s="34">
        <v>57.64</v>
      </c>
      <c r="BD42" s="34">
        <v>92.73</v>
      </c>
      <c r="BE42" s="34">
        <v>85.78</v>
      </c>
      <c r="BF42" s="34"/>
      <c r="BG42" s="34"/>
      <c r="BH42" s="34"/>
      <c r="BI42" s="34">
        <v>78.75</v>
      </c>
      <c r="BJ42" s="34">
        <v>70.33</v>
      </c>
      <c r="BK42" s="34">
        <v>87.23</v>
      </c>
    </row>
    <row r="43" spans="1:63" x14ac:dyDescent="0.25">
      <c r="A43" s="13">
        <v>2007</v>
      </c>
      <c r="B43" s="34">
        <v>109.9</v>
      </c>
      <c r="C43" s="34">
        <v>76.680000000000007</v>
      </c>
      <c r="D43" s="34">
        <v>84.85</v>
      </c>
      <c r="E43" s="34">
        <v>99.68</v>
      </c>
      <c r="F43" s="34">
        <v>119.15</v>
      </c>
      <c r="G43" s="34">
        <v>86.51</v>
      </c>
      <c r="H43" s="34">
        <v>85.04</v>
      </c>
      <c r="I43" s="34">
        <v>96.21</v>
      </c>
      <c r="J43" s="34">
        <v>90.37</v>
      </c>
      <c r="K43" s="34">
        <v>102.45</v>
      </c>
      <c r="L43" s="34">
        <v>111.25</v>
      </c>
      <c r="M43" s="34">
        <v>101.23</v>
      </c>
      <c r="N43" s="34">
        <v>92.44</v>
      </c>
      <c r="O43" s="34">
        <v>95.25</v>
      </c>
      <c r="P43" s="34"/>
      <c r="Q43" s="34"/>
      <c r="R43" s="34"/>
      <c r="S43" s="34">
        <v>69.5</v>
      </c>
      <c r="T43" s="34">
        <v>66.02</v>
      </c>
      <c r="U43" s="34">
        <v>91.25</v>
      </c>
      <c r="V43" s="19"/>
      <c r="W43" s="34">
        <v>98.57</v>
      </c>
      <c r="X43" s="34">
        <v>251.63</v>
      </c>
      <c r="Y43" s="34">
        <v>54.37</v>
      </c>
      <c r="Z43" s="34">
        <v>87.21</v>
      </c>
      <c r="AA43" s="34">
        <v>125.08</v>
      </c>
      <c r="AB43" s="34">
        <v>135.79</v>
      </c>
      <c r="AC43" s="34">
        <v>119.39</v>
      </c>
      <c r="AD43" s="34">
        <v>55.35</v>
      </c>
      <c r="AE43" s="34">
        <v>70.62</v>
      </c>
      <c r="AF43" s="34">
        <v>73.180000000000007</v>
      </c>
      <c r="AG43" s="34">
        <v>99.24</v>
      </c>
      <c r="AH43" s="34">
        <v>49.08</v>
      </c>
      <c r="AI43" s="34">
        <v>97.94</v>
      </c>
      <c r="AJ43" s="34">
        <v>70.22</v>
      </c>
      <c r="AK43" s="34"/>
      <c r="AL43" s="34"/>
      <c r="AM43" s="34"/>
      <c r="AN43" s="34">
        <v>83.57</v>
      </c>
      <c r="AO43" s="34">
        <v>85.06</v>
      </c>
      <c r="AP43" s="34">
        <v>88.05</v>
      </c>
      <c r="AQ43" s="19"/>
      <c r="AR43" s="34">
        <v>105.06</v>
      </c>
      <c r="AS43" s="34">
        <v>187.02</v>
      </c>
      <c r="AT43" s="34">
        <v>74.58</v>
      </c>
      <c r="AU43" s="34">
        <v>90.67</v>
      </c>
      <c r="AV43" s="34">
        <v>122.98</v>
      </c>
      <c r="AW43" s="34">
        <v>99.85</v>
      </c>
      <c r="AX43" s="34">
        <v>93.7</v>
      </c>
      <c r="AY43" s="34">
        <v>85.52</v>
      </c>
      <c r="AZ43" s="34">
        <v>85.16</v>
      </c>
      <c r="BA43" s="34">
        <v>89.75</v>
      </c>
      <c r="BB43" s="34">
        <v>105.86</v>
      </c>
      <c r="BC43" s="34">
        <v>57.39</v>
      </c>
      <c r="BD43" s="34">
        <v>93.6</v>
      </c>
      <c r="BE43" s="34">
        <v>86.31</v>
      </c>
      <c r="BF43" s="34"/>
      <c r="BG43" s="34"/>
      <c r="BH43" s="34"/>
      <c r="BI43" s="34">
        <v>76.430000000000007</v>
      </c>
      <c r="BJ43" s="34">
        <v>72.72</v>
      </c>
      <c r="BK43" s="34">
        <v>90.05</v>
      </c>
    </row>
    <row r="44" spans="1:63" x14ac:dyDescent="0.25">
      <c r="A44" s="13">
        <v>2008</v>
      </c>
      <c r="B44" s="34">
        <v>109.16</v>
      </c>
      <c r="C44" s="34">
        <v>73.92</v>
      </c>
      <c r="D44" s="34">
        <v>88.26</v>
      </c>
      <c r="E44" s="34">
        <v>90.29</v>
      </c>
      <c r="F44" s="34">
        <v>117.22</v>
      </c>
      <c r="G44" s="34">
        <v>88.64</v>
      </c>
      <c r="H44" s="34">
        <v>87.51</v>
      </c>
      <c r="I44" s="34">
        <v>96.12</v>
      </c>
      <c r="J44" s="34">
        <v>90.98</v>
      </c>
      <c r="K44" s="34">
        <v>106</v>
      </c>
      <c r="L44" s="34">
        <v>95.61</v>
      </c>
      <c r="M44" s="34">
        <v>102.25</v>
      </c>
      <c r="N44" s="34">
        <v>96.35</v>
      </c>
      <c r="O44" s="34">
        <v>95.63</v>
      </c>
      <c r="P44" s="34"/>
      <c r="Q44" s="34"/>
      <c r="R44" s="34"/>
      <c r="S44" s="34">
        <v>69.7</v>
      </c>
      <c r="T44" s="34">
        <v>71.739999999999995</v>
      </c>
      <c r="U44" s="34">
        <v>92.04</v>
      </c>
      <c r="V44" s="19"/>
      <c r="W44" s="34">
        <v>113.82</v>
      </c>
      <c r="X44" s="34">
        <v>310.93</v>
      </c>
      <c r="Y44" s="34">
        <v>57.85</v>
      </c>
      <c r="Z44" s="34">
        <v>67.78</v>
      </c>
      <c r="AA44" s="34">
        <v>127.8</v>
      </c>
      <c r="AB44" s="34">
        <v>106.58</v>
      </c>
      <c r="AC44" s="34">
        <v>113.36</v>
      </c>
      <c r="AD44" s="34">
        <v>61.57</v>
      </c>
      <c r="AE44" s="34">
        <v>69.09</v>
      </c>
      <c r="AF44" s="34">
        <v>76.27</v>
      </c>
      <c r="AG44" s="34">
        <v>93.57</v>
      </c>
      <c r="AH44" s="34">
        <v>58.13</v>
      </c>
      <c r="AI44" s="34">
        <v>91.69</v>
      </c>
      <c r="AJ44" s="34">
        <v>79.66</v>
      </c>
      <c r="AK44" s="34"/>
      <c r="AL44" s="34"/>
      <c r="AM44" s="34"/>
      <c r="AN44" s="34">
        <v>94.72</v>
      </c>
      <c r="AO44" s="34">
        <v>86.34</v>
      </c>
      <c r="AP44" s="34">
        <v>88.4</v>
      </c>
      <c r="AQ44" s="19"/>
      <c r="AR44" s="34">
        <v>111.5</v>
      </c>
      <c r="AS44" s="34">
        <v>222.81</v>
      </c>
      <c r="AT44" s="34">
        <v>78.02</v>
      </c>
      <c r="AU44" s="34">
        <v>74.81</v>
      </c>
      <c r="AV44" s="34">
        <v>124.09</v>
      </c>
      <c r="AW44" s="34">
        <v>93.41</v>
      </c>
      <c r="AX44" s="34">
        <v>94.09</v>
      </c>
      <c r="AY44" s="34">
        <v>87.06</v>
      </c>
      <c r="AZ44" s="34">
        <v>85.21</v>
      </c>
      <c r="BA44" s="34">
        <v>93.11</v>
      </c>
      <c r="BB44" s="34">
        <v>94.79</v>
      </c>
      <c r="BC44" s="34">
        <v>65.27</v>
      </c>
      <c r="BD44" s="34">
        <v>94.87</v>
      </c>
      <c r="BE44" s="34">
        <v>90.01</v>
      </c>
      <c r="BF44" s="34"/>
      <c r="BG44" s="34"/>
      <c r="BH44" s="34"/>
      <c r="BI44" s="34">
        <v>82.15</v>
      </c>
      <c r="BJ44" s="34">
        <v>76.88</v>
      </c>
      <c r="BK44" s="34">
        <v>90.68</v>
      </c>
    </row>
    <row r="45" spans="1:63" x14ac:dyDescent="0.25">
      <c r="A45" s="13">
        <v>2009</v>
      </c>
      <c r="B45" s="34">
        <v>93.33</v>
      </c>
      <c r="C45" s="34">
        <v>78.02</v>
      </c>
      <c r="D45" s="34">
        <v>91.89</v>
      </c>
      <c r="E45" s="34">
        <v>87.07</v>
      </c>
      <c r="F45" s="34">
        <v>118.32</v>
      </c>
      <c r="G45" s="34">
        <v>89</v>
      </c>
      <c r="H45" s="34">
        <v>89.18</v>
      </c>
      <c r="I45" s="34">
        <v>96.92</v>
      </c>
      <c r="J45" s="34">
        <v>91.59</v>
      </c>
      <c r="K45" s="34">
        <v>96.02</v>
      </c>
      <c r="L45" s="34">
        <v>100.8</v>
      </c>
      <c r="M45" s="34">
        <v>93.35</v>
      </c>
      <c r="N45" s="34">
        <v>101.06</v>
      </c>
      <c r="O45" s="34">
        <v>102.3</v>
      </c>
      <c r="P45" s="34"/>
      <c r="Q45" s="34"/>
      <c r="R45" s="34"/>
      <c r="S45" s="34">
        <v>73.56</v>
      </c>
      <c r="T45" s="34">
        <v>73.400000000000006</v>
      </c>
      <c r="U45" s="34">
        <v>93.59</v>
      </c>
      <c r="V45" s="19"/>
      <c r="W45" s="34">
        <v>101.14</v>
      </c>
      <c r="X45" s="34">
        <v>228</v>
      </c>
      <c r="Y45" s="34">
        <v>55.29</v>
      </c>
      <c r="Z45" s="34">
        <v>120.21</v>
      </c>
      <c r="AA45" s="34">
        <v>107.28</v>
      </c>
      <c r="AB45" s="34">
        <v>63.17</v>
      </c>
      <c r="AC45" s="34">
        <v>105.04</v>
      </c>
      <c r="AD45" s="34">
        <v>47.02</v>
      </c>
      <c r="AE45" s="34">
        <v>59.61</v>
      </c>
      <c r="AF45" s="34">
        <v>77.55</v>
      </c>
      <c r="AG45" s="34">
        <v>119.88</v>
      </c>
      <c r="AH45" s="34">
        <v>62.41</v>
      </c>
      <c r="AI45" s="34">
        <v>72.45</v>
      </c>
      <c r="AJ45" s="34">
        <v>75.930000000000007</v>
      </c>
      <c r="AK45" s="34"/>
      <c r="AL45" s="34"/>
      <c r="AM45" s="34"/>
      <c r="AN45" s="34">
        <v>83.44</v>
      </c>
      <c r="AO45" s="34">
        <v>92.3</v>
      </c>
      <c r="AP45" s="34">
        <v>85.12</v>
      </c>
      <c r="AQ45" s="19"/>
      <c r="AR45" s="34">
        <v>97.01</v>
      </c>
      <c r="AS45" s="34">
        <v>172.47</v>
      </c>
      <c r="AT45" s="34">
        <v>79.510000000000005</v>
      </c>
      <c r="AU45" s="34">
        <v>107.92</v>
      </c>
      <c r="AV45" s="34">
        <v>111.24</v>
      </c>
      <c r="AW45" s="34">
        <v>81.540000000000006</v>
      </c>
      <c r="AX45" s="34">
        <v>93.27</v>
      </c>
      <c r="AY45" s="34">
        <v>83.85</v>
      </c>
      <c r="AZ45" s="34">
        <v>83.13</v>
      </c>
      <c r="BA45" s="34">
        <v>88.28</v>
      </c>
      <c r="BB45" s="34">
        <v>109.77</v>
      </c>
      <c r="BC45" s="34">
        <v>67.569999999999993</v>
      </c>
      <c r="BD45" s="34">
        <v>92.92</v>
      </c>
      <c r="BE45" s="34">
        <v>92.88</v>
      </c>
      <c r="BF45" s="34"/>
      <c r="BG45" s="34"/>
      <c r="BH45" s="34"/>
      <c r="BI45" s="34">
        <v>78.3</v>
      </c>
      <c r="BJ45" s="34">
        <v>80.03</v>
      </c>
      <c r="BK45" s="34">
        <v>90.38</v>
      </c>
    </row>
    <row r="46" spans="1:63" x14ac:dyDescent="0.25">
      <c r="A46" s="13">
        <v>2010</v>
      </c>
      <c r="B46" s="34">
        <v>81.08</v>
      </c>
      <c r="C46" s="34">
        <v>84.93</v>
      </c>
      <c r="D46" s="34">
        <v>91.75</v>
      </c>
      <c r="E46" s="34">
        <v>84.51</v>
      </c>
      <c r="F46" s="34">
        <v>112.55</v>
      </c>
      <c r="G46" s="34">
        <v>90.55</v>
      </c>
      <c r="H46" s="34">
        <v>90.4</v>
      </c>
      <c r="I46" s="34">
        <v>98.44</v>
      </c>
      <c r="J46" s="34">
        <v>90.87</v>
      </c>
      <c r="K46" s="34">
        <v>95.09</v>
      </c>
      <c r="L46" s="34">
        <v>102.8</v>
      </c>
      <c r="M46" s="34">
        <v>89.17</v>
      </c>
      <c r="N46" s="34">
        <v>98.78</v>
      </c>
      <c r="O46" s="34">
        <v>95.52</v>
      </c>
      <c r="P46" s="34"/>
      <c r="Q46" s="34"/>
      <c r="R46" s="34"/>
      <c r="S46" s="34">
        <v>71.98</v>
      </c>
      <c r="T46" s="34">
        <v>84.37</v>
      </c>
      <c r="U46" s="34">
        <v>93.21</v>
      </c>
      <c r="V46" s="19"/>
      <c r="W46" s="34">
        <v>125.51</v>
      </c>
      <c r="X46" s="34">
        <v>260.52999999999997</v>
      </c>
      <c r="Y46" s="34">
        <v>62.78</v>
      </c>
      <c r="Z46" s="34">
        <v>56.79</v>
      </c>
      <c r="AA46" s="34">
        <v>118.3</v>
      </c>
      <c r="AB46" s="34">
        <v>84</v>
      </c>
      <c r="AC46" s="34">
        <v>114.73</v>
      </c>
      <c r="AD46" s="34">
        <v>60.16</v>
      </c>
      <c r="AE46" s="34">
        <v>62.23</v>
      </c>
      <c r="AF46" s="34">
        <v>78.31</v>
      </c>
      <c r="AG46" s="34">
        <v>93</v>
      </c>
      <c r="AH46" s="34">
        <v>66.459999999999994</v>
      </c>
      <c r="AI46" s="34">
        <v>81.55</v>
      </c>
      <c r="AJ46" s="34">
        <v>89.97</v>
      </c>
      <c r="AK46" s="34"/>
      <c r="AL46" s="34"/>
      <c r="AM46" s="34"/>
      <c r="AN46" s="34">
        <v>80.86</v>
      </c>
      <c r="AO46" s="34">
        <v>87.46</v>
      </c>
      <c r="AP46" s="34">
        <v>86.37</v>
      </c>
      <c r="AQ46" s="19"/>
      <c r="AR46" s="34">
        <v>100.02</v>
      </c>
      <c r="AS46" s="34">
        <v>195.5</v>
      </c>
      <c r="AT46" s="34">
        <v>82.04</v>
      </c>
      <c r="AU46" s="34">
        <v>65.900000000000006</v>
      </c>
      <c r="AV46" s="34">
        <v>116.01</v>
      </c>
      <c r="AW46" s="34">
        <v>88.62</v>
      </c>
      <c r="AX46" s="34">
        <v>96.65</v>
      </c>
      <c r="AY46" s="34">
        <v>88.49</v>
      </c>
      <c r="AZ46" s="34">
        <v>83.32</v>
      </c>
      <c r="BA46" s="34">
        <v>88.11</v>
      </c>
      <c r="BB46" s="34">
        <v>98.42</v>
      </c>
      <c r="BC46" s="34">
        <v>70.349999999999994</v>
      </c>
      <c r="BD46" s="34">
        <v>93.89</v>
      </c>
      <c r="BE46" s="34">
        <v>93.53</v>
      </c>
      <c r="BF46" s="34"/>
      <c r="BG46" s="34"/>
      <c r="BH46" s="34"/>
      <c r="BI46" s="34">
        <v>76.209999999999994</v>
      </c>
      <c r="BJ46" s="34">
        <v>85.55</v>
      </c>
      <c r="BK46" s="34">
        <v>90.63</v>
      </c>
    </row>
    <row r="47" spans="1:63" x14ac:dyDescent="0.25">
      <c r="A47" s="13">
        <v>2011</v>
      </c>
      <c r="B47" s="34">
        <v>85.52</v>
      </c>
      <c r="C47" s="34">
        <v>90.05</v>
      </c>
      <c r="D47" s="34">
        <v>94.28</v>
      </c>
      <c r="E47" s="34">
        <v>79.959999999999994</v>
      </c>
      <c r="F47" s="34">
        <v>102.81</v>
      </c>
      <c r="G47" s="34">
        <v>94.84</v>
      </c>
      <c r="H47" s="34">
        <v>92.61</v>
      </c>
      <c r="I47" s="34">
        <v>100.81</v>
      </c>
      <c r="J47" s="34">
        <v>88.6</v>
      </c>
      <c r="K47" s="34">
        <v>94.63</v>
      </c>
      <c r="L47" s="34">
        <v>93.53</v>
      </c>
      <c r="M47" s="34">
        <v>89.89</v>
      </c>
      <c r="N47" s="34">
        <v>101.01</v>
      </c>
      <c r="O47" s="34">
        <v>92.77</v>
      </c>
      <c r="P47" s="34"/>
      <c r="Q47" s="34"/>
      <c r="R47" s="34"/>
      <c r="S47" s="34">
        <v>77.430000000000007</v>
      </c>
      <c r="T47" s="34">
        <v>85</v>
      </c>
      <c r="U47" s="34">
        <v>93.66</v>
      </c>
      <c r="V47" s="19"/>
      <c r="W47" s="34">
        <v>111.05</v>
      </c>
      <c r="X47" s="34">
        <v>268.45999999999998</v>
      </c>
      <c r="Y47" s="34">
        <v>67.42</v>
      </c>
      <c r="Z47" s="34">
        <v>44.51</v>
      </c>
      <c r="AA47" s="34">
        <v>129.33000000000001</v>
      </c>
      <c r="AB47" s="34">
        <v>96.02</v>
      </c>
      <c r="AC47" s="34">
        <v>103.47</v>
      </c>
      <c r="AD47" s="34">
        <v>65.84</v>
      </c>
      <c r="AE47" s="34">
        <v>70.989999999999995</v>
      </c>
      <c r="AF47" s="34">
        <v>85.01</v>
      </c>
      <c r="AG47" s="34">
        <v>104.95</v>
      </c>
      <c r="AH47" s="34">
        <v>74.22</v>
      </c>
      <c r="AI47" s="34">
        <v>76.94</v>
      </c>
      <c r="AJ47" s="34">
        <v>98.49</v>
      </c>
      <c r="AK47" s="34"/>
      <c r="AL47" s="34"/>
      <c r="AM47" s="34"/>
      <c r="AN47" s="34">
        <v>82.65</v>
      </c>
      <c r="AO47" s="34">
        <v>88.61</v>
      </c>
      <c r="AP47" s="34">
        <v>90.38</v>
      </c>
      <c r="AQ47" s="19"/>
      <c r="AR47" s="34">
        <v>96.58</v>
      </c>
      <c r="AS47" s="34">
        <v>202.42</v>
      </c>
      <c r="AT47" s="34">
        <v>85.3</v>
      </c>
      <c r="AU47" s="34">
        <v>56.44</v>
      </c>
      <c r="AV47" s="34">
        <v>118.99</v>
      </c>
      <c r="AW47" s="34">
        <v>95.21</v>
      </c>
      <c r="AX47" s="34">
        <v>95.41</v>
      </c>
      <c r="AY47" s="34">
        <v>91.77</v>
      </c>
      <c r="AZ47" s="34">
        <v>84.01</v>
      </c>
      <c r="BA47" s="34">
        <v>90.8</v>
      </c>
      <c r="BB47" s="34">
        <v>98.77</v>
      </c>
      <c r="BC47" s="34">
        <v>77</v>
      </c>
      <c r="BD47" s="34">
        <v>94.14</v>
      </c>
      <c r="BE47" s="34">
        <v>94.6</v>
      </c>
      <c r="BF47" s="34"/>
      <c r="BG47" s="34"/>
      <c r="BH47" s="34"/>
      <c r="BI47" s="34">
        <v>79.81</v>
      </c>
      <c r="BJ47" s="34">
        <v>86.36</v>
      </c>
      <c r="BK47" s="34">
        <v>92.44</v>
      </c>
    </row>
    <row r="48" spans="1:63" x14ac:dyDescent="0.25">
      <c r="A48" s="13">
        <v>2012</v>
      </c>
      <c r="B48" s="34">
        <v>94.18</v>
      </c>
      <c r="C48" s="34">
        <v>90.74</v>
      </c>
      <c r="D48" s="34">
        <v>93.71</v>
      </c>
      <c r="E48" s="34">
        <v>89.86</v>
      </c>
      <c r="F48" s="34">
        <v>102.04</v>
      </c>
      <c r="G48" s="34">
        <v>99.19</v>
      </c>
      <c r="H48" s="34">
        <v>93.97</v>
      </c>
      <c r="I48" s="34">
        <v>95.74</v>
      </c>
      <c r="J48" s="34">
        <v>90.96</v>
      </c>
      <c r="K48" s="34">
        <v>98.31</v>
      </c>
      <c r="L48" s="34">
        <v>88.95</v>
      </c>
      <c r="M48" s="34">
        <v>97.29</v>
      </c>
      <c r="N48" s="34">
        <v>98.82</v>
      </c>
      <c r="O48" s="34">
        <v>94.88</v>
      </c>
      <c r="P48" s="34"/>
      <c r="Q48" s="34"/>
      <c r="R48" s="34"/>
      <c r="S48" s="34">
        <v>79.599999999999994</v>
      </c>
      <c r="T48" s="34">
        <v>95.25</v>
      </c>
      <c r="U48" s="34">
        <v>94.53</v>
      </c>
      <c r="V48" s="19"/>
      <c r="W48" s="34">
        <v>96.27</v>
      </c>
      <c r="X48" s="34">
        <v>214.28</v>
      </c>
      <c r="Y48" s="34">
        <v>69.599999999999994</v>
      </c>
      <c r="Z48" s="34">
        <v>72.2</v>
      </c>
      <c r="AA48" s="34">
        <v>122.44</v>
      </c>
      <c r="AB48" s="34">
        <v>86.46</v>
      </c>
      <c r="AC48" s="34">
        <v>94.86</v>
      </c>
      <c r="AD48" s="34">
        <v>72.2</v>
      </c>
      <c r="AE48" s="34">
        <v>88.14</v>
      </c>
      <c r="AF48" s="34">
        <v>82.91</v>
      </c>
      <c r="AG48" s="34">
        <v>104.7</v>
      </c>
      <c r="AH48" s="34">
        <v>83.96</v>
      </c>
      <c r="AI48" s="34">
        <v>83.64</v>
      </c>
      <c r="AJ48" s="34">
        <v>97.02</v>
      </c>
      <c r="AK48" s="34"/>
      <c r="AL48" s="34"/>
      <c r="AM48" s="34"/>
      <c r="AN48" s="34">
        <v>91.87</v>
      </c>
      <c r="AO48" s="34">
        <v>92.78</v>
      </c>
      <c r="AP48" s="34">
        <v>90.95</v>
      </c>
      <c r="AQ48" s="19"/>
      <c r="AR48" s="34">
        <v>95.11</v>
      </c>
      <c r="AS48" s="34">
        <v>169.12</v>
      </c>
      <c r="AT48" s="34">
        <v>85.66</v>
      </c>
      <c r="AU48" s="34">
        <v>78.03</v>
      </c>
      <c r="AV48" s="34">
        <v>114.5</v>
      </c>
      <c r="AW48" s="34">
        <v>95.34</v>
      </c>
      <c r="AX48" s="34">
        <v>94.21</v>
      </c>
      <c r="AY48" s="34">
        <v>89.73</v>
      </c>
      <c r="AZ48" s="34">
        <v>90.21</v>
      </c>
      <c r="BA48" s="34">
        <v>92.01</v>
      </c>
      <c r="BB48" s="34">
        <v>96.12</v>
      </c>
      <c r="BC48" s="34">
        <v>86.37</v>
      </c>
      <c r="BD48" s="34">
        <v>94.54</v>
      </c>
      <c r="BE48" s="34">
        <v>95.54</v>
      </c>
      <c r="BF48" s="34"/>
      <c r="BG48" s="34"/>
      <c r="BH48" s="34"/>
      <c r="BI48" s="34">
        <v>85.43</v>
      </c>
      <c r="BJ48" s="34">
        <v>94.46</v>
      </c>
      <c r="BK48" s="34">
        <v>93.2</v>
      </c>
    </row>
    <row r="49" spans="1:63" x14ac:dyDescent="0.25">
      <c r="A49" s="13">
        <v>2013</v>
      </c>
      <c r="B49" s="34">
        <v>107.13</v>
      </c>
      <c r="C49" s="34">
        <v>86.02</v>
      </c>
      <c r="D49" s="34">
        <v>98.54</v>
      </c>
      <c r="E49" s="34">
        <v>88.67</v>
      </c>
      <c r="F49" s="34">
        <v>100.04</v>
      </c>
      <c r="G49" s="34">
        <v>98.87</v>
      </c>
      <c r="H49" s="34">
        <v>95.47</v>
      </c>
      <c r="I49" s="34">
        <v>98.89</v>
      </c>
      <c r="J49" s="34">
        <v>94.87</v>
      </c>
      <c r="K49" s="34">
        <v>99.7</v>
      </c>
      <c r="L49" s="34">
        <v>96.55</v>
      </c>
      <c r="M49" s="34">
        <v>100.14</v>
      </c>
      <c r="N49" s="34">
        <v>100.05</v>
      </c>
      <c r="O49" s="34">
        <v>99.51</v>
      </c>
      <c r="P49" s="34"/>
      <c r="Q49" s="34"/>
      <c r="R49" s="34"/>
      <c r="S49" s="34">
        <v>84.73</v>
      </c>
      <c r="T49" s="34">
        <v>91.81</v>
      </c>
      <c r="U49" s="34">
        <v>96.98</v>
      </c>
      <c r="V49" s="19"/>
      <c r="W49" s="34">
        <v>108.74</v>
      </c>
      <c r="X49" s="34">
        <v>193.21</v>
      </c>
      <c r="Y49" s="34">
        <v>77.3</v>
      </c>
      <c r="Z49" s="34">
        <v>89.25</v>
      </c>
      <c r="AA49" s="34">
        <v>108.32</v>
      </c>
      <c r="AB49" s="34">
        <v>88.58</v>
      </c>
      <c r="AC49" s="34">
        <v>90.51</v>
      </c>
      <c r="AD49" s="34">
        <v>89.57</v>
      </c>
      <c r="AE49" s="34">
        <v>98.23</v>
      </c>
      <c r="AF49" s="34">
        <v>86.38</v>
      </c>
      <c r="AG49" s="34">
        <v>103.75</v>
      </c>
      <c r="AH49" s="34">
        <v>86.04</v>
      </c>
      <c r="AI49" s="34">
        <v>90.56</v>
      </c>
      <c r="AJ49" s="34">
        <v>96.03</v>
      </c>
      <c r="AK49" s="34"/>
      <c r="AL49" s="34"/>
      <c r="AM49" s="34"/>
      <c r="AN49" s="34">
        <v>89.99</v>
      </c>
      <c r="AO49" s="34">
        <v>89.77</v>
      </c>
      <c r="AP49" s="34">
        <v>93.07</v>
      </c>
      <c r="AQ49" s="19"/>
      <c r="AR49" s="34">
        <v>107.84</v>
      </c>
      <c r="AS49" s="34">
        <v>154.24</v>
      </c>
      <c r="AT49" s="34">
        <v>91.46</v>
      </c>
      <c r="AU49" s="34">
        <v>89.03</v>
      </c>
      <c r="AV49" s="34">
        <v>105.05</v>
      </c>
      <c r="AW49" s="34">
        <v>95.76</v>
      </c>
      <c r="AX49" s="34">
        <v>94.22</v>
      </c>
      <c r="AY49" s="34">
        <v>96.52</v>
      </c>
      <c r="AZ49" s="34">
        <v>95.67</v>
      </c>
      <c r="BA49" s="34">
        <v>94.28</v>
      </c>
      <c r="BB49" s="34">
        <v>99.86</v>
      </c>
      <c r="BC49" s="34">
        <v>88.59</v>
      </c>
      <c r="BD49" s="34">
        <v>97.38</v>
      </c>
      <c r="BE49" s="34">
        <v>98.36</v>
      </c>
      <c r="BF49" s="34"/>
      <c r="BG49" s="34"/>
      <c r="BH49" s="34"/>
      <c r="BI49" s="34">
        <v>87.11</v>
      </c>
      <c r="BJ49" s="34">
        <v>91.17</v>
      </c>
      <c r="BK49" s="34">
        <v>95.53</v>
      </c>
    </row>
    <row r="50" spans="1:63" x14ac:dyDescent="0.25">
      <c r="A50" s="13">
        <v>2014</v>
      </c>
      <c r="B50" s="34">
        <v>93.53</v>
      </c>
      <c r="C50" s="34">
        <v>100.91</v>
      </c>
      <c r="D50" s="34">
        <v>98.31</v>
      </c>
      <c r="E50" s="34">
        <v>96.01</v>
      </c>
      <c r="F50" s="34">
        <v>103.26</v>
      </c>
      <c r="G50" s="34">
        <v>96.61</v>
      </c>
      <c r="H50" s="34">
        <v>95.57</v>
      </c>
      <c r="I50" s="34">
        <v>104.63</v>
      </c>
      <c r="J50" s="34">
        <v>95.98</v>
      </c>
      <c r="K50" s="34">
        <v>95.14</v>
      </c>
      <c r="L50" s="34">
        <v>96.23</v>
      </c>
      <c r="M50" s="34">
        <v>99.15</v>
      </c>
      <c r="N50" s="34">
        <v>97.54</v>
      </c>
      <c r="O50" s="34">
        <v>102.8</v>
      </c>
      <c r="P50" s="34"/>
      <c r="Q50" s="34"/>
      <c r="R50" s="34"/>
      <c r="S50" s="34">
        <v>78.94</v>
      </c>
      <c r="T50" s="34">
        <v>88.39</v>
      </c>
      <c r="U50" s="34">
        <v>96.84</v>
      </c>
      <c r="V50" s="19"/>
      <c r="W50" s="34">
        <v>105.58</v>
      </c>
      <c r="X50" s="34">
        <v>154.52000000000001</v>
      </c>
      <c r="Y50" s="34">
        <v>87.14</v>
      </c>
      <c r="Z50" s="34">
        <v>91.51</v>
      </c>
      <c r="AA50" s="34">
        <v>107.02</v>
      </c>
      <c r="AB50" s="34">
        <v>99.91</v>
      </c>
      <c r="AC50" s="34">
        <v>97.65</v>
      </c>
      <c r="AD50" s="34">
        <v>97.55</v>
      </c>
      <c r="AE50" s="34">
        <v>104.32</v>
      </c>
      <c r="AF50" s="34">
        <v>96.11</v>
      </c>
      <c r="AG50" s="34">
        <v>106.36</v>
      </c>
      <c r="AH50" s="34">
        <v>90.52</v>
      </c>
      <c r="AI50" s="34">
        <v>103.79</v>
      </c>
      <c r="AJ50" s="34">
        <v>99.29</v>
      </c>
      <c r="AK50" s="34"/>
      <c r="AL50" s="34"/>
      <c r="AM50" s="34"/>
      <c r="AN50" s="34">
        <v>100.67</v>
      </c>
      <c r="AO50" s="34">
        <v>99.47</v>
      </c>
      <c r="AP50" s="34">
        <v>99.4</v>
      </c>
      <c r="AQ50" s="19"/>
      <c r="AR50" s="34">
        <v>98.91</v>
      </c>
      <c r="AS50" s="34">
        <v>135.72999999999999</v>
      </c>
      <c r="AT50" s="34">
        <v>94.59</v>
      </c>
      <c r="AU50" s="34">
        <v>92.93</v>
      </c>
      <c r="AV50" s="34">
        <v>105.53</v>
      </c>
      <c r="AW50" s="34">
        <v>97.6</v>
      </c>
      <c r="AX50" s="34">
        <v>96.11</v>
      </c>
      <c r="AY50" s="34">
        <v>102.83</v>
      </c>
      <c r="AZ50" s="34">
        <v>98.01</v>
      </c>
      <c r="BA50" s="34">
        <v>95.57</v>
      </c>
      <c r="BB50" s="34">
        <v>100.87</v>
      </c>
      <c r="BC50" s="34">
        <v>92.12</v>
      </c>
      <c r="BD50" s="34">
        <v>99.23</v>
      </c>
      <c r="BE50" s="34">
        <v>101.64</v>
      </c>
      <c r="BF50" s="34"/>
      <c r="BG50" s="34"/>
      <c r="BH50" s="34"/>
      <c r="BI50" s="34">
        <v>89.29</v>
      </c>
      <c r="BJ50" s="34">
        <v>92.29</v>
      </c>
      <c r="BK50" s="34">
        <v>97.79</v>
      </c>
    </row>
    <row r="51" spans="1:63" x14ac:dyDescent="0.25">
      <c r="A51" s="13">
        <v>2015</v>
      </c>
      <c r="B51" s="34">
        <v>95.68</v>
      </c>
      <c r="C51" s="34">
        <v>99.87</v>
      </c>
      <c r="D51" s="34">
        <v>98.19</v>
      </c>
      <c r="E51" s="34">
        <v>94.19</v>
      </c>
      <c r="F51" s="34">
        <v>99.62</v>
      </c>
      <c r="G51" s="34">
        <v>101.3</v>
      </c>
      <c r="H51" s="34">
        <v>96.55</v>
      </c>
      <c r="I51" s="34">
        <v>102.52</v>
      </c>
      <c r="J51" s="34">
        <v>97.82</v>
      </c>
      <c r="K51" s="34">
        <v>99.01</v>
      </c>
      <c r="L51" s="34">
        <v>101.23</v>
      </c>
      <c r="M51" s="34">
        <v>98.35</v>
      </c>
      <c r="N51" s="34">
        <v>99.94</v>
      </c>
      <c r="O51" s="34">
        <v>99.09</v>
      </c>
      <c r="P51" s="34"/>
      <c r="Q51" s="34"/>
      <c r="R51" s="34"/>
      <c r="S51" s="34">
        <v>87.68</v>
      </c>
      <c r="T51" s="34">
        <v>94.52</v>
      </c>
      <c r="U51" s="34">
        <v>98.24</v>
      </c>
      <c r="V51" s="19"/>
      <c r="W51" s="34">
        <v>96.54</v>
      </c>
      <c r="X51" s="34">
        <v>114.59</v>
      </c>
      <c r="Y51" s="34">
        <v>95.56</v>
      </c>
      <c r="Z51" s="34">
        <v>97.78</v>
      </c>
      <c r="AA51" s="34">
        <v>95.65</v>
      </c>
      <c r="AB51" s="34">
        <v>100.18</v>
      </c>
      <c r="AC51" s="34">
        <v>99.02</v>
      </c>
      <c r="AD51" s="34">
        <v>106.87</v>
      </c>
      <c r="AE51" s="34">
        <v>96.28</v>
      </c>
      <c r="AF51" s="34">
        <v>94.36</v>
      </c>
      <c r="AG51" s="34">
        <v>88.78</v>
      </c>
      <c r="AH51" s="34">
        <v>95.95</v>
      </c>
      <c r="AI51" s="34">
        <v>103.69</v>
      </c>
      <c r="AJ51" s="34">
        <v>95.64</v>
      </c>
      <c r="AK51" s="34"/>
      <c r="AL51" s="34"/>
      <c r="AM51" s="34"/>
      <c r="AN51" s="34">
        <v>102.94</v>
      </c>
      <c r="AO51" s="34">
        <v>98.87</v>
      </c>
      <c r="AP51" s="34">
        <v>97.77</v>
      </c>
      <c r="AQ51" s="19"/>
      <c r="AR51" s="34">
        <v>96.07</v>
      </c>
      <c r="AS51" s="34">
        <v>109.53</v>
      </c>
      <c r="AT51" s="34">
        <v>97.31</v>
      </c>
      <c r="AU51" s="34">
        <v>96.65</v>
      </c>
      <c r="AV51" s="34">
        <v>97.27</v>
      </c>
      <c r="AW51" s="34">
        <v>100.95</v>
      </c>
      <c r="AX51" s="34">
        <v>97.19</v>
      </c>
      <c r="AY51" s="34">
        <v>103.56</v>
      </c>
      <c r="AZ51" s="34">
        <v>97.45</v>
      </c>
      <c r="BA51" s="34">
        <v>97.19</v>
      </c>
      <c r="BB51" s="34">
        <v>95.59</v>
      </c>
      <c r="BC51" s="34">
        <v>96.41</v>
      </c>
      <c r="BD51" s="34">
        <v>100.95</v>
      </c>
      <c r="BE51" s="34">
        <v>97.95</v>
      </c>
      <c r="BF51" s="34"/>
      <c r="BG51" s="34"/>
      <c r="BH51" s="34"/>
      <c r="BI51" s="34">
        <v>94.99</v>
      </c>
      <c r="BJ51" s="34">
        <v>96.06</v>
      </c>
      <c r="BK51" s="34">
        <v>98.07</v>
      </c>
    </row>
    <row r="52" spans="1:63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  <c r="V52" s="19"/>
      <c r="W52" s="34">
        <v>100</v>
      </c>
      <c r="X52" s="34">
        <v>100</v>
      </c>
      <c r="Y52" s="34">
        <v>100</v>
      </c>
      <c r="Z52" s="34">
        <v>100</v>
      </c>
      <c r="AA52" s="34">
        <v>100</v>
      </c>
      <c r="AB52" s="34">
        <v>100</v>
      </c>
      <c r="AC52" s="34">
        <v>100</v>
      </c>
      <c r="AD52" s="34">
        <v>100</v>
      </c>
      <c r="AE52" s="34">
        <v>100</v>
      </c>
      <c r="AF52" s="34">
        <v>100</v>
      </c>
      <c r="AG52" s="34">
        <v>100</v>
      </c>
      <c r="AH52" s="34">
        <v>100</v>
      </c>
      <c r="AI52" s="34">
        <v>100</v>
      </c>
      <c r="AJ52" s="34">
        <v>100</v>
      </c>
      <c r="AK52" s="34"/>
      <c r="AL52" s="34"/>
      <c r="AM52" s="34"/>
      <c r="AN52" s="34">
        <v>100</v>
      </c>
      <c r="AO52" s="34">
        <v>100</v>
      </c>
      <c r="AP52" s="34">
        <v>100</v>
      </c>
      <c r="AQ52" s="19"/>
      <c r="AR52" s="34">
        <v>100</v>
      </c>
      <c r="AS52" s="34">
        <v>100</v>
      </c>
      <c r="AT52" s="34">
        <v>100</v>
      </c>
      <c r="AU52" s="34">
        <v>100</v>
      </c>
      <c r="AV52" s="34">
        <v>100</v>
      </c>
      <c r="AW52" s="34">
        <v>100</v>
      </c>
      <c r="AX52" s="34">
        <v>100</v>
      </c>
      <c r="AY52" s="34">
        <v>100</v>
      </c>
      <c r="AZ52" s="34">
        <v>100</v>
      </c>
      <c r="BA52" s="34">
        <v>100</v>
      </c>
      <c r="BB52" s="34">
        <v>100</v>
      </c>
      <c r="BC52" s="34">
        <v>100</v>
      </c>
      <c r="BD52" s="34">
        <v>100</v>
      </c>
      <c r="BE52" s="34">
        <v>100</v>
      </c>
      <c r="BF52" s="34"/>
      <c r="BG52" s="34"/>
      <c r="BH52" s="34"/>
      <c r="BI52" s="34">
        <v>100</v>
      </c>
      <c r="BJ52" s="34">
        <v>100</v>
      </c>
      <c r="BK52" s="34">
        <v>100</v>
      </c>
    </row>
    <row r="53" spans="1:63" x14ac:dyDescent="0.25">
      <c r="A53" s="13">
        <v>2017</v>
      </c>
      <c r="B53" s="34">
        <v>100.01</v>
      </c>
      <c r="C53" s="34">
        <v>118.91</v>
      </c>
      <c r="D53" s="34">
        <v>102.93</v>
      </c>
      <c r="E53" s="34">
        <v>102.22</v>
      </c>
      <c r="F53" s="34">
        <v>95.62</v>
      </c>
      <c r="G53" s="34">
        <v>98.87</v>
      </c>
      <c r="H53" s="34">
        <v>102.47</v>
      </c>
      <c r="I53" s="34">
        <v>102.3</v>
      </c>
      <c r="J53" s="34">
        <v>105.77</v>
      </c>
      <c r="K53" s="34">
        <v>99.03</v>
      </c>
      <c r="L53" s="34">
        <v>109.43</v>
      </c>
      <c r="M53" s="34">
        <v>108.51</v>
      </c>
      <c r="N53" s="34">
        <v>107.01</v>
      </c>
      <c r="O53" s="34">
        <v>102.73</v>
      </c>
      <c r="P53" s="34"/>
      <c r="Q53" s="34"/>
      <c r="R53" s="34"/>
      <c r="S53" s="34">
        <v>101.9</v>
      </c>
      <c r="T53" s="34">
        <v>93.89</v>
      </c>
      <c r="U53" s="34">
        <v>103.1</v>
      </c>
      <c r="V53" s="19"/>
      <c r="W53" s="34">
        <v>103.14</v>
      </c>
      <c r="X53" s="34">
        <v>103.81</v>
      </c>
      <c r="Y53" s="34">
        <v>102.73</v>
      </c>
      <c r="Z53" s="34">
        <v>96.86</v>
      </c>
      <c r="AA53" s="34">
        <v>101.59</v>
      </c>
      <c r="AB53" s="34">
        <v>97.77</v>
      </c>
      <c r="AC53" s="34">
        <v>100.73</v>
      </c>
      <c r="AD53" s="34">
        <v>101.95</v>
      </c>
      <c r="AE53" s="34">
        <v>99.6</v>
      </c>
      <c r="AF53" s="34">
        <v>103.84</v>
      </c>
      <c r="AG53" s="34">
        <v>103.18</v>
      </c>
      <c r="AH53" s="34">
        <v>103.26</v>
      </c>
      <c r="AI53" s="34">
        <v>100.71</v>
      </c>
      <c r="AJ53" s="34">
        <v>96.72</v>
      </c>
      <c r="AK53" s="34"/>
      <c r="AL53" s="34"/>
      <c r="AM53" s="34"/>
      <c r="AN53" s="34">
        <v>100.52</v>
      </c>
      <c r="AO53" s="34">
        <v>101.25</v>
      </c>
      <c r="AP53" s="34">
        <v>101.2</v>
      </c>
      <c r="AQ53" s="19"/>
      <c r="AR53" s="34">
        <v>101.42</v>
      </c>
      <c r="AS53" s="34">
        <v>108.64</v>
      </c>
      <c r="AT53" s="34">
        <v>102.87</v>
      </c>
      <c r="AU53" s="34">
        <v>98.49</v>
      </c>
      <c r="AV53" s="34">
        <v>99.06</v>
      </c>
      <c r="AW53" s="34">
        <v>98.53</v>
      </c>
      <c r="AX53" s="34">
        <v>102.01</v>
      </c>
      <c r="AY53" s="34">
        <v>102.21</v>
      </c>
      <c r="AZ53" s="34">
        <v>104.27</v>
      </c>
      <c r="BA53" s="34">
        <v>100.86</v>
      </c>
      <c r="BB53" s="34">
        <v>106.59</v>
      </c>
      <c r="BC53" s="34">
        <v>104.24</v>
      </c>
      <c r="BD53" s="34">
        <v>105.29</v>
      </c>
      <c r="BE53" s="34">
        <v>100.68</v>
      </c>
      <c r="BF53" s="34"/>
      <c r="BG53" s="34"/>
      <c r="BH53" s="34"/>
      <c r="BI53" s="34">
        <v>101.24</v>
      </c>
      <c r="BJ53" s="34">
        <v>96.48</v>
      </c>
      <c r="BK53" s="34">
        <v>102.4</v>
      </c>
    </row>
    <row r="54" spans="1:63" x14ac:dyDescent="0.25">
      <c r="A54" s="13">
        <v>2018</v>
      </c>
      <c r="B54" s="34">
        <v>115.64</v>
      </c>
      <c r="C54" s="34">
        <v>114.37</v>
      </c>
      <c r="D54" s="34">
        <v>105.51</v>
      </c>
      <c r="E54" s="34">
        <v>99.91</v>
      </c>
      <c r="F54" s="34">
        <v>102.8</v>
      </c>
      <c r="G54" s="34">
        <v>101</v>
      </c>
      <c r="H54" s="34">
        <v>106.98</v>
      </c>
      <c r="I54" s="34">
        <v>104.5</v>
      </c>
      <c r="J54" s="34">
        <v>115.01</v>
      </c>
      <c r="K54" s="34">
        <v>98.91</v>
      </c>
      <c r="L54" s="34">
        <v>110.69</v>
      </c>
      <c r="M54" s="34">
        <v>109.9</v>
      </c>
      <c r="N54" s="34">
        <v>107.53</v>
      </c>
      <c r="O54" s="34">
        <v>110.61</v>
      </c>
      <c r="P54" s="34"/>
      <c r="Q54" s="34"/>
      <c r="R54" s="34"/>
      <c r="S54" s="34">
        <v>107.49</v>
      </c>
      <c r="T54" s="34">
        <v>93.49</v>
      </c>
      <c r="U54" s="34">
        <v>105.95</v>
      </c>
      <c r="V54" s="19"/>
      <c r="W54" s="34">
        <v>104.09</v>
      </c>
      <c r="X54" s="34">
        <v>105.85</v>
      </c>
      <c r="Y54" s="34">
        <v>101.63</v>
      </c>
      <c r="Z54" s="34">
        <v>91.36</v>
      </c>
      <c r="AA54" s="34">
        <v>99.8</v>
      </c>
      <c r="AB54" s="34">
        <v>93.56</v>
      </c>
      <c r="AC54" s="34">
        <v>98.08</v>
      </c>
      <c r="AD54" s="34">
        <v>103.5</v>
      </c>
      <c r="AE54" s="34">
        <v>96.56</v>
      </c>
      <c r="AF54" s="34">
        <v>102.72</v>
      </c>
      <c r="AG54" s="34">
        <v>102.47</v>
      </c>
      <c r="AH54" s="34">
        <v>102.26</v>
      </c>
      <c r="AI54" s="34">
        <v>98.91</v>
      </c>
      <c r="AJ54" s="34">
        <v>89.96</v>
      </c>
      <c r="AK54" s="34"/>
      <c r="AL54" s="34"/>
      <c r="AM54" s="34"/>
      <c r="AN54" s="34">
        <v>98.09</v>
      </c>
      <c r="AO54" s="34">
        <v>100.28</v>
      </c>
      <c r="AP54" s="34">
        <v>99.44</v>
      </c>
      <c r="AQ54" s="19"/>
      <c r="AR54" s="34">
        <v>110.31</v>
      </c>
      <c r="AS54" s="34">
        <v>108.6</v>
      </c>
      <c r="AT54" s="34">
        <v>104.22</v>
      </c>
      <c r="AU54" s="34">
        <v>93.94</v>
      </c>
      <c r="AV54" s="34">
        <v>101.12</v>
      </c>
      <c r="AW54" s="34">
        <v>98.67</v>
      </c>
      <c r="AX54" s="34">
        <v>104.61</v>
      </c>
      <c r="AY54" s="34">
        <v>104.26</v>
      </c>
      <c r="AZ54" s="34">
        <v>110.47</v>
      </c>
      <c r="BA54" s="34">
        <v>100.37</v>
      </c>
      <c r="BB54" s="34">
        <v>106.95</v>
      </c>
      <c r="BC54" s="34">
        <v>103.7</v>
      </c>
      <c r="BD54" s="34">
        <v>105.15</v>
      </c>
      <c r="BE54" s="34">
        <v>103.43</v>
      </c>
      <c r="BF54" s="34"/>
      <c r="BG54" s="34"/>
      <c r="BH54" s="34"/>
      <c r="BI54" s="34">
        <v>103.08</v>
      </c>
      <c r="BJ54" s="34">
        <v>95.88</v>
      </c>
      <c r="BK54" s="34">
        <v>103.54</v>
      </c>
    </row>
    <row r="55" spans="1:63" x14ac:dyDescent="0.25"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</row>
  </sheetData>
  <hyperlinks>
    <hyperlink ref="A1" location="Contents!A1" display="Back to Contents" xr:uid="{00000000-0004-0000-0B00-000000000000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P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" width="9.88671875" style="13" bestFit="1" customWidth="1"/>
    <col min="3" max="16384" width="8.88671875" style="13"/>
  </cols>
  <sheetData>
    <row r="1" spans="1:42" ht="13.2" x14ac:dyDescent="0.25">
      <c r="A1" s="26" t="s">
        <v>187</v>
      </c>
      <c r="B1" s="9" t="s">
        <v>219</v>
      </c>
      <c r="W1" s="9" t="s">
        <v>220</v>
      </c>
    </row>
    <row r="2" spans="1:42" x14ac:dyDescent="0.25">
      <c r="B2" s="9" t="str">
        <f>"MFP: 19 Industries (Published on "&amp;ReadMe!$A$3&amp;")"</f>
        <v>MFP: 19 Industries (Published on 5 April 2019)</v>
      </c>
      <c r="W2" s="9" t="s">
        <v>266</v>
      </c>
    </row>
    <row r="3" spans="1:42" x14ac:dyDescent="0.25">
      <c r="A3" s="16"/>
    </row>
    <row r="4" spans="1:42" x14ac:dyDescent="0.25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</row>
    <row r="5" spans="1:42" x14ac:dyDescent="0.25">
      <c r="A5" s="58" t="s">
        <v>217</v>
      </c>
    </row>
    <row r="6" spans="1:42" x14ac:dyDescent="0.25">
      <c r="A6" s="13">
        <v>1970</v>
      </c>
      <c r="B6" s="59">
        <v>57.364499336531594</v>
      </c>
      <c r="C6" s="59">
        <v>195.28084966604621</v>
      </c>
      <c r="D6" s="59">
        <v>45.998781635930669</v>
      </c>
      <c r="E6" s="59">
        <v>53.102675444740157</v>
      </c>
      <c r="F6" s="59">
        <v>185.40772532188842</v>
      </c>
      <c r="G6" s="59">
        <v>113.01514617823176</v>
      </c>
      <c r="H6" s="59">
        <v>79.067013971110583</v>
      </c>
      <c r="I6" s="59">
        <v>40.278164116828933</v>
      </c>
      <c r="J6" s="59">
        <v>150.87219651121399</v>
      </c>
      <c r="K6" s="59">
        <v>64.030612244897952</v>
      </c>
      <c r="L6" s="59">
        <v>96.954986760812005</v>
      </c>
      <c r="M6" s="59">
        <v>98.320209973753279</v>
      </c>
      <c r="N6" s="59">
        <v>76.742081447963798</v>
      </c>
      <c r="O6" s="59">
        <v>62.871646120377086</v>
      </c>
      <c r="P6" s="15"/>
      <c r="Q6" s="15"/>
      <c r="R6" s="15"/>
      <c r="S6" s="59">
        <v>86.788933789244638</v>
      </c>
      <c r="T6" s="59">
        <v>410.96433289299864</v>
      </c>
      <c r="U6" s="59">
        <v>66.847622613253463</v>
      </c>
    </row>
    <row r="7" spans="1:42" x14ac:dyDescent="0.25">
      <c r="A7" s="13">
        <v>1971</v>
      </c>
      <c r="B7" s="59">
        <v>60.994737385202768</v>
      </c>
      <c r="C7" s="59">
        <v>192.15535262405106</v>
      </c>
      <c r="D7" s="59">
        <v>46.685584562996603</v>
      </c>
      <c r="E7" s="59">
        <v>56.420454545454533</v>
      </c>
      <c r="F7" s="59">
        <v>183.88429752066116</v>
      </c>
      <c r="G7" s="59">
        <v>116.4764621968616</v>
      </c>
      <c r="H7" s="59">
        <v>80.372526193247964</v>
      </c>
      <c r="I7" s="59">
        <v>43.923906871095966</v>
      </c>
      <c r="J7" s="59">
        <v>156.04395604395606</v>
      </c>
      <c r="K7" s="59">
        <v>65.236470014627017</v>
      </c>
      <c r="L7" s="59">
        <v>91.013916500994043</v>
      </c>
      <c r="M7" s="59">
        <v>98.608349900596409</v>
      </c>
      <c r="N7" s="59">
        <v>81.106382978723403</v>
      </c>
      <c r="O7" s="59">
        <v>67.404844290657437</v>
      </c>
      <c r="P7" s="15"/>
      <c r="Q7" s="15"/>
      <c r="R7" s="15"/>
      <c r="S7" s="59">
        <v>90.811309157959442</v>
      </c>
      <c r="T7" s="59">
        <v>412.01501877346686</v>
      </c>
      <c r="U7" s="59">
        <v>68.461251862891203</v>
      </c>
    </row>
    <row r="8" spans="1:42" x14ac:dyDescent="0.25">
      <c r="A8" s="13">
        <v>1972</v>
      </c>
      <c r="B8" s="59">
        <v>60.863926576217075</v>
      </c>
      <c r="C8" s="59">
        <v>158.76568328246864</v>
      </c>
      <c r="D8" s="59">
        <v>48.029288942280182</v>
      </c>
      <c r="E8" s="59">
        <v>61.977131278043132</v>
      </c>
      <c r="F8" s="59">
        <v>189.8403483309144</v>
      </c>
      <c r="G8" s="59">
        <v>112.96673455532927</v>
      </c>
      <c r="H8" s="59">
        <v>81.742458352093649</v>
      </c>
      <c r="I8" s="59">
        <v>47.022297488004519</v>
      </c>
      <c r="J8" s="59">
        <v>156.20608899297423</v>
      </c>
      <c r="K8" s="59">
        <v>66.775092936802977</v>
      </c>
      <c r="L8" s="59">
        <v>86.512667660208649</v>
      </c>
      <c r="M8" s="59">
        <v>99.338061465721054</v>
      </c>
      <c r="N8" s="59">
        <v>85.691056910569102</v>
      </c>
      <c r="O8" s="59">
        <v>71.466489714664888</v>
      </c>
      <c r="P8" s="15"/>
      <c r="Q8" s="15"/>
      <c r="R8" s="15"/>
      <c r="S8" s="59">
        <v>91.220809932013012</v>
      </c>
      <c r="T8" s="59">
        <v>388.14898419864562</v>
      </c>
      <c r="U8" s="59">
        <v>69.742371642609186</v>
      </c>
    </row>
    <row r="9" spans="1:42" x14ac:dyDescent="0.25">
      <c r="A9" s="13">
        <v>1973</v>
      </c>
      <c r="B9" s="59">
        <v>62.29119304141544</v>
      </c>
      <c r="C9" s="59">
        <v>172.05335665864862</v>
      </c>
      <c r="D9" s="59">
        <v>51.495762474041648</v>
      </c>
      <c r="E9" s="59">
        <v>67.755829496509719</v>
      </c>
      <c r="F9" s="59">
        <v>205.32959326788222</v>
      </c>
      <c r="G9" s="59">
        <v>109.09673286354902</v>
      </c>
      <c r="H9" s="59">
        <v>80.387931034482747</v>
      </c>
      <c r="I9" s="59">
        <v>51.792772444946358</v>
      </c>
      <c r="J9" s="59">
        <v>152.7954256670902</v>
      </c>
      <c r="K9" s="59">
        <v>70.213713268032052</v>
      </c>
      <c r="L9" s="59">
        <v>85.340314136125656</v>
      </c>
      <c r="M9" s="59">
        <v>98.658918194009843</v>
      </c>
      <c r="N9" s="59">
        <v>91.264367816091948</v>
      </c>
      <c r="O9" s="59">
        <v>76.733921815889033</v>
      </c>
      <c r="P9" s="15"/>
      <c r="Q9" s="15"/>
      <c r="R9" s="15"/>
      <c r="S9" s="59">
        <v>93.66541894615608</v>
      </c>
      <c r="T9" s="59">
        <v>374.40660474716208</v>
      </c>
      <c r="U9" s="59">
        <v>72.680412371134025</v>
      </c>
    </row>
    <row r="10" spans="1:42" x14ac:dyDescent="0.25">
      <c r="A10" s="13">
        <v>1974</v>
      </c>
      <c r="B10" s="59">
        <v>64.795607077486267</v>
      </c>
      <c r="C10" s="59">
        <v>149.53292065278563</v>
      </c>
      <c r="D10" s="59">
        <v>51.426788449537639</v>
      </c>
      <c r="E10" s="59">
        <v>68.778144701290898</v>
      </c>
      <c r="F10" s="59">
        <v>188.29317950458096</v>
      </c>
      <c r="G10" s="59">
        <v>103.14189189189189</v>
      </c>
      <c r="H10" s="59">
        <v>72.093508662074726</v>
      </c>
      <c r="I10" s="59">
        <v>51.207590569292691</v>
      </c>
      <c r="J10" s="59">
        <v>140.90769702545231</v>
      </c>
      <c r="K10" s="59">
        <v>65.769230769230774</v>
      </c>
      <c r="L10" s="59">
        <v>81.985535831689688</v>
      </c>
      <c r="M10" s="59">
        <v>94.291845493562221</v>
      </c>
      <c r="N10" s="59">
        <v>87.96886058032554</v>
      </c>
      <c r="O10" s="59">
        <v>75.251628182356427</v>
      </c>
      <c r="P10" s="15"/>
      <c r="Q10" s="15"/>
      <c r="R10" s="15"/>
      <c r="S10" s="59">
        <v>87.674993137524027</v>
      </c>
      <c r="T10" s="59">
        <v>340.26717557251902</v>
      </c>
      <c r="U10" s="59">
        <v>70.336283185840713</v>
      </c>
    </row>
    <row r="11" spans="1:42" x14ac:dyDescent="0.25">
      <c r="A11" s="13">
        <v>1975</v>
      </c>
      <c r="B11" s="59">
        <v>62.114490916772283</v>
      </c>
      <c r="C11" s="59">
        <v>160.14523707817173</v>
      </c>
      <c r="D11" s="59">
        <v>50.911285455642727</v>
      </c>
      <c r="E11" s="59">
        <v>70.734292202876617</v>
      </c>
      <c r="F11" s="59">
        <v>177.78884462151393</v>
      </c>
      <c r="G11" s="59">
        <v>100.96002792808518</v>
      </c>
      <c r="H11" s="59">
        <v>69.564306661080849</v>
      </c>
      <c r="I11" s="59">
        <v>50.757685091643815</v>
      </c>
      <c r="J11" s="59">
        <v>138.88888888888889</v>
      </c>
      <c r="K11" s="59">
        <v>65.219260533104034</v>
      </c>
      <c r="L11" s="59">
        <v>86.454311454311465</v>
      </c>
      <c r="M11" s="59">
        <v>94.987255734919287</v>
      </c>
      <c r="N11" s="59">
        <v>84.700206753962775</v>
      </c>
      <c r="O11" s="59">
        <v>73.236151603498556</v>
      </c>
      <c r="P11" s="15"/>
      <c r="Q11" s="15"/>
      <c r="R11" s="15"/>
      <c r="S11" s="59">
        <v>87.586574320724566</v>
      </c>
      <c r="T11" s="59">
        <v>335.62271062271066</v>
      </c>
      <c r="U11" s="59">
        <v>69.603603603603602</v>
      </c>
    </row>
    <row r="12" spans="1:42" x14ac:dyDescent="0.25">
      <c r="A12" s="13">
        <v>1976</v>
      </c>
      <c r="B12" s="59">
        <v>57.834422191281995</v>
      </c>
      <c r="C12" s="59">
        <v>141.96734529328765</v>
      </c>
      <c r="D12" s="59">
        <v>52.443712246018684</v>
      </c>
      <c r="E12" s="59">
        <v>70.893629718036692</v>
      </c>
      <c r="F12" s="59">
        <v>180.79278117950369</v>
      </c>
      <c r="G12" s="59">
        <v>100.61663143058493</v>
      </c>
      <c r="H12" s="59">
        <v>72.00419727177335</v>
      </c>
      <c r="I12" s="59">
        <v>52.939438700147711</v>
      </c>
      <c r="J12" s="59">
        <v>141.30904600185244</v>
      </c>
      <c r="K12" s="59">
        <v>67.659758203799655</v>
      </c>
      <c r="L12" s="59">
        <v>85.749922045525423</v>
      </c>
      <c r="M12" s="59">
        <v>98.075313807531401</v>
      </c>
      <c r="N12" s="59">
        <v>85.214521452145206</v>
      </c>
      <c r="O12" s="59">
        <v>74.900624645088016</v>
      </c>
      <c r="P12" s="15"/>
      <c r="Q12" s="15"/>
      <c r="R12" s="15"/>
      <c r="S12" s="59">
        <v>92.671957671957685</v>
      </c>
      <c r="T12" s="59">
        <v>330.14642549526275</v>
      </c>
      <c r="U12" s="59">
        <v>70.929394812680115</v>
      </c>
    </row>
    <row r="13" spans="1:42" x14ac:dyDescent="0.25">
      <c r="A13" s="13">
        <v>1977</v>
      </c>
      <c r="B13" s="59">
        <v>64.560846560846556</v>
      </c>
      <c r="C13" s="59">
        <v>125.35237049240344</v>
      </c>
      <c r="D13" s="59">
        <v>52.753675584478188</v>
      </c>
      <c r="E13" s="59">
        <v>73.5919155892406</v>
      </c>
      <c r="F13" s="59">
        <v>180.71608040201005</v>
      </c>
      <c r="G13" s="59">
        <v>101.53736145870576</v>
      </c>
      <c r="H13" s="59">
        <v>71.567612342099821</v>
      </c>
      <c r="I13" s="59">
        <v>55.159141376757958</v>
      </c>
      <c r="J13" s="59">
        <v>142.32643118148599</v>
      </c>
      <c r="K13" s="59">
        <v>68.561872909698991</v>
      </c>
      <c r="L13" s="59">
        <v>82.673414706757953</v>
      </c>
      <c r="M13" s="59">
        <v>101.44329896907216</v>
      </c>
      <c r="N13" s="59">
        <v>82.193468884781268</v>
      </c>
      <c r="O13" s="59">
        <v>73.96963123644251</v>
      </c>
      <c r="P13" s="15"/>
      <c r="Q13" s="15"/>
      <c r="R13" s="15"/>
      <c r="S13" s="59">
        <v>95.625161791353861</v>
      </c>
      <c r="T13" s="59">
        <v>334.20387531592252</v>
      </c>
      <c r="U13" s="59">
        <v>71.334869703953203</v>
      </c>
    </row>
    <row r="14" spans="1:42" x14ac:dyDescent="0.25">
      <c r="A14" s="13">
        <v>1978</v>
      </c>
      <c r="B14" s="59">
        <v>68.94305526371086</v>
      </c>
      <c r="C14" s="59">
        <v>122.37874465049927</v>
      </c>
      <c r="D14" s="59">
        <v>53.218495013599274</v>
      </c>
      <c r="E14" s="59">
        <v>77.200488997555013</v>
      </c>
      <c r="F14" s="59">
        <v>183.8719701678061</v>
      </c>
      <c r="G14" s="59">
        <v>107.71276595744681</v>
      </c>
      <c r="H14" s="59">
        <v>75.911669367909241</v>
      </c>
      <c r="I14" s="59">
        <v>57.195032870708538</v>
      </c>
      <c r="J14" s="59">
        <v>149.83616324098895</v>
      </c>
      <c r="K14" s="59">
        <v>69.668820678513725</v>
      </c>
      <c r="L14" s="59">
        <v>83.032185206098248</v>
      </c>
      <c r="M14" s="59">
        <v>101.29502225819506</v>
      </c>
      <c r="N14" s="59">
        <v>82.077625570776263</v>
      </c>
      <c r="O14" s="59">
        <v>75.076608784473947</v>
      </c>
      <c r="P14" s="15"/>
      <c r="Q14" s="15"/>
      <c r="R14" s="15"/>
      <c r="S14" s="59">
        <v>99.108053007135581</v>
      </c>
      <c r="T14" s="59">
        <v>290.72237960339942</v>
      </c>
      <c r="U14" s="59">
        <v>73.223948333042415</v>
      </c>
    </row>
    <row r="15" spans="1:42" x14ac:dyDescent="0.25">
      <c r="A15" s="13">
        <v>1979</v>
      </c>
      <c r="B15" s="59">
        <v>69.075360769641918</v>
      </c>
      <c r="C15" s="59">
        <v>158.31096625766872</v>
      </c>
      <c r="D15" s="59">
        <v>52.671023442652434</v>
      </c>
      <c r="E15" s="59">
        <v>81.186000305670163</v>
      </c>
      <c r="F15" s="59">
        <v>176.56865716883902</v>
      </c>
      <c r="G15" s="59">
        <v>106.62482566248256</v>
      </c>
      <c r="H15" s="59">
        <v>75.890251021599525</v>
      </c>
      <c r="I15" s="59">
        <v>60.125657510227938</v>
      </c>
      <c r="J15" s="59">
        <v>148.45890410958907</v>
      </c>
      <c r="K15" s="59">
        <v>71.749408983451545</v>
      </c>
      <c r="L15" s="59">
        <v>84.459459459459467</v>
      </c>
      <c r="M15" s="59">
        <v>100.07809449433816</v>
      </c>
      <c r="N15" s="59">
        <v>83.547695605573409</v>
      </c>
      <c r="O15" s="59">
        <v>77.946210268948661</v>
      </c>
      <c r="P15" s="15"/>
      <c r="Q15" s="15"/>
      <c r="R15" s="15"/>
      <c r="S15" s="59">
        <v>100.4980079681275</v>
      </c>
      <c r="T15" s="59">
        <v>223.32268370607028</v>
      </c>
      <c r="U15" s="59">
        <v>74.527978029522828</v>
      </c>
    </row>
    <row r="16" spans="1:42" x14ac:dyDescent="0.25">
      <c r="A16" s="13">
        <v>1980</v>
      </c>
      <c r="B16" s="59">
        <v>75.007842727177675</v>
      </c>
      <c r="C16" s="59">
        <v>155.69890477074441</v>
      </c>
      <c r="D16" s="59">
        <v>50.401404917210236</v>
      </c>
      <c r="E16" s="59">
        <v>82.780115318684736</v>
      </c>
      <c r="F16" s="59">
        <v>153.91539153915392</v>
      </c>
      <c r="G16" s="59">
        <v>101.58339197748066</v>
      </c>
      <c r="H16" s="59">
        <v>70.82692307692308</v>
      </c>
      <c r="I16" s="59">
        <v>58.462211847096576</v>
      </c>
      <c r="J16" s="59">
        <v>142.48402333981659</v>
      </c>
      <c r="K16" s="59">
        <v>73.856975381008212</v>
      </c>
      <c r="L16" s="59">
        <v>80.73537027446919</v>
      </c>
      <c r="M16" s="59">
        <v>98.67724867724867</v>
      </c>
      <c r="N16" s="59">
        <v>80.698254364089777</v>
      </c>
      <c r="O16" s="59">
        <v>77.18152123191787</v>
      </c>
      <c r="P16" s="15"/>
      <c r="Q16" s="15"/>
      <c r="R16" s="15"/>
      <c r="S16" s="59">
        <v>104.83596597812881</v>
      </c>
      <c r="T16" s="59">
        <v>204.62962962962962</v>
      </c>
      <c r="U16" s="59">
        <v>72.60959613393166</v>
      </c>
    </row>
    <row r="17" spans="1:21" x14ac:dyDescent="0.25">
      <c r="A17" s="13">
        <v>1981</v>
      </c>
      <c r="B17" s="59">
        <v>77.475013150973169</v>
      </c>
      <c r="C17" s="59">
        <v>167.09621993127149</v>
      </c>
      <c r="D17" s="59">
        <v>50.737224803070092</v>
      </c>
      <c r="E17" s="59">
        <v>88.453441295546554</v>
      </c>
      <c r="F17" s="59">
        <v>149.87878787878788</v>
      </c>
      <c r="G17" s="59">
        <v>96.836938738411206</v>
      </c>
      <c r="H17" s="59">
        <v>71.570537802026493</v>
      </c>
      <c r="I17" s="59">
        <v>61.170051530766891</v>
      </c>
      <c r="J17" s="59">
        <v>141.97530864197532</v>
      </c>
      <c r="K17" s="59">
        <v>73.654066437571586</v>
      </c>
      <c r="L17" s="59">
        <v>80.457746478873233</v>
      </c>
      <c r="M17" s="59">
        <v>97.896264055132391</v>
      </c>
      <c r="N17" s="59">
        <v>79.611190137505929</v>
      </c>
      <c r="O17" s="59">
        <v>77.964561562925937</v>
      </c>
      <c r="P17" s="15"/>
      <c r="Q17" s="15"/>
      <c r="R17" s="15"/>
      <c r="S17" s="59">
        <v>104.32680686487792</v>
      </c>
      <c r="T17" s="59">
        <v>184.72280998730429</v>
      </c>
      <c r="U17" s="59">
        <v>73.389950460014148</v>
      </c>
    </row>
    <row r="18" spans="1:21" x14ac:dyDescent="0.25">
      <c r="A18" s="13">
        <v>1982</v>
      </c>
      <c r="B18" s="59">
        <v>82.318331957060281</v>
      </c>
      <c r="C18" s="59">
        <v>172.72643593519882</v>
      </c>
      <c r="D18" s="59">
        <v>53.406187908032933</v>
      </c>
      <c r="E18" s="59">
        <v>88.918205804749334</v>
      </c>
      <c r="F18" s="59">
        <v>144.34993924665858</v>
      </c>
      <c r="G18" s="59">
        <v>107.11226959597839</v>
      </c>
      <c r="H18" s="59">
        <v>74.425004914487914</v>
      </c>
      <c r="I18" s="59">
        <v>62.723390795508458</v>
      </c>
      <c r="J18" s="59">
        <v>141.81514476614697</v>
      </c>
      <c r="K18" s="59">
        <v>75.490196078431367</v>
      </c>
      <c r="L18" s="59">
        <v>79.884085969572567</v>
      </c>
      <c r="M18" s="59">
        <v>94.724137931034477</v>
      </c>
      <c r="N18" s="59">
        <v>83.59375</v>
      </c>
      <c r="O18" s="59">
        <v>83.325862841774992</v>
      </c>
      <c r="P18" s="15"/>
      <c r="Q18" s="15"/>
      <c r="R18" s="15"/>
      <c r="S18" s="59">
        <v>101.92307692307692</v>
      </c>
      <c r="T18" s="59">
        <v>168.72812135355892</v>
      </c>
      <c r="U18" s="59">
        <v>76.518145885734839</v>
      </c>
    </row>
    <row r="19" spans="1:21" x14ac:dyDescent="0.25">
      <c r="A19" s="13">
        <v>1983</v>
      </c>
      <c r="B19" s="59">
        <v>78.485226799833541</v>
      </c>
      <c r="C19" s="59">
        <v>174.35968306615072</v>
      </c>
      <c r="D19" s="59">
        <v>56.908040870724122</v>
      </c>
      <c r="E19" s="59">
        <v>92.079697019594931</v>
      </c>
      <c r="F19" s="59">
        <v>138.65824308062577</v>
      </c>
      <c r="G19" s="59">
        <v>113.97689153932164</v>
      </c>
      <c r="H19" s="59">
        <v>80.117994100294993</v>
      </c>
      <c r="I19" s="59">
        <v>68.210180623973727</v>
      </c>
      <c r="J19" s="59">
        <v>144.90534521158128</v>
      </c>
      <c r="K19" s="59">
        <v>79.311621021465584</v>
      </c>
      <c r="L19" s="59">
        <v>79.661016949152554</v>
      </c>
      <c r="M19" s="59">
        <v>96.33027522935781</v>
      </c>
      <c r="N19" s="59">
        <v>89.969067609368096</v>
      </c>
      <c r="O19" s="59">
        <v>90.321180555555557</v>
      </c>
      <c r="P19" s="15"/>
      <c r="Q19" s="15"/>
      <c r="R19" s="15"/>
      <c r="S19" s="59">
        <v>108.14035087719299</v>
      </c>
      <c r="T19" s="59">
        <v>163.58734723220704</v>
      </c>
      <c r="U19" s="59">
        <v>80.513841143477478</v>
      </c>
    </row>
    <row r="20" spans="1:21" x14ac:dyDescent="0.25">
      <c r="A20" s="13">
        <v>1984</v>
      </c>
      <c r="B20" s="59">
        <v>91.179117911791181</v>
      </c>
      <c r="C20" s="59">
        <v>162.35068842892315</v>
      </c>
      <c r="D20" s="59">
        <v>59.217960154623839</v>
      </c>
      <c r="E20" s="59">
        <v>74.743801652892557</v>
      </c>
      <c r="F20" s="59">
        <v>129.01585402333237</v>
      </c>
      <c r="G20" s="59">
        <v>115.90086830680173</v>
      </c>
      <c r="H20" s="59">
        <v>80.810759613563164</v>
      </c>
      <c r="I20" s="59">
        <v>68.736960359492855</v>
      </c>
      <c r="J20" s="59">
        <v>139.67664988073153</v>
      </c>
      <c r="K20" s="59">
        <v>80.682617874736096</v>
      </c>
      <c r="L20" s="59">
        <v>76.595284447328567</v>
      </c>
      <c r="M20" s="59">
        <v>93.228139381985528</v>
      </c>
      <c r="N20" s="59">
        <v>89.608247422680407</v>
      </c>
      <c r="O20" s="59">
        <v>90.542193232776185</v>
      </c>
      <c r="P20" s="15"/>
      <c r="Q20" s="15"/>
      <c r="R20" s="15"/>
      <c r="S20" s="59">
        <v>108.38150289017341</v>
      </c>
      <c r="T20" s="59">
        <v>156.22317596566523</v>
      </c>
      <c r="U20" s="59">
        <v>80.57858528841065</v>
      </c>
    </row>
    <row r="21" spans="1:21" x14ac:dyDescent="0.25">
      <c r="A21" s="13">
        <v>1985</v>
      </c>
      <c r="B21" s="59">
        <v>88.792926177256831</v>
      </c>
      <c r="C21" s="59">
        <v>177.12424215003168</v>
      </c>
      <c r="D21" s="59">
        <v>59.820451061966281</v>
      </c>
      <c r="E21" s="59">
        <v>92.725192087624649</v>
      </c>
      <c r="F21" s="59">
        <v>142.69162210338681</v>
      </c>
      <c r="G21" s="59">
        <v>114.6628612201213</v>
      </c>
      <c r="H21" s="59">
        <v>81.673306772908376</v>
      </c>
      <c r="I21" s="59">
        <v>72.725824438425988</v>
      </c>
      <c r="J21" s="59">
        <v>142.92535813018347</v>
      </c>
      <c r="K21" s="59">
        <v>80.481371579294432</v>
      </c>
      <c r="L21" s="59">
        <v>71.463119709794441</v>
      </c>
      <c r="M21" s="59">
        <v>93.489416292495193</v>
      </c>
      <c r="N21" s="59">
        <v>89.679582712369594</v>
      </c>
      <c r="O21" s="59">
        <v>91.415830546265326</v>
      </c>
      <c r="P21" s="15"/>
      <c r="Q21" s="15"/>
      <c r="R21" s="15"/>
      <c r="S21" s="59">
        <v>108.17974735970182</v>
      </c>
      <c r="T21" s="59">
        <v>148.58490566037733</v>
      </c>
      <c r="U21" s="59">
        <v>81.829039413069452</v>
      </c>
    </row>
    <row r="22" spans="1:21" x14ac:dyDescent="0.25">
      <c r="A22" s="13">
        <v>1986</v>
      </c>
      <c r="B22" s="59">
        <v>88.06274190262782</v>
      </c>
      <c r="C22" s="59">
        <v>180.02209537838334</v>
      </c>
      <c r="D22" s="59">
        <v>61.316993946552486</v>
      </c>
      <c r="E22" s="59">
        <v>110.27929267889607</v>
      </c>
      <c r="F22" s="59">
        <v>153.99644760213144</v>
      </c>
      <c r="G22" s="59">
        <v>120.10041240810472</v>
      </c>
      <c r="H22" s="59">
        <v>84.955911463019618</v>
      </c>
      <c r="I22" s="59">
        <v>75.689627359251489</v>
      </c>
      <c r="J22" s="59">
        <v>146.7914438502674</v>
      </c>
      <c r="K22" s="59">
        <v>80.030674846625757</v>
      </c>
      <c r="L22" s="59">
        <v>70.429376335729557</v>
      </c>
      <c r="M22" s="59">
        <v>93.500643500643505</v>
      </c>
      <c r="N22" s="59">
        <v>89.325068870523424</v>
      </c>
      <c r="O22" s="59">
        <v>92.080583535949984</v>
      </c>
      <c r="P22" s="15"/>
      <c r="Q22" s="15"/>
      <c r="R22" s="15"/>
      <c r="S22" s="59">
        <v>113.47942939838744</v>
      </c>
      <c r="T22" s="59">
        <v>150.09752020061299</v>
      </c>
      <c r="U22" s="59">
        <v>84.071694284748048</v>
      </c>
    </row>
    <row r="23" spans="1:21" x14ac:dyDescent="0.25">
      <c r="A23" s="13">
        <v>1987</v>
      </c>
      <c r="B23" s="59">
        <v>86.803699897225073</v>
      </c>
      <c r="C23" s="59">
        <v>185.07942511346445</v>
      </c>
      <c r="D23" s="59">
        <v>63.341337408135047</v>
      </c>
      <c r="E23" s="59">
        <v>112.89421813403418</v>
      </c>
      <c r="F23" s="59">
        <v>160.12861736334406</v>
      </c>
      <c r="G23" s="59">
        <v>126.15151003880544</v>
      </c>
      <c r="H23" s="59">
        <v>88.190607734806619</v>
      </c>
      <c r="I23" s="59">
        <v>78.219493476592476</v>
      </c>
      <c r="J23" s="59">
        <v>151.15681233933165</v>
      </c>
      <c r="K23" s="59">
        <v>82.65124555160142</v>
      </c>
      <c r="L23" s="59">
        <v>75.343228200371058</v>
      </c>
      <c r="M23" s="59">
        <v>87.919664268585123</v>
      </c>
      <c r="N23" s="59">
        <v>88.43559267587537</v>
      </c>
      <c r="O23" s="59">
        <v>91.780821917808225</v>
      </c>
      <c r="P23" s="15"/>
      <c r="Q23" s="15"/>
      <c r="R23" s="15"/>
      <c r="S23" s="59">
        <v>116.6988416988417</v>
      </c>
      <c r="T23" s="59">
        <v>153.79571248423707</v>
      </c>
      <c r="U23" s="59">
        <v>86.876640419947506</v>
      </c>
    </row>
    <row r="24" spans="1:21" x14ac:dyDescent="0.25">
      <c r="A24" s="13">
        <v>1988</v>
      </c>
      <c r="B24" s="59">
        <v>86.438091362295239</v>
      </c>
      <c r="C24" s="59">
        <v>173.12524159257828</v>
      </c>
      <c r="D24" s="59">
        <v>67.071418307228043</v>
      </c>
      <c r="E24" s="59">
        <v>112.96844181459566</v>
      </c>
      <c r="F24" s="59">
        <v>164.36353211009174</v>
      </c>
      <c r="G24" s="59">
        <v>126.40099626400998</v>
      </c>
      <c r="H24" s="59">
        <v>90.405117270788921</v>
      </c>
      <c r="I24" s="59">
        <v>80.296076980014803</v>
      </c>
      <c r="J24" s="59">
        <v>152.03520352035201</v>
      </c>
      <c r="K24" s="59">
        <v>80.776489619843616</v>
      </c>
      <c r="L24" s="59">
        <v>77.259475218658878</v>
      </c>
      <c r="M24" s="59">
        <v>77.524007267064619</v>
      </c>
      <c r="N24" s="59">
        <v>90.174927113702637</v>
      </c>
      <c r="O24" s="59">
        <v>95.327102803738313</v>
      </c>
      <c r="P24" s="15"/>
      <c r="Q24" s="15"/>
      <c r="R24" s="15"/>
      <c r="S24" s="59">
        <v>116.75373806521347</v>
      </c>
      <c r="T24" s="59">
        <v>159.39796160227544</v>
      </c>
      <c r="U24" s="59">
        <v>88.920365124331141</v>
      </c>
    </row>
    <row r="25" spans="1:21" x14ac:dyDescent="0.25">
      <c r="A25" s="13">
        <v>1989</v>
      </c>
      <c r="B25" s="59">
        <v>89.749749749749739</v>
      </c>
      <c r="C25" s="59">
        <v>154.29462805888662</v>
      </c>
      <c r="D25" s="59">
        <v>68.759289404770342</v>
      </c>
      <c r="E25" s="59">
        <v>113.03853032027314</v>
      </c>
      <c r="F25" s="59">
        <v>159.99440872239305</v>
      </c>
      <c r="G25" s="59">
        <v>120.06454328609513</v>
      </c>
      <c r="H25" s="59">
        <v>89.427724933728371</v>
      </c>
      <c r="I25" s="59">
        <v>81.334096764958488</v>
      </c>
      <c r="J25" s="59">
        <v>141.71949286846277</v>
      </c>
      <c r="K25" s="59">
        <v>74.520281758562064</v>
      </c>
      <c r="L25" s="59">
        <v>73.042217209152426</v>
      </c>
      <c r="M25" s="59">
        <v>68.704710144927532</v>
      </c>
      <c r="N25" s="59">
        <v>83.745767126855952</v>
      </c>
      <c r="O25" s="59">
        <v>89.756897022671396</v>
      </c>
      <c r="P25" s="15"/>
      <c r="Q25" s="15"/>
      <c r="R25" s="15"/>
      <c r="S25" s="59">
        <v>112.82318237029322</v>
      </c>
      <c r="T25" s="59">
        <v>155.30503978779842</v>
      </c>
      <c r="U25" s="59">
        <v>87.484957882069779</v>
      </c>
    </row>
    <row r="26" spans="1:21" x14ac:dyDescent="0.25">
      <c r="A26" s="13">
        <v>1990</v>
      </c>
      <c r="B26" s="59">
        <v>94.162095021219343</v>
      </c>
      <c r="C26" s="59">
        <v>148.26133803506713</v>
      </c>
      <c r="D26" s="59">
        <v>69.689788884101674</v>
      </c>
      <c r="E26" s="59">
        <v>116.59038901601831</v>
      </c>
      <c r="F26" s="59">
        <v>156.72246220302375</v>
      </c>
      <c r="G26" s="59">
        <v>118.26484018264843</v>
      </c>
      <c r="H26" s="59">
        <v>86.53522848846093</v>
      </c>
      <c r="I26" s="59">
        <v>80.229266911972829</v>
      </c>
      <c r="J26" s="59">
        <v>136.0655737704918</v>
      </c>
      <c r="K26" s="59">
        <v>69.454545454545453</v>
      </c>
      <c r="L26" s="59">
        <v>74.671814671814673</v>
      </c>
      <c r="M26" s="59">
        <v>61.770054556476047</v>
      </c>
      <c r="N26" s="59">
        <v>80.676908305328851</v>
      </c>
      <c r="O26" s="59">
        <v>87.318932655654379</v>
      </c>
      <c r="P26" s="15"/>
      <c r="Q26" s="15"/>
      <c r="R26" s="15"/>
      <c r="S26" s="59">
        <v>107.55650882692625</v>
      </c>
      <c r="T26" s="59">
        <v>146.58853076601088</v>
      </c>
      <c r="U26" s="59">
        <v>86.626363904452973</v>
      </c>
    </row>
    <row r="27" spans="1:21" x14ac:dyDescent="0.25">
      <c r="A27" s="13">
        <v>1991</v>
      </c>
      <c r="B27" s="59">
        <v>97.034328661385345</v>
      </c>
      <c r="C27" s="59">
        <v>152.50120481927712</v>
      </c>
      <c r="D27" s="59">
        <v>70.396395020239822</v>
      </c>
      <c r="E27" s="59">
        <v>122.00741098759467</v>
      </c>
      <c r="F27" s="59">
        <v>146.99974246716457</v>
      </c>
      <c r="G27" s="59">
        <v>114.05924071756361</v>
      </c>
      <c r="H27" s="59">
        <v>84.990074820583288</v>
      </c>
      <c r="I27" s="59">
        <v>79.453035509736537</v>
      </c>
      <c r="J27" s="59">
        <v>126.58345752608049</v>
      </c>
      <c r="K27" s="59">
        <v>66.979027219991067</v>
      </c>
      <c r="L27" s="59">
        <v>73.496325183740808</v>
      </c>
      <c r="M27" s="59">
        <v>57.196613358419569</v>
      </c>
      <c r="N27" s="59">
        <v>79.126328217237301</v>
      </c>
      <c r="O27" s="59">
        <v>86.455696202531641</v>
      </c>
      <c r="P27" s="15"/>
      <c r="Q27" s="15"/>
      <c r="R27" s="15"/>
      <c r="S27" s="59">
        <v>105.87950250363431</v>
      </c>
      <c r="T27" s="59">
        <v>142.44633454840016</v>
      </c>
      <c r="U27" s="59">
        <v>85.871668899806465</v>
      </c>
    </row>
    <row r="28" spans="1:21" x14ac:dyDescent="0.25">
      <c r="A28" s="13">
        <v>1992</v>
      </c>
      <c r="B28" s="59">
        <v>104.43780669938127</v>
      </c>
      <c r="C28" s="59">
        <v>158.55083755356446</v>
      </c>
      <c r="D28" s="59">
        <v>72.229629048702066</v>
      </c>
      <c r="E28" s="59">
        <v>120.91900311526477</v>
      </c>
      <c r="F28" s="59">
        <v>141.22100122100122</v>
      </c>
      <c r="G28" s="59">
        <v>115.34368070953435</v>
      </c>
      <c r="H28" s="59">
        <v>87.920581994543795</v>
      </c>
      <c r="I28" s="59">
        <v>79.49324794654045</v>
      </c>
      <c r="J28" s="59">
        <v>117.32368896925858</v>
      </c>
      <c r="K28" s="59">
        <v>66.615249008373738</v>
      </c>
      <c r="L28" s="59">
        <v>71.670445956160236</v>
      </c>
      <c r="M28" s="59">
        <v>53.468667255075019</v>
      </c>
      <c r="N28" s="59">
        <v>72.535211267605632</v>
      </c>
      <c r="O28" s="59">
        <v>80.294746850487286</v>
      </c>
      <c r="P28" s="15"/>
      <c r="Q28" s="15"/>
      <c r="R28" s="15"/>
      <c r="S28" s="59">
        <v>100.94124791255501</v>
      </c>
      <c r="T28" s="59">
        <v>132.59936555327485</v>
      </c>
      <c r="U28" s="59">
        <v>85.767234988880645</v>
      </c>
    </row>
    <row r="29" spans="1:21" x14ac:dyDescent="0.25">
      <c r="A29" s="13">
        <v>1993</v>
      </c>
      <c r="B29" s="59">
        <v>96.454515884202536</v>
      </c>
      <c r="C29" s="59">
        <v>176.01539552314392</v>
      </c>
      <c r="D29" s="59">
        <v>74.867809645890091</v>
      </c>
      <c r="E29" s="59">
        <v>125.41461916461915</v>
      </c>
      <c r="F29" s="59">
        <v>139.98612395929695</v>
      </c>
      <c r="G29" s="59">
        <v>113.44801795063577</v>
      </c>
      <c r="H29" s="59">
        <v>94.255992763455453</v>
      </c>
      <c r="I29" s="59">
        <v>81.603773584905653</v>
      </c>
      <c r="J29" s="59">
        <v>121.00902227950654</v>
      </c>
      <c r="K29" s="59">
        <v>65.521601685985246</v>
      </c>
      <c r="L29" s="59">
        <v>73.866909201152026</v>
      </c>
      <c r="M29" s="59">
        <v>54.229633489664749</v>
      </c>
      <c r="N29" s="59">
        <v>72.593553969284017</v>
      </c>
      <c r="O29" s="59">
        <v>80.218757272515703</v>
      </c>
      <c r="P29" s="15"/>
      <c r="Q29" s="15"/>
      <c r="R29" s="15"/>
      <c r="S29" s="59">
        <v>103.65603977771278</v>
      </c>
      <c r="T29" s="59">
        <v>134.40554469521945</v>
      </c>
      <c r="U29" s="59">
        <v>88.010657193605681</v>
      </c>
    </row>
    <row r="30" spans="1:21" x14ac:dyDescent="0.25">
      <c r="A30" s="13">
        <v>1994</v>
      </c>
      <c r="B30" s="59">
        <v>93.129689174705248</v>
      </c>
      <c r="C30" s="59">
        <v>208.03831736776343</v>
      </c>
      <c r="D30" s="59">
        <v>77.330592235312722</v>
      </c>
      <c r="E30" s="59">
        <v>120.93592292399448</v>
      </c>
      <c r="F30" s="59">
        <v>137.92723263506065</v>
      </c>
      <c r="G30" s="59">
        <v>108.78880629645823</v>
      </c>
      <c r="H30" s="59">
        <v>95.957974609660013</v>
      </c>
      <c r="I30" s="59">
        <v>84.193504918474602</v>
      </c>
      <c r="J30" s="59">
        <v>119.24172303310785</v>
      </c>
      <c r="K30" s="59">
        <v>64.370546318289783</v>
      </c>
      <c r="L30" s="59">
        <v>72.316300986599913</v>
      </c>
      <c r="M30" s="59">
        <v>54.622266401590458</v>
      </c>
      <c r="N30" s="59">
        <v>74.314635175031626</v>
      </c>
      <c r="O30" s="59">
        <v>81.32016165244724</v>
      </c>
      <c r="P30" s="15"/>
      <c r="Q30" s="15"/>
      <c r="R30" s="15"/>
      <c r="S30" s="59">
        <v>101.29286880783887</v>
      </c>
      <c r="T30" s="59">
        <v>129.87395645768538</v>
      </c>
      <c r="U30" s="59">
        <v>88.976945244956767</v>
      </c>
    </row>
    <row r="31" spans="1:21" x14ac:dyDescent="0.25">
      <c r="A31" s="13">
        <v>1995</v>
      </c>
      <c r="B31" s="59">
        <v>89.110380659527095</v>
      </c>
      <c r="C31" s="59">
        <v>215.11300906155606</v>
      </c>
      <c r="D31" s="59">
        <v>76.498690090923105</v>
      </c>
      <c r="E31" s="59">
        <v>130.65528900338111</v>
      </c>
      <c r="F31" s="59">
        <v>135.62684677078934</v>
      </c>
      <c r="G31" s="59">
        <v>106.63507109004739</v>
      </c>
      <c r="H31" s="59">
        <v>95.352495352495353</v>
      </c>
      <c r="I31" s="59">
        <v>88.633016468068021</v>
      </c>
      <c r="J31" s="59">
        <v>119.60098004900246</v>
      </c>
      <c r="K31" s="59">
        <v>63.458646616541344</v>
      </c>
      <c r="L31" s="59">
        <v>71.528671528671524</v>
      </c>
      <c r="M31" s="59">
        <v>55.735030184369386</v>
      </c>
      <c r="N31" s="59">
        <v>74.519033974621365</v>
      </c>
      <c r="O31" s="59">
        <v>81.47587102358797</v>
      </c>
      <c r="P31" s="15"/>
      <c r="Q31" s="15"/>
      <c r="R31" s="15"/>
      <c r="S31" s="59">
        <v>99.627393036104337</v>
      </c>
      <c r="T31" s="59">
        <v>129.22860272257864</v>
      </c>
      <c r="U31" s="59">
        <v>88.773213280810353</v>
      </c>
    </row>
    <row r="32" spans="1:21" x14ac:dyDescent="0.25">
      <c r="A32" s="13">
        <v>1996</v>
      </c>
      <c r="B32" s="59">
        <v>86.637977407208183</v>
      </c>
      <c r="C32" s="59">
        <v>217.12510187449064</v>
      </c>
      <c r="D32" s="59">
        <v>75.81243845163246</v>
      </c>
      <c r="E32" s="59">
        <v>145.61639234128319</v>
      </c>
      <c r="F32" s="59">
        <v>128.89623008161678</v>
      </c>
      <c r="G32" s="59">
        <v>107.96283059328091</v>
      </c>
      <c r="H32" s="59">
        <v>96.966260277856534</v>
      </c>
      <c r="I32" s="59">
        <v>92.710131456645854</v>
      </c>
      <c r="J32" s="59">
        <v>113.07222787385554</v>
      </c>
      <c r="K32" s="59">
        <v>60.03820771101077</v>
      </c>
      <c r="L32" s="59">
        <v>75.107851596203616</v>
      </c>
      <c r="M32" s="59">
        <v>57.880214250933278</v>
      </c>
      <c r="N32" s="59">
        <v>75.947083583884549</v>
      </c>
      <c r="O32" s="59">
        <v>80.671058048579653</v>
      </c>
      <c r="P32" s="15"/>
      <c r="Q32" s="15"/>
      <c r="R32" s="15"/>
      <c r="S32" s="59">
        <v>97.204700061842928</v>
      </c>
      <c r="T32" s="59">
        <v>123.57016509433963</v>
      </c>
      <c r="U32" s="59">
        <v>89.140333931281901</v>
      </c>
    </row>
    <row r="33" spans="1:21" x14ac:dyDescent="0.25">
      <c r="A33" s="13">
        <v>1997</v>
      </c>
      <c r="B33" s="59">
        <v>87.581768305549701</v>
      </c>
      <c r="C33" s="59">
        <v>213.25179419791769</v>
      </c>
      <c r="D33" s="59">
        <v>76.654370247684994</v>
      </c>
      <c r="E33" s="59">
        <v>149.19877258779405</v>
      </c>
      <c r="F33" s="59">
        <v>124.06015037593986</v>
      </c>
      <c r="G33" s="59">
        <v>108.97671136203246</v>
      </c>
      <c r="H33" s="59">
        <v>95.774647887323937</v>
      </c>
      <c r="I33" s="59">
        <v>100.503355704698</v>
      </c>
      <c r="J33" s="59">
        <v>108.98610233733419</v>
      </c>
      <c r="K33" s="59">
        <v>58.785942492012779</v>
      </c>
      <c r="L33" s="59">
        <v>79.47919615058025</v>
      </c>
      <c r="M33" s="59">
        <v>60.194937902845467</v>
      </c>
      <c r="N33" s="59">
        <v>78.061027423715728</v>
      </c>
      <c r="O33" s="59">
        <v>80.038095238095238</v>
      </c>
      <c r="P33" s="15"/>
      <c r="Q33" s="15"/>
      <c r="R33" s="15"/>
      <c r="S33" s="59">
        <v>97.517307233229886</v>
      </c>
      <c r="T33" s="59">
        <v>124.9819390261523</v>
      </c>
      <c r="U33" s="59">
        <v>90.139335476956063</v>
      </c>
    </row>
    <row r="34" spans="1:21" x14ac:dyDescent="0.25">
      <c r="A34" s="13">
        <v>1998</v>
      </c>
      <c r="B34" s="59">
        <v>94.284147010422373</v>
      </c>
      <c r="C34" s="59">
        <v>215.38614848031887</v>
      </c>
      <c r="D34" s="59">
        <v>76.007734642272794</v>
      </c>
      <c r="E34" s="59">
        <v>157.34399443768467</v>
      </c>
      <c r="F34" s="59">
        <v>126.90274841437632</v>
      </c>
      <c r="G34" s="59">
        <v>106.85940270012273</v>
      </c>
      <c r="H34" s="59">
        <v>93.574766355140184</v>
      </c>
      <c r="I34" s="59">
        <v>100.7738607050731</v>
      </c>
      <c r="J34" s="59">
        <v>109.86582478295183</v>
      </c>
      <c r="K34" s="59">
        <v>61.108566193311965</v>
      </c>
      <c r="L34" s="59">
        <v>95.260923161210783</v>
      </c>
      <c r="M34" s="59">
        <v>59.138461538461542</v>
      </c>
      <c r="N34" s="59">
        <v>83.523354174328801</v>
      </c>
      <c r="O34" s="59">
        <v>78.31646244006393</v>
      </c>
      <c r="P34" s="15"/>
      <c r="Q34" s="15"/>
      <c r="R34" s="15"/>
      <c r="S34" s="59">
        <v>100.0833134967865</v>
      </c>
      <c r="T34" s="59">
        <v>123.44037346159288</v>
      </c>
      <c r="U34" s="59">
        <v>91.620039037085235</v>
      </c>
    </row>
    <row r="35" spans="1:21" x14ac:dyDescent="0.25">
      <c r="A35" s="13">
        <v>1999</v>
      </c>
      <c r="B35" s="59">
        <v>107.15290806754221</v>
      </c>
      <c r="C35" s="59">
        <v>219.57312874987704</v>
      </c>
      <c r="D35" s="59">
        <v>77.975106253794777</v>
      </c>
      <c r="E35" s="59">
        <v>176.76503548748599</v>
      </c>
      <c r="F35" s="59">
        <v>122.73570585258898</v>
      </c>
      <c r="G35" s="59">
        <v>106.08288770053476</v>
      </c>
      <c r="H35" s="59">
        <v>90.092338407786372</v>
      </c>
      <c r="I35" s="59">
        <v>101.92217533989687</v>
      </c>
      <c r="J35" s="59">
        <v>115.46294845683849</v>
      </c>
      <c r="K35" s="59">
        <v>68.938944872554828</v>
      </c>
      <c r="L35" s="59">
        <v>93.014077095119063</v>
      </c>
      <c r="M35" s="59">
        <v>60.34611368044159</v>
      </c>
      <c r="N35" s="59">
        <v>82.337571851593808</v>
      </c>
      <c r="O35" s="59">
        <v>80.130130130130141</v>
      </c>
      <c r="P35" s="15"/>
      <c r="Q35" s="15"/>
      <c r="R35" s="15"/>
      <c r="S35" s="59">
        <v>95.44153017981904</v>
      </c>
      <c r="T35" s="59">
        <v>117.70237121831563</v>
      </c>
      <c r="U35" s="59">
        <v>92.689760570555279</v>
      </c>
    </row>
    <row r="36" spans="1:21" x14ac:dyDescent="0.25">
      <c r="A36" s="13">
        <v>2000</v>
      </c>
      <c r="B36" s="59">
        <v>113.59342411973992</v>
      </c>
      <c r="C36" s="59">
        <v>218.3042949756888</v>
      </c>
      <c r="D36" s="59">
        <v>81.151468315301386</v>
      </c>
      <c r="E36" s="59">
        <v>182.70829484574173</v>
      </c>
      <c r="F36" s="59">
        <v>116.3060520539354</v>
      </c>
      <c r="G36" s="59">
        <v>104.23232191691628</v>
      </c>
      <c r="H36" s="59">
        <v>87.160674981658104</v>
      </c>
      <c r="I36" s="59">
        <v>106.90575673166202</v>
      </c>
      <c r="J36" s="59">
        <v>114.71084522165978</v>
      </c>
      <c r="K36" s="59">
        <v>78.408771436603885</v>
      </c>
      <c r="L36" s="59">
        <v>96.593291404612174</v>
      </c>
      <c r="M36" s="59">
        <v>61.83644189383071</v>
      </c>
      <c r="N36" s="59">
        <v>82.248422451012956</v>
      </c>
      <c r="O36" s="59">
        <v>80.426265475630771</v>
      </c>
      <c r="P36" s="15"/>
      <c r="Q36" s="15"/>
      <c r="R36" s="15"/>
      <c r="S36" s="59">
        <v>96.025742350683075</v>
      </c>
      <c r="T36" s="59">
        <v>114.80323169142559</v>
      </c>
      <c r="U36" s="59">
        <v>94.51951951951952</v>
      </c>
    </row>
    <row r="37" spans="1:21" x14ac:dyDescent="0.25">
      <c r="A37" s="13">
        <v>2001</v>
      </c>
      <c r="B37" s="59">
        <v>114.75495992642229</v>
      </c>
      <c r="C37" s="59">
        <v>213.35838029638907</v>
      </c>
      <c r="D37" s="59">
        <v>82.511568533588644</v>
      </c>
      <c r="E37" s="59">
        <v>188.63091947669062</v>
      </c>
      <c r="F37" s="59">
        <v>115.37281374654802</v>
      </c>
      <c r="G37" s="59">
        <v>103.07478172845754</v>
      </c>
      <c r="H37" s="59">
        <v>88.82514640850961</v>
      </c>
      <c r="I37" s="59">
        <v>103.77785318402897</v>
      </c>
      <c r="J37" s="59">
        <v>116.54729931363772</v>
      </c>
      <c r="K37" s="59">
        <v>80.41483845233347</v>
      </c>
      <c r="L37" s="59">
        <v>97.76871095244168</v>
      </c>
      <c r="M37" s="59">
        <v>60.788831661696939</v>
      </c>
      <c r="N37" s="59">
        <v>84.770846594525779</v>
      </c>
      <c r="O37" s="59">
        <v>82.257336343115114</v>
      </c>
      <c r="P37" s="15"/>
      <c r="Q37" s="15"/>
      <c r="R37" s="15"/>
      <c r="S37" s="59">
        <v>94.351831542004817</v>
      </c>
      <c r="T37" s="59">
        <v>117.38859845655962</v>
      </c>
      <c r="U37" s="59">
        <v>95.301353013530147</v>
      </c>
    </row>
    <row r="38" spans="1:21" x14ac:dyDescent="0.25">
      <c r="A38" s="13">
        <v>2002</v>
      </c>
      <c r="B38" s="59">
        <v>129.61209730440498</v>
      </c>
      <c r="C38" s="59">
        <v>214.73384030418248</v>
      </c>
      <c r="D38" s="59">
        <v>84.056164838816883</v>
      </c>
      <c r="E38" s="59">
        <v>192.61056167195372</v>
      </c>
      <c r="F38" s="59">
        <v>121.66181204967039</v>
      </c>
      <c r="G38" s="59">
        <v>106.60972892684737</v>
      </c>
      <c r="H38" s="59">
        <v>92.688707192795349</v>
      </c>
      <c r="I38" s="59">
        <v>102.94117647058823</v>
      </c>
      <c r="J38" s="59">
        <v>118.30697129466901</v>
      </c>
      <c r="K38" s="59">
        <v>80.896686159844052</v>
      </c>
      <c r="L38" s="59">
        <v>100.65228299046663</v>
      </c>
      <c r="M38" s="59">
        <v>61.875409836065579</v>
      </c>
      <c r="N38" s="59">
        <v>84.256886611146712</v>
      </c>
      <c r="O38" s="59">
        <v>79.344750558451224</v>
      </c>
      <c r="P38" s="15"/>
      <c r="Q38" s="15"/>
      <c r="R38" s="15"/>
      <c r="S38" s="59">
        <v>98.641244795090941</v>
      </c>
      <c r="T38" s="59">
        <v>107.44153082919914</v>
      </c>
      <c r="U38" s="59">
        <v>96.848172675987229</v>
      </c>
    </row>
    <row r="39" spans="1:21" x14ac:dyDescent="0.25">
      <c r="A39" s="13">
        <v>2003</v>
      </c>
      <c r="B39" s="59">
        <v>121.51589242053791</v>
      </c>
      <c r="C39" s="59">
        <v>204.72039123963427</v>
      </c>
      <c r="D39" s="59">
        <v>87.053532820202378</v>
      </c>
      <c r="E39" s="59">
        <v>196.1000186601978</v>
      </c>
      <c r="F39" s="59">
        <v>123.6956196740918</v>
      </c>
      <c r="G39" s="59">
        <v>108.18454164170161</v>
      </c>
      <c r="H39" s="59">
        <v>93.02568871323956</v>
      </c>
      <c r="I39" s="59">
        <v>104.59172622915311</v>
      </c>
      <c r="J39" s="59">
        <v>117.96720384506645</v>
      </c>
      <c r="K39" s="59">
        <v>85.544809800128945</v>
      </c>
      <c r="L39" s="59">
        <v>105.09099852434825</v>
      </c>
      <c r="M39" s="59">
        <v>64.591042490749004</v>
      </c>
      <c r="N39" s="59">
        <v>87.654509385014492</v>
      </c>
      <c r="O39" s="59">
        <v>79.076165653055313</v>
      </c>
      <c r="P39" s="15"/>
      <c r="Q39" s="15"/>
      <c r="R39" s="15"/>
      <c r="S39" s="59">
        <v>104.65141973262621</v>
      </c>
      <c r="T39" s="59">
        <v>106.63763681299284</v>
      </c>
      <c r="U39" s="59">
        <v>98.717017671266035</v>
      </c>
    </row>
    <row r="40" spans="1:21" x14ac:dyDescent="0.25">
      <c r="A40" s="13">
        <v>2004</v>
      </c>
      <c r="B40" s="59">
        <v>115.63244327441393</v>
      </c>
      <c r="C40" s="59">
        <v>193.05269992425062</v>
      </c>
      <c r="D40" s="59">
        <v>90.969632392115074</v>
      </c>
      <c r="E40" s="59">
        <v>203.60755869440732</v>
      </c>
      <c r="F40" s="59">
        <v>125.58383233532935</v>
      </c>
      <c r="G40" s="59">
        <v>110.35403366221705</v>
      </c>
      <c r="H40" s="59">
        <v>94.786892758936759</v>
      </c>
      <c r="I40" s="59">
        <v>109.84066427289048</v>
      </c>
      <c r="J40" s="59">
        <v>114.90061686086359</v>
      </c>
      <c r="K40" s="59">
        <v>88.631633714880337</v>
      </c>
      <c r="L40" s="59">
        <v>110.29883921956036</v>
      </c>
      <c r="M40" s="59">
        <v>66.620964726411572</v>
      </c>
      <c r="N40" s="59">
        <v>90.131281122679951</v>
      </c>
      <c r="O40" s="59">
        <v>78.268179907524157</v>
      </c>
      <c r="P40" s="15"/>
      <c r="Q40" s="15"/>
      <c r="R40" s="15"/>
      <c r="S40" s="59">
        <v>105.2438617931341</v>
      </c>
      <c r="T40" s="59">
        <v>104.07407407407408</v>
      </c>
      <c r="U40" s="59">
        <v>100.91809615849239</v>
      </c>
    </row>
    <row r="41" spans="1:21" x14ac:dyDescent="0.25">
      <c r="A41" s="13">
        <v>2005</v>
      </c>
      <c r="B41" s="59">
        <v>123.96014943960149</v>
      </c>
      <c r="C41" s="59">
        <v>179.77933143980772</v>
      </c>
      <c r="D41" s="59">
        <v>93.672853616165312</v>
      </c>
      <c r="E41" s="59">
        <v>199.58770614692654</v>
      </c>
      <c r="F41" s="59">
        <v>128.00817757009344</v>
      </c>
      <c r="G41" s="59">
        <v>106.09630561592131</v>
      </c>
      <c r="H41" s="59">
        <v>93.227091633466159</v>
      </c>
      <c r="I41" s="59">
        <v>112.67684081541718</v>
      </c>
      <c r="J41" s="59">
        <v>117.43305382742764</v>
      </c>
      <c r="K41" s="59">
        <v>90.700589046246392</v>
      </c>
      <c r="L41" s="59">
        <v>114.024608768367</v>
      </c>
      <c r="M41" s="59">
        <v>70.796247293721436</v>
      </c>
      <c r="N41" s="59">
        <v>94.669905687339238</v>
      </c>
      <c r="O41" s="59">
        <v>80.801403130059356</v>
      </c>
      <c r="P41" s="15"/>
      <c r="Q41" s="15"/>
      <c r="R41" s="15"/>
      <c r="S41" s="59">
        <v>111.14237478897017</v>
      </c>
      <c r="T41" s="59">
        <v>107.58299498447576</v>
      </c>
      <c r="U41" s="59">
        <v>102.78670953912112</v>
      </c>
    </row>
    <row r="42" spans="1:21" x14ac:dyDescent="0.25">
      <c r="A42" s="13">
        <v>2006</v>
      </c>
      <c r="B42" s="59">
        <v>115.11012673803371</v>
      </c>
      <c r="C42" s="59">
        <v>171.51214128035321</v>
      </c>
      <c r="D42" s="59">
        <v>97.658363653325878</v>
      </c>
      <c r="E42" s="59">
        <v>188.90471950133571</v>
      </c>
      <c r="F42" s="59">
        <v>120.76301233867537</v>
      </c>
      <c r="G42" s="59">
        <v>104.83346416956377</v>
      </c>
      <c r="H42" s="59">
        <v>95.898016997167133</v>
      </c>
      <c r="I42" s="59">
        <v>112.42956579383494</v>
      </c>
      <c r="J42" s="59">
        <v>118.26810557794825</v>
      </c>
      <c r="K42" s="59">
        <v>90.004846135207174</v>
      </c>
      <c r="L42" s="59">
        <v>121.9090478446234</v>
      </c>
      <c r="M42" s="59">
        <v>72.465437788018434</v>
      </c>
      <c r="N42" s="59">
        <v>98.643598615916943</v>
      </c>
      <c r="O42" s="59">
        <v>82.318348144276015</v>
      </c>
      <c r="P42" s="15"/>
      <c r="Q42" s="15"/>
      <c r="R42" s="15"/>
      <c r="S42" s="59">
        <v>109.71650917176208</v>
      </c>
      <c r="T42" s="59">
        <v>100.95389507154214</v>
      </c>
      <c r="U42" s="59">
        <v>104.19596812001876</v>
      </c>
    </row>
    <row r="43" spans="1:21" x14ac:dyDescent="0.25">
      <c r="A43" s="13">
        <v>2007</v>
      </c>
      <c r="B43" s="59">
        <v>111.38974675725757</v>
      </c>
      <c r="C43" s="59">
        <v>167.8168620882189</v>
      </c>
      <c r="D43" s="59">
        <v>99.452365215749225</v>
      </c>
      <c r="E43" s="59">
        <v>180.84602368866328</v>
      </c>
      <c r="F43" s="59">
        <v>120.70623797746633</v>
      </c>
      <c r="G43" s="59">
        <v>104.32645034414945</v>
      </c>
      <c r="H43" s="59">
        <v>98.371081111235085</v>
      </c>
      <c r="I43" s="59">
        <v>116.12543242941635</v>
      </c>
      <c r="J43" s="59">
        <v>114.09502816556454</v>
      </c>
      <c r="K43" s="59">
        <v>92.755330427612193</v>
      </c>
      <c r="L43" s="59">
        <v>121.37567324955117</v>
      </c>
      <c r="M43" s="59">
        <v>73.112051681889056</v>
      </c>
      <c r="N43" s="59">
        <v>102.09698558322413</v>
      </c>
      <c r="O43" s="59">
        <v>88.973812805412848</v>
      </c>
      <c r="P43" s="15"/>
      <c r="Q43" s="15"/>
      <c r="R43" s="15"/>
      <c r="S43" s="59">
        <v>107.10621111232399</v>
      </c>
      <c r="T43" s="59">
        <v>100.22177866489244</v>
      </c>
      <c r="U43" s="59">
        <v>105.52947910704064</v>
      </c>
    </row>
    <row r="44" spans="1:21" x14ac:dyDescent="0.25">
      <c r="A44" s="13">
        <v>2008</v>
      </c>
      <c r="B44" s="59">
        <v>115.80149002643596</v>
      </c>
      <c r="C44" s="59">
        <v>159.69255114728156</v>
      </c>
      <c r="D44" s="59">
        <v>98.651382333108558</v>
      </c>
      <c r="E44" s="59">
        <v>170.1984685107048</v>
      </c>
      <c r="F44" s="59">
        <v>115.59681697612731</v>
      </c>
      <c r="G44" s="59">
        <v>101.07597000326052</v>
      </c>
      <c r="H44" s="59">
        <v>93.2001746343593</v>
      </c>
      <c r="I44" s="59">
        <v>110.86648501362397</v>
      </c>
      <c r="J44" s="59">
        <v>111.86918177364038</v>
      </c>
      <c r="K44" s="59">
        <v>94.201877934272304</v>
      </c>
      <c r="L44" s="59">
        <v>120.03043147483967</v>
      </c>
      <c r="M44" s="59">
        <v>75.331393469123825</v>
      </c>
      <c r="N44" s="59">
        <v>101.73299101412066</v>
      </c>
      <c r="O44" s="59">
        <v>88.658777120315577</v>
      </c>
      <c r="P44" s="15"/>
      <c r="Q44" s="15"/>
      <c r="R44" s="15"/>
      <c r="S44" s="59">
        <v>105.87861455354306</v>
      </c>
      <c r="T44" s="59">
        <v>99.247716281569041</v>
      </c>
      <c r="U44" s="59">
        <v>103.82439465942521</v>
      </c>
    </row>
    <row r="45" spans="1:21" x14ac:dyDescent="0.25">
      <c r="A45" s="13">
        <v>2009</v>
      </c>
      <c r="B45" s="59">
        <v>100.33207881337169</v>
      </c>
      <c r="C45" s="59">
        <v>148.35457705677868</v>
      </c>
      <c r="D45" s="59">
        <v>95.355050868358859</v>
      </c>
      <c r="E45" s="59">
        <v>156.42006177379025</v>
      </c>
      <c r="F45" s="59">
        <v>100.53682896379526</v>
      </c>
      <c r="G45" s="59">
        <v>89.44044321329639</v>
      </c>
      <c r="H45" s="59">
        <v>89.517563361493998</v>
      </c>
      <c r="I45" s="59">
        <v>98.483691502127186</v>
      </c>
      <c r="J45" s="59">
        <v>108.20557929127921</v>
      </c>
      <c r="K45" s="59">
        <v>88.734974241556969</v>
      </c>
      <c r="L45" s="59">
        <v>120.62261059530313</v>
      </c>
      <c r="M45" s="59">
        <v>79.427778370876496</v>
      </c>
      <c r="N45" s="59">
        <v>95.586496781820571</v>
      </c>
      <c r="O45" s="59">
        <v>82.186394022807704</v>
      </c>
      <c r="P45" s="15"/>
      <c r="Q45" s="15"/>
      <c r="R45" s="15"/>
      <c r="S45" s="59">
        <v>94.489465153970826</v>
      </c>
      <c r="T45" s="59">
        <v>95.101205857019806</v>
      </c>
      <c r="U45" s="59">
        <v>98.530087276067974</v>
      </c>
    </row>
    <row r="46" spans="1:21" x14ac:dyDescent="0.25">
      <c r="A46" s="13">
        <v>2010</v>
      </c>
      <c r="B46" s="59">
        <v>94.074692259545174</v>
      </c>
      <c r="C46" s="59">
        <v>143.65346649634191</v>
      </c>
      <c r="D46" s="59">
        <v>99.436533142096096</v>
      </c>
      <c r="E46" s="59">
        <v>148.49135040901169</v>
      </c>
      <c r="F46" s="59">
        <v>96.159317211948789</v>
      </c>
      <c r="G46" s="59">
        <v>100.65487132352939</v>
      </c>
      <c r="H46" s="59">
        <v>89.827509951348958</v>
      </c>
      <c r="I46" s="59">
        <v>99.714505325573739</v>
      </c>
      <c r="J46" s="59">
        <v>111.13770946201333</v>
      </c>
      <c r="K46" s="59">
        <v>92.537818920749601</v>
      </c>
      <c r="L46" s="59">
        <v>110.82288828337876</v>
      </c>
      <c r="M46" s="59">
        <v>81.629443221138715</v>
      </c>
      <c r="N46" s="59">
        <v>96.115255981476722</v>
      </c>
      <c r="O46" s="59">
        <v>89.301672411591994</v>
      </c>
      <c r="P46" s="15"/>
      <c r="Q46" s="15"/>
      <c r="R46" s="15"/>
      <c r="S46" s="59">
        <v>91.852248394004292</v>
      </c>
      <c r="T46" s="59">
        <v>97.249102968359253</v>
      </c>
      <c r="U46" s="59">
        <v>99.67011716528269</v>
      </c>
    </row>
    <row r="47" spans="1:21" x14ac:dyDescent="0.25">
      <c r="A47" s="13">
        <v>2011</v>
      </c>
      <c r="B47" s="59">
        <v>104.79832372970141</v>
      </c>
      <c r="C47" s="59">
        <v>121.04542341931067</v>
      </c>
      <c r="D47" s="59">
        <v>102.25819756650856</v>
      </c>
      <c r="E47" s="59">
        <v>131.30434782608694</v>
      </c>
      <c r="F47" s="59">
        <v>98.484503190519604</v>
      </c>
      <c r="G47" s="59">
        <v>104.29819452533491</v>
      </c>
      <c r="H47" s="59">
        <v>90.336733574640789</v>
      </c>
      <c r="I47" s="59">
        <v>104.30095576794842</v>
      </c>
      <c r="J47" s="59">
        <v>109.48975881711307</v>
      </c>
      <c r="K47" s="59">
        <v>91.391018619934286</v>
      </c>
      <c r="L47" s="59">
        <v>107.37176097303013</v>
      </c>
      <c r="M47" s="59">
        <v>85.664666877170831</v>
      </c>
      <c r="N47" s="59">
        <v>98.326255308518611</v>
      </c>
      <c r="O47" s="59">
        <v>93.501491053677938</v>
      </c>
      <c r="P47" s="15"/>
      <c r="Q47" s="15"/>
      <c r="R47" s="15"/>
      <c r="S47" s="59">
        <v>94.12135208901951</v>
      </c>
      <c r="T47" s="59">
        <v>99.324922532093851</v>
      </c>
      <c r="U47" s="59">
        <v>100.20213363279058</v>
      </c>
    </row>
    <row r="48" spans="1:21" x14ac:dyDescent="0.25">
      <c r="A48" s="13">
        <v>2012</v>
      </c>
      <c r="B48" s="59">
        <v>97.436434027414478</v>
      </c>
      <c r="C48" s="59">
        <v>102.04125715520034</v>
      </c>
      <c r="D48" s="59">
        <v>99.643402954661227</v>
      </c>
      <c r="E48" s="59">
        <v>126.74447174447174</v>
      </c>
      <c r="F48" s="59">
        <v>96.209223847019118</v>
      </c>
      <c r="G48" s="59">
        <v>95.509222133119493</v>
      </c>
      <c r="H48" s="59">
        <v>89.429584273283908</v>
      </c>
      <c r="I48" s="59">
        <v>101.56743224121041</v>
      </c>
      <c r="J48" s="59">
        <v>109.42627720237401</v>
      </c>
      <c r="K48" s="59">
        <v>93.517915309446252</v>
      </c>
      <c r="L48" s="59">
        <v>107.71550379536239</v>
      </c>
      <c r="M48" s="59">
        <v>88.991492010790623</v>
      </c>
      <c r="N48" s="59">
        <v>97.75534441805226</v>
      </c>
      <c r="O48" s="59">
        <v>95.833826488341828</v>
      </c>
      <c r="P48" s="15"/>
      <c r="Q48" s="15"/>
      <c r="R48" s="15"/>
      <c r="S48" s="59">
        <v>99.467213114754102</v>
      </c>
      <c r="T48" s="59">
        <v>100</v>
      </c>
      <c r="U48" s="59">
        <v>99.054945054945051</v>
      </c>
    </row>
    <row r="49" spans="1:42" x14ac:dyDescent="0.25">
      <c r="A49" s="13">
        <v>2013</v>
      </c>
      <c r="B49" s="59">
        <v>99.669544824645556</v>
      </c>
      <c r="C49" s="59">
        <v>93.571719641401799</v>
      </c>
      <c r="D49" s="59">
        <v>98.725790010193677</v>
      </c>
      <c r="E49" s="59">
        <v>116.82158240761733</v>
      </c>
      <c r="F49" s="59">
        <v>99.030316540347741</v>
      </c>
      <c r="G49" s="59">
        <v>92.924631949022199</v>
      </c>
      <c r="H49" s="59">
        <v>91.211773301325536</v>
      </c>
      <c r="I49" s="59">
        <v>102.81597904387687</v>
      </c>
      <c r="J49" s="59">
        <v>102.56726457399101</v>
      </c>
      <c r="K49" s="59">
        <v>93.196990569036757</v>
      </c>
      <c r="L49" s="59">
        <v>105.42312896846052</v>
      </c>
      <c r="M49" s="59">
        <v>92.289430222956241</v>
      </c>
      <c r="N49" s="59">
        <v>99.100739897552657</v>
      </c>
      <c r="O49" s="59">
        <v>98.172987974098064</v>
      </c>
      <c r="P49" s="15"/>
      <c r="Q49" s="15"/>
      <c r="R49" s="15"/>
      <c r="S49" s="59">
        <v>98.518982060909465</v>
      </c>
      <c r="T49" s="59">
        <v>94.77817873063043</v>
      </c>
      <c r="U49" s="59">
        <v>98.367346938775512</v>
      </c>
    </row>
    <row r="50" spans="1:42" x14ac:dyDescent="0.25">
      <c r="A50" s="13">
        <v>2014</v>
      </c>
      <c r="B50" s="59">
        <v>101.58868545965321</v>
      </c>
      <c r="C50" s="59">
        <v>94.264135537864874</v>
      </c>
      <c r="D50" s="59">
        <v>101.29104401748501</v>
      </c>
      <c r="E50" s="59">
        <v>107.77444110777445</v>
      </c>
      <c r="F50" s="59">
        <v>93.984646124723952</v>
      </c>
      <c r="G50" s="59">
        <v>96.346314907872696</v>
      </c>
      <c r="H50" s="59">
        <v>93.473383642667756</v>
      </c>
      <c r="I50" s="59">
        <v>107.58052271987854</v>
      </c>
      <c r="J50" s="59">
        <v>102.18620839678051</v>
      </c>
      <c r="K50" s="59">
        <v>91.249103391740945</v>
      </c>
      <c r="L50" s="59">
        <v>102.15583615645212</v>
      </c>
      <c r="M50" s="59">
        <v>95.401482083037266</v>
      </c>
      <c r="N50" s="59">
        <v>99.558902635825717</v>
      </c>
      <c r="O50" s="59">
        <v>104.57258700304087</v>
      </c>
      <c r="P50" s="15"/>
      <c r="Q50" s="15"/>
      <c r="R50" s="15"/>
      <c r="S50" s="59">
        <v>95.833333333333329</v>
      </c>
      <c r="T50" s="59">
        <v>97.314216478190616</v>
      </c>
      <c r="U50" s="59">
        <v>99.071756362119316</v>
      </c>
    </row>
    <row r="51" spans="1:42" x14ac:dyDescent="0.25">
      <c r="A51" s="13">
        <v>2015</v>
      </c>
      <c r="B51" s="59">
        <v>107.18042071197411</v>
      </c>
      <c r="C51" s="59">
        <v>99.352396134303078</v>
      </c>
      <c r="D51" s="59">
        <v>99.69972975678111</v>
      </c>
      <c r="E51" s="59">
        <v>102.4163179916318</v>
      </c>
      <c r="F51" s="59">
        <v>97.720174890693329</v>
      </c>
      <c r="G51" s="59">
        <v>99.317758941492656</v>
      </c>
      <c r="H51" s="59">
        <v>96.707735810947298</v>
      </c>
      <c r="I51" s="59">
        <v>105.26315789473686</v>
      </c>
      <c r="J51" s="59">
        <v>101.92486805339958</v>
      </c>
      <c r="K51" s="59">
        <v>95.711244043394515</v>
      </c>
      <c r="L51" s="59">
        <v>99.814049586776861</v>
      </c>
      <c r="M51" s="59">
        <v>98.758758758758745</v>
      </c>
      <c r="N51" s="59">
        <v>100.79199666527721</v>
      </c>
      <c r="O51" s="59">
        <v>102.80256114201742</v>
      </c>
      <c r="P51" s="15"/>
      <c r="Q51" s="15"/>
      <c r="R51" s="15"/>
      <c r="S51" s="59">
        <v>97.509842519685037</v>
      </c>
      <c r="T51" s="59">
        <v>103.93049234588332</v>
      </c>
      <c r="U51" s="59">
        <v>99.764946346448653</v>
      </c>
    </row>
    <row r="52" spans="1:42" x14ac:dyDescent="0.25">
      <c r="A52" s="13">
        <v>2016</v>
      </c>
      <c r="B52" s="59">
        <v>100</v>
      </c>
      <c r="C52" s="59">
        <v>100</v>
      </c>
      <c r="D52" s="59">
        <v>100</v>
      </c>
      <c r="E52" s="59">
        <v>100</v>
      </c>
      <c r="F52" s="59">
        <v>100</v>
      </c>
      <c r="G52" s="59">
        <v>100</v>
      </c>
      <c r="H52" s="59">
        <v>100</v>
      </c>
      <c r="I52" s="59">
        <v>100</v>
      </c>
      <c r="J52" s="59">
        <v>100</v>
      </c>
      <c r="K52" s="59">
        <v>100</v>
      </c>
      <c r="L52" s="59">
        <v>100</v>
      </c>
      <c r="M52" s="59">
        <v>100</v>
      </c>
      <c r="N52" s="59">
        <v>100</v>
      </c>
      <c r="O52" s="59">
        <v>100</v>
      </c>
      <c r="P52" s="15"/>
      <c r="Q52" s="15"/>
      <c r="R52" s="15"/>
      <c r="S52" s="59">
        <v>100</v>
      </c>
      <c r="T52" s="59">
        <v>100</v>
      </c>
      <c r="U52" s="59">
        <v>100</v>
      </c>
    </row>
    <row r="53" spans="1:42" x14ac:dyDescent="0.25">
      <c r="A53" s="13">
        <v>2017</v>
      </c>
      <c r="B53" s="59">
        <v>101.78959857623097</v>
      </c>
      <c r="C53" s="59">
        <v>104.68470365301611</v>
      </c>
      <c r="D53" s="59">
        <v>101.53510943844705</v>
      </c>
      <c r="E53" s="59">
        <v>93.619246861924694</v>
      </c>
      <c r="F53" s="59">
        <v>97.203526400606705</v>
      </c>
      <c r="G53" s="59">
        <v>102.26361031518623</v>
      </c>
      <c r="H53" s="59">
        <v>100.27507613714508</v>
      </c>
      <c r="I53" s="59">
        <v>102.37233614796943</v>
      </c>
      <c r="J53" s="59">
        <v>101.21134528264722</v>
      </c>
      <c r="K53" s="59">
        <v>103.78000194344573</v>
      </c>
      <c r="L53" s="59">
        <v>102.69467213114756</v>
      </c>
      <c r="M53" s="59">
        <v>103.13725490196077</v>
      </c>
      <c r="N53" s="59">
        <v>107.05449340558224</v>
      </c>
      <c r="O53" s="59">
        <v>100.48063058733059</v>
      </c>
      <c r="P53" s="15"/>
      <c r="Q53" s="15"/>
      <c r="R53" s="15"/>
      <c r="S53" s="59">
        <v>97.306714379885122</v>
      </c>
      <c r="T53" s="59">
        <v>102.43503368623676</v>
      </c>
      <c r="U53" s="59">
        <v>101.98224852071004</v>
      </c>
    </row>
    <row r="54" spans="1:42" x14ac:dyDescent="0.25">
      <c r="A54" s="13">
        <v>2018</v>
      </c>
      <c r="B54" s="59">
        <v>106.06284268241248</v>
      </c>
      <c r="C54" s="59">
        <v>106.08757929199919</v>
      </c>
      <c r="D54" s="59">
        <v>100.84828393135726</v>
      </c>
      <c r="E54" s="59">
        <v>87.455325232308795</v>
      </c>
      <c r="F54" s="59">
        <v>95.828998392130899</v>
      </c>
      <c r="G54" s="59">
        <v>99.777013843723878</v>
      </c>
      <c r="H54" s="59">
        <v>102.96252697665294</v>
      </c>
      <c r="I54" s="59">
        <v>104.64228295819935</v>
      </c>
      <c r="J54" s="59">
        <v>103.52721556297897</v>
      </c>
      <c r="K54" s="59">
        <v>105.66641566265061</v>
      </c>
      <c r="L54" s="59">
        <v>98.716791979949875</v>
      </c>
      <c r="M54" s="59">
        <v>102.76237623762377</v>
      </c>
      <c r="N54" s="59">
        <v>111.86268535445866</v>
      </c>
      <c r="O54" s="59">
        <v>98.872249953780724</v>
      </c>
      <c r="P54" s="15"/>
      <c r="Q54" s="15"/>
      <c r="R54" s="15"/>
      <c r="S54" s="59">
        <v>98.087457060625766</v>
      </c>
      <c r="T54" s="59">
        <v>97.837378411559158</v>
      </c>
      <c r="U54" s="59">
        <v>101.93892389723705</v>
      </c>
    </row>
    <row r="56" spans="1:42" x14ac:dyDescent="0.25">
      <c r="A56" s="9" t="s">
        <v>164</v>
      </c>
    </row>
    <row r="57" spans="1:42" x14ac:dyDescent="0.25">
      <c r="A57" s="13">
        <v>1971</v>
      </c>
      <c r="B57" s="11">
        <f>LN(B7/B6)*100</f>
        <v>6.1361954546724844</v>
      </c>
      <c r="C57" s="11">
        <f t="shared" ref="C57:U72" si="0">LN(C7/C6)*100</f>
        <v>-1.613460397915091</v>
      </c>
      <c r="D57" s="11">
        <f t="shared" si="0"/>
        <v>1.4820525325380558</v>
      </c>
      <c r="E57" s="11">
        <f t="shared" si="0"/>
        <v>6.0604449999100609</v>
      </c>
      <c r="F57" s="11">
        <f t="shared" si="0"/>
        <v>-0.82505786688559735</v>
      </c>
      <c r="G57" s="11">
        <f t="shared" si="0"/>
        <v>3.016736465833084</v>
      </c>
      <c r="H57" s="11">
        <f t="shared" si="0"/>
        <v>1.6376632775252007</v>
      </c>
      <c r="I57" s="11">
        <f t="shared" si="0"/>
        <v>8.6649258726399978</v>
      </c>
      <c r="J57" s="11">
        <f t="shared" si="0"/>
        <v>3.3704639360409883</v>
      </c>
      <c r="K57" s="11">
        <f t="shared" si="0"/>
        <v>1.8657383274471937</v>
      </c>
      <c r="L57" s="11">
        <f t="shared" si="0"/>
        <v>-6.3234393377931397</v>
      </c>
      <c r="M57" s="11">
        <f t="shared" si="0"/>
        <v>0.29263417419010168</v>
      </c>
      <c r="N57" s="11">
        <f t="shared" si="0"/>
        <v>5.5311455235892835</v>
      </c>
      <c r="O57" s="11">
        <f t="shared" si="0"/>
        <v>6.9621604108762387</v>
      </c>
      <c r="P57" s="11"/>
      <c r="Q57" s="11"/>
      <c r="R57" s="11"/>
      <c r="S57" s="11">
        <f t="shared" si="0"/>
        <v>4.5304705417978841</v>
      </c>
      <c r="T57" s="11">
        <f t="shared" si="0"/>
        <v>0.25533725704976917</v>
      </c>
      <c r="U57" s="11">
        <f t="shared" si="0"/>
        <v>2.3852179070876902</v>
      </c>
      <c r="W57" s="15">
        <f>'Table A6'!B57-B57</f>
        <v>7.8274666659337022E-2</v>
      </c>
      <c r="X57" s="15">
        <f>'Table A6'!C57-C57</f>
        <v>-3.4723013526497981E-2</v>
      </c>
      <c r="Y57" s="15">
        <f>'Table A6'!D57-D57</f>
        <v>-2.3820970199688318E-3</v>
      </c>
      <c r="Z57" s="15">
        <f>'Table A6'!E57-E57</f>
        <v>-3.4360379269614327E-2</v>
      </c>
      <c r="AA57" s="15">
        <f>'Table A6'!F57-F57</f>
        <v>3.6135327192078015E-2</v>
      </c>
      <c r="AB57" s="15">
        <f>'Table A6'!G57-G57</f>
        <v>-1.5369306397583493E-3</v>
      </c>
      <c r="AC57" s="15">
        <f>'Table A6'!H57-H57</f>
        <v>-1.1917236119391994E-3</v>
      </c>
      <c r="AD57" s="15">
        <f>'Table A6'!I57-I57</f>
        <v>1.0141419602117452E-2</v>
      </c>
      <c r="AE57" s="15">
        <f>'Table A6'!J57-J57</f>
        <v>-3.0308544774193535E-4</v>
      </c>
      <c r="AF57" s="15">
        <f>'Table A6'!K57-K57</f>
        <v>3.3034190687445175E-2</v>
      </c>
      <c r="AG57" s="15">
        <f>'Table A6'!L57-L57</f>
        <v>-8.339854910758504E-3</v>
      </c>
      <c r="AH57" s="15">
        <f>'Table A6'!M57-M57</f>
        <v>-6.0977866767670336E-2</v>
      </c>
      <c r="AI57" s="15">
        <f>'Table A6'!N57-N57</f>
        <v>2.1489943940213863E-2</v>
      </c>
      <c r="AJ57" s="15">
        <f>'Table A6'!O57-O57</f>
        <v>-3.3145125936933084E-3</v>
      </c>
      <c r="AK57" s="15"/>
      <c r="AL57" s="15"/>
      <c r="AM57" s="15"/>
      <c r="AN57" s="15">
        <f>'Table A6'!S57-S57</f>
        <v>2.9703151363148272E-2</v>
      </c>
      <c r="AO57" s="15">
        <f>'Table A6'!T57-T57</f>
        <v>0</v>
      </c>
      <c r="AP57" s="15">
        <f>'Table A6'!U57-U57</f>
        <v>1.8804977552363322E-2</v>
      </c>
    </row>
    <row r="58" spans="1:42" x14ac:dyDescent="0.25">
      <c r="A58" s="13">
        <v>1972</v>
      </c>
      <c r="B58" s="11">
        <f t="shared" ref="B58:O73" si="1">LN(B8/B7)*100</f>
        <v>-0.21469275138713079</v>
      </c>
      <c r="C58" s="11">
        <f t="shared" si="1"/>
        <v>-19.087474788658213</v>
      </c>
      <c r="D58" s="11">
        <f t="shared" si="1"/>
        <v>2.837557582914048</v>
      </c>
      <c r="E58" s="11">
        <f t="shared" si="1"/>
        <v>9.3933704647858214</v>
      </c>
      <c r="F58" s="11">
        <f t="shared" si="1"/>
        <v>3.1876704993931644</v>
      </c>
      <c r="G58" s="11">
        <f t="shared" si="1"/>
        <v>-3.0595820457405818</v>
      </c>
      <c r="H58" s="11">
        <f t="shared" si="1"/>
        <v>1.6901149175000258</v>
      </c>
      <c r="I58" s="11">
        <f t="shared" si="1"/>
        <v>6.8163156344401452</v>
      </c>
      <c r="J58" s="11">
        <f t="shared" si="1"/>
        <v>0.10384816025882804</v>
      </c>
      <c r="K58" s="11">
        <f t="shared" si="1"/>
        <v>2.3311482181556653</v>
      </c>
      <c r="L58" s="11">
        <f t="shared" si="1"/>
        <v>-5.0721573252462759</v>
      </c>
      <c r="M58" s="11">
        <f t="shared" si="1"/>
        <v>0.73728527394341692</v>
      </c>
      <c r="N58" s="11">
        <f t="shared" si="1"/>
        <v>5.4986803658901628</v>
      </c>
      <c r="O58" s="11">
        <f t="shared" si="1"/>
        <v>5.8511775433890492</v>
      </c>
      <c r="P58" s="11"/>
      <c r="Q58" s="11"/>
      <c r="R58" s="11"/>
      <c r="S58" s="11">
        <f t="shared" si="0"/>
        <v>0.44992220811820877</v>
      </c>
      <c r="T58" s="11">
        <f t="shared" si="0"/>
        <v>-5.9670556203500569</v>
      </c>
      <c r="U58" s="11">
        <f t="shared" si="0"/>
        <v>1.8540128605892499</v>
      </c>
      <c r="W58" s="15">
        <f>'Table A6'!B58-B58</f>
        <v>1.9519832008489224E-2</v>
      </c>
      <c r="X58" s="15">
        <f>'Table A6'!C58-C58</f>
        <v>-2.2642361436101766E-2</v>
      </c>
      <c r="Y58" s="15">
        <f>'Table A6'!D58-D58</f>
        <v>-1.041611208181914E-2</v>
      </c>
      <c r="Z58" s="15">
        <f>'Table A6'!E58-E58</f>
        <v>-3.7651996748941485E-2</v>
      </c>
      <c r="AA58" s="15">
        <f>'Table A6'!F58-F58</f>
        <v>-2.5644334363277288E-3</v>
      </c>
      <c r="AB58" s="15">
        <f>'Table A6'!G58-G58</f>
        <v>-2.7889101653050918E-2</v>
      </c>
      <c r="AC58" s="15">
        <f>'Table A6'!H58-H58</f>
        <v>-2.31310474291746E-3</v>
      </c>
      <c r="AD58" s="15">
        <f>'Table A6'!I58-I58</f>
        <v>-1.2993621925634358E-2</v>
      </c>
      <c r="AE58" s="15">
        <f>'Table A6'!J58-J58</f>
        <v>-3.987582005564913E-3</v>
      </c>
      <c r="AF58" s="15">
        <f>'Table A6'!K58-K58</f>
        <v>2.8276255333936184E-2</v>
      </c>
      <c r="AG58" s="15">
        <f>'Table A6'!L58-L58</f>
        <v>-3.0182766702927744E-2</v>
      </c>
      <c r="AH58" s="15">
        <f>'Table A6'!M58-M58</f>
        <v>4.0087722736198317E-2</v>
      </c>
      <c r="AI58" s="15">
        <f>'Table A6'!N58-N58</f>
        <v>1.5171786024162692E-2</v>
      </c>
      <c r="AJ58" s="15">
        <f>'Table A6'!O58-O58</f>
        <v>6.357403497585512E-2</v>
      </c>
      <c r="AK58" s="15"/>
      <c r="AL58" s="15"/>
      <c r="AM58" s="15"/>
      <c r="AN58" s="15">
        <f>'Table A6'!S58-S58</f>
        <v>2.4905895776303477E-2</v>
      </c>
      <c r="AO58" s="15">
        <f>'Table A6'!T58-T58</f>
        <v>0</v>
      </c>
      <c r="AP58" s="15">
        <f>'Table A6'!U58-U58</f>
        <v>-1.7909176973187391E-2</v>
      </c>
    </row>
    <row r="59" spans="1:42" x14ac:dyDescent="0.25">
      <c r="A59" s="13">
        <v>1973</v>
      </c>
      <c r="B59" s="11">
        <f t="shared" si="1"/>
        <v>2.3179391535381404</v>
      </c>
      <c r="C59" s="11">
        <f t="shared" si="0"/>
        <v>8.0375216615314837</v>
      </c>
      <c r="D59" s="11">
        <f t="shared" si="0"/>
        <v>6.9688511109461668</v>
      </c>
      <c r="E59" s="11">
        <f t="shared" si="0"/>
        <v>8.9145033638219182</v>
      </c>
      <c r="F59" s="11">
        <f t="shared" si="0"/>
        <v>7.8433013103475409</v>
      </c>
      <c r="G59" s="11">
        <f t="shared" si="0"/>
        <v>-3.4858444771267387</v>
      </c>
      <c r="H59" s="11">
        <f t="shared" si="0"/>
        <v>-1.6709499542402837</v>
      </c>
      <c r="I59" s="11">
        <f t="shared" si="0"/>
        <v>9.6628707591241749</v>
      </c>
      <c r="J59" s="11">
        <f t="shared" si="0"/>
        <v>-2.207627912448622</v>
      </c>
      <c r="K59" s="11">
        <f t="shared" si="0"/>
        <v>5.0213486867299775</v>
      </c>
      <c r="L59" s="11">
        <f t="shared" si="0"/>
        <v>-1.3643891406131985</v>
      </c>
      <c r="M59" s="11">
        <f t="shared" si="0"/>
        <v>-0.68601645980153003</v>
      </c>
      <c r="N59" s="11">
        <f t="shared" si="0"/>
        <v>6.3011968863661876</v>
      </c>
      <c r="O59" s="11">
        <f t="shared" si="0"/>
        <v>7.1115212262841023</v>
      </c>
      <c r="P59" s="11"/>
      <c r="Q59" s="11"/>
      <c r="R59" s="11"/>
      <c r="S59" s="11">
        <f t="shared" si="0"/>
        <v>2.6446009586879837</v>
      </c>
      <c r="T59" s="11">
        <f t="shared" si="0"/>
        <v>-3.6046860482924123</v>
      </c>
      <c r="U59" s="11">
        <f t="shared" si="0"/>
        <v>4.1263869713528463</v>
      </c>
      <c r="W59" s="15">
        <f>'Table A6'!B59-B59</f>
        <v>6.1635162243136143E-2</v>
      </c>
      <c r="X59" s="15">
        <f>'Table A6'!C59-C59</f>
        <v>3.462534472944867E-3</v>
      </c>
      <c r="Y59" s="15">
        <f>'Table A6'!D59-D59</f>
        <v>-7.8872483606451382E-3</v>
      </c>
      <c r="Z59" s="15">
        <f>'Table A6'!E59-E59</f>
        <v>-2.7948811193553524E-2</v>
      </c>
      <c r="AA59" s="15">
        <f>'Table A6'!F59-F59</f>
        <v>-2.4444573458515251E-3</v>
      </c>
      <c r="AB59" s="15">
        <f>'Table A6'!G59-G59</f>
        <v>8.5983542672600777E-3</v>
      </c>
      <c r="AC59" s="15">
        <f>'Table A6'!H59-H59</f>
        <v>-2.8838791497443061E-3</v>
      </c>
      <c r="AD59" s="15">
        <f>'Table A6'!I59-I59</f>
        <v>-5.5669972807592671E-5</v>
      </c>
      <c r="AE59" s="15">
        <f>'Table A6'!J59-J59</f>
        <v>-3.3818148757247535E-3</v>
      </c>
      <c r="AF59" s="15">
        <f>'Table A6'!K59-K59</f>
        <v>-1.7575199983873802E-2</v>
      </c>
      <c r="AG59" s="15">
        <f>'Table A6'!L59-L59</f>
        <v>6.688417961745019E-3</v>
      </c>
      <c r="AH59" s="15">
        <f>'Table A6'!M59-M59</f>
        <v>-1.0333398208597355E-2</v>
      </c>
      <c r="AI59" s="15">
        <f>'Table A6'!N59-N59</f>
        <v>1.8630994576386506E-2</v>
      </c>
      <c r="AJ59" s="15">
        <f>'Table A6'!O59-O59</f>
        <v>-6.6191623097520136E-3</v>
      </c>
      <c r="AK59" s="15"/>
      <c r="AL59" s="15"/>
      <c r="AM59" s="15"/>
      <c r="AN59" s="15">
        <f>'Table A6'!S59-S59</f>
        <v>-3.8356569321464917E-3</v>
      </c>
      <c r="AO59" s="15">
        <f>'Table A6'!T59-T59</f>
        <v>-0.10314596066623238</v>
      </c>
      <c r="AP59" s="15">
        <f>'Table A6'!U59-U59</f>
        <v>9.9343563058784667E-4</v>
      </c>
    </row>
    <row r="60" spans="1:42" x14ac:dyDescent="0.25">
      <c r="A60" s="13">
        <v>1974</v>
      </c>
      <c r="B60" s="11">
        <f t="shared" si="1"/>
        <v>3.9417756946724856</v>
      </c>
      <c r="C60" s="11">
        <f t="shared" si="0"/>
        <v>-14.028806821445968</v>
      </c>
      <c r="D60" s="11">
        <f t="shared" si="0"/>
        <v>-0.13403094698032528</v>
      </c>
      <c r="E60" s="11">
        <f t="shared" si="0"/>
        <v>1.4975529960763414</v>
      </c>
      <c r="F60" s="11">
        <f t="shared" si="0"/>
        <v>-8.661624651875437</v>
      </c>
      <c r="G60" s="11">
        <f t="shared" si="0"/>
        <v>-5.612931473048465</v>
      </c>
      <c r="H60" s="11">
        <f t="shared" si="0"/>
        <v>-10.890004559405833</v>
      </c>
      <c r="I60" s="11">
        <f t="shared" si="0"/>
        <v>-1.1362837077124723</v>
      </c>
      <c r="J60" s="11">
        <f t="shared" si="0"/>
        <v>-8.0994894562044664</v>
      </c>
      <c r="K60" s="11">
        <f t="shared" si="0"/>
        <v>-6.5391526177517676</v>
      </c>
      <c r="L60" s="11">
        <f t="shared" si="0"/>
        <v>-4.0104119339388768</v>
      </c>
      <c r="M60" s="11">
        <f t="shared" si="0"/>
        <v>-4.5273918941743077</v>
      </c>
      <c r="N60" s="11">
        <f t="shared" si="0"/>
        <v>-3.6777540772322683</v>
      </c>
      <c r="O60" s="11">
        <f t="shared" si="0"/>
        <v>-1.950633641107987</v>
      </c>
      <c r="P60" s="11"/>
      <c r="Q60" s="11"/>
      <c r="R60" s="11"/>
      <c r="S60" s="11">
        <f t="shared" si="0"/>
        <v>-6.6092341962883605</v>
      </c>
      <c r="T60" s="11">
        <f t="shared" si="0"/>
        <v>-9.5611265802163015</v>
      </c>
      <c r="U60" s="11">
        <f t="shared" si="0"/>
        <v>-3.2784132343564552</v>
      </c>
      <c r="W60" s="15">
        <f>'Table A6'!B60-B60</f>
        <v>7.5249155048688898E-2</v>
      </c>
      <c r="X60" s="15">
        <f>'Table A6'!C60-C60</f>
        <v>3.2037434270673515E-2</v>
      </c>
      <c r="Y60" s="15">
        <f>'Table A6'!D60-D60</f>
        <v>-4.468072032834336E-3</v>
      </c>
      <c r="Z60" s="15">
        <f>'Table A6'!E60-E60</f>
        <v>-5.0447325621921557E-2</v>
      </c>
      <c r="AA60" s="15">
        <f>'Table A6'!F60-F60</f>
        <v>-2.2621619482716682E-3</v>
      </c>
      <c r="AB60" s="15">
        <f>'Table A6'!G60-G60</f>
        <v>8.9906834103956612E-3</v>
      </c>
      <c r="AC60" s="15">
        <f>'Table A6'!H60-H60</f>
        <v>-2.0390623581842959E-3</v>
      </c>
      <c r="AD60" s="15">
        <f>'Table A6'!I60-I60</f>
        <v>-3.6293976678181128E-3</v>
      </c>
      <c r="AE60" s="15">
        <f>'Table A6'!J60-J60</f>
        <v>-2.2028967313207914E-3</v>
      </c>
      <c r="AF60" s="15">
        <f>'Table A6'!K60-K60</f>
        <v>-1.6160449226882534E-2</v>
      </c>
      <c r="AG60" s="15">
        <f>'Table A6'!L60-L60</f>
        <v>-2.6518582265240731E-2</v>
      </c>
      <c r="AH60" s="15">
        <f>'Table A6'!M60-M60</f>
        <v>3.5851888831802903E-2</v>
      </c>
      <c r="AI60" s="15">
        <f>'Table A6'!N60-N60</f>
        <v>-4.7187825443922193E-2</v>
      </c>
      <c r="AJ60" s="15">
        <f>'Table A6'!O60-O60</f>
        <v>-6.695881685243954E-2</v>
      </c>
      <c r="AK60" s="15"/>
      <c r="AL60" s="15"/>
      <c r="AM60" s="15"/>
      <c r="AN60" s="15">
        <f>'Table A6'!S60-S60</f>
        <v>2.0763717793342629E-2</v>
      </c>
      <c r="AO60" s="15">
        <f>'Table A6'!T60-T60</f>
        <v>-8.7511866391933424E-2</v>
      </c>
      <c r="AP60" s="15">
        <f>'Table A6'!U60-U60</f>
        <v>1.5095205461213013E-4</v>
      </c>
    </row>
    <row r="61" spans="1:42" x14ac:dyDescent="0.25">
      <c r="A61" s="13">
        <v>1975</v>
      </c>
      <c r="B61" s="11">
        <f t="shared" si="1"/>
        <v>-4.2258499231972984</v>
      </c>
      <c r="C61" s="11">
        <f t="shared" si="0"/>
        <v>6.8564561608566335</v>
      </c>
      <c r="D61" s="11">
        <f t="shared" si="0"/>
        <v>-1.0074595590941342</v>
      </c>
      <c r="E61" s="11">
        <f t="shared" si="0"/>
        <v>2.8044463291821571</v>
      </c>
      <c r="F61" s="11">
        <f t="shared" si="0"/>
        <v>-5.7403633626141843</v>
      </c>
      <c r="G61" s="11">
        <f t="shared" si="0"/>
        <v>-2.1380955986748948</v>
      </c>
      <c r="H61" s="11">
        <f t="shared" si="0"/>
        <v>-3.571240734553073</v>
      </c>
      <c r="I61" s="11">
        <f t="shared" si="0"/>
        <v>-0.88247375288320673</v>
      </c>
      <c r="J61" s="11">
        <f t="shared" si="0"/>
        <v>-1.443079202843216</v>
      </c>
      <c r="K61" s="11">
        <f t="shared" si="0"/>
        <v>-0.83972792172097366</v>
      </c>
      <c r="L61" s="11">
        <f t="shared" si="0"/>
        <v>5.3073243707209627</v>
      </c>
      <c r="M61" s="11">
        <f t="shared" si="0"/>
        <v>0.73480206299039774</v>
      </c>
      <c r="N61" s="11">
        <f t="shared" si="0"/>
        <v>-3.7864852144336734</v>
      </c>
      <c r="O61" s="11">
        <f t="shared" si="0"/>
        <v>-2.7148366953550087</v>
      </c>
      <c r="P61" s="11"/>
      <c r="Q61" s="11"/>
      <c r="R61" s="11"/>
      <c r="S61" s="11">
        <f t="shared" si="0"/>
        <v>-0.1008992736777618</v>
      </c>
      <c r="T61" s="11">
        <f t="shared" si="0"/>
        <v>-1.3743475526196436</v>
      </c>
      <c r="U61" s="11">
        <f t="shared" si="0"/>
        <v>-1.0471443045474558</v>
      </c>
      <c r="W61" s="15">
        <f>'Table A6'!B61-B61</f>
        <v>3.7095243959702984E-2</v>
      </c>
      <c r="X61" s="15">
        <f>'Table A6'!C61-C61</f>
        <v>5.2564655276822414E-2</v>
      </c>
      <c r="Y61" s="15">
        <f>'Table A6'!D61-D61</f>
        <v>-5.1996053212886029E-3</v>
      </c>
      <c r="Z61" s="15">
        <f>'Table A6'!E61-E61</f>
        <v>-2.0072497137411993E-2</v>
      </c>
      <c r="AA61" s="15">
        <f>'Table A6'!F61-F61</f>
        <v>-1.4655475144706998E-3</v>
      </c>
      <c r="AB61" s="15">
        <f>'Table A6'!G61-G61</f>
        <v>-2.1928303486092204E-2</v>
      </c>
      <c r="AC61" s="15">
        <f>'Table A6'!H61-H61</f>
        <v>-2.0734652428959777E-2</v>
      </c>
      <c r="AD61" s="15">
        <f>'Table A6'!I61-I61</f>
        <v>-1.5184643240878981E-2</v>
      </c>
      <c r="AE61" s="15">
        <f>'Table A6'!J61-J61</f>
        <v>3.977597037034819E-4</v>
      </c>
      <c r="AF61" s="15">
        <f>'Table A6'!K61-K61</f>
        <v>2.3239330243670642E-3</v>
      </c>
      <c r="AG61" s="15">
        <f>'Table A6'!L61-L61</f>
        <v>-9.1135423159576234E-3</v>
      </c>
      <c r="AH61" s="15">
        <f>'Table A6'!M61-M61</f>
        <v>-4.4754785627254212E-2</v>
      </c>
      <c r="AI61" s="15">
        <f>'Table A6'!N61-N61</f>
        <v>9.2348535101813845E-3</v>
      </c>
      <c r="AJ61" s="15">
        <f>'Table A6'!O61-O61</f>
        <v>5.746196240224366E-2</v>
      </c>
      <c r="AK61" s="15"/>
      <c r="AL61" s="15"/>
      <c r="AM61" s="15"/>
      <c r="AN61" s="15">
        <f>'Table A6'!S61-S61</f>
        <v>-4.8778233433340035E-3</v>
      </c>
      <c r="AO61" s="15">
        <f>'Table A6'!T61-T61</f>
        <v>-0.17497329325292887</v>
      </c>
      <c r="AP61" s="15">
        <f>'Table A6'!U61-U61</f>
        <v>-1.8647483719542501E-2</v>
      </c>
    </row>
    <row r="62" spans="1:42" x14ac:dyDescent="0.25">
      <c r="A62" s="13">
        <v>1976</v>
      </c>
      <c r="B62" s="11">
        <f t="shared" si="1"/>
        <v>-7.1395171757641567</v>
      </c>
      <c r="C62" s="11">
        <f t="shared" si="0"/>
        <v>-12.048406680063978</v>
      </c>
      <c r="D62" s="11">
        <f t="shared" si="0"/>
        <v>2.9655829575065988</v>
      </c>
      <c r="E62" s="11">
        <f t="shared" si="0"/>
        <v>0.2250087132885665</v>
      </c>
      <c r="F62" s="11">
        <f t="shared" si="0"/>
        <v>1.6754940106296812</v>
      </c>
      <c r="G62" s="11">
        <f t="shared" si="0"/>
        <v>-0.34071090450930358</v>
      </c>
      <c r="H62" s="11">
        <f t="shared" si="0"/>
        <v>3.4472812292176207</v>
      </c>
      <c r="I62" s="11">
        <f t="shared" si="0"/>
        <v>4.2085557341899378</v>
      </c>
      <c r="J62" s="11">
        <f t="shared" si="0"/>
        <v>1.7275054510276833</v>
      </c>
      <c r="K62" s="11">
        <f t="shared" si="0"/>
        <v>3.6736757393212471</v>
      </c>
      <c r="L62" s="11">
        <f t="shared" si="0"/>
        <v>-0.8180906160491126</v>
      </c>
      <c r="M62" s="11">
        <f t="shared" si="0"/>
        <v>3.1992959316579306</v>
      </c>
      <c r="N62" s="11">
        <f t="shared" si="0"/>
        <v>0.60538162213261115</v>
      </c>
      <c r="O62" s="11">
        <f t="shared" si="0"/>
        <v>2.2473056793004575</v>
      </c>
      <c r="P62" s="11"/>
      <c r="Q62" s="11"/>
      <c r="R62" s="11"/>
      <c r="S62" s="11">
        <f t="shared" si="0"/>
        <v>5.6438195554237103</v>
      </c>
      <c r="T62" s="11">
        <f t="shared" si="0"/>
        <v>-1.6451374333237887</v>
      </c>
      <c r="U62" s="11">
        <f t="shared" si="0"/>
        <v>1.8868601086629224</v>
      </c>
      <c r="W62" s="15">
        <f>'Table A6'!B62-B62</f>
        <v>9.3679430582875867E-3</v>
      </c>
      <c r="X62" s="15">
        <f>'Table A6'!C62-C62</f>
        <v>1.9751613496108433E-2</v>
      </c>
      <c r="Y62" s="15">
        <f>'Table A6'!D62-D62</f>
        <v>-4.9735736108331707E-3</v>
      </c>
      <c r="Z62" s="15">
        <f>'Table A6'!E62-E62</f>
        <v>-6.0279132813409741E-3</v>
      </c>
      <c r="AA62" s="15">
        <f>'Table A6'!F62-F62</f>
        <v>-1.9485828931482541E-3</v>
      </c>
      <c r="AB62" s="15">
        <f>'Table A6'!G62-G62</f>
        <v>-1.4645771970897559E-3</v>
      </c>
      <c r="AC62" s="15">
        <f>'Table A6'!H62-H62</f>
        <v>7.9160647323828215E-5</v>
      </c>
      <c r="AD62" s="15">
        <f>'Table A6'!I62-I62</f>
        <v>-1.9810472505014332E-2</v>
      </c>
      <c r="AE62" s="15">
        <f>'Table A6'!J62-J62</f>
        <v>-3.0868961504590287E-2</v>
      </c>
      <c r="AF62" s="15">
        <f>'Table A6'!K62-K62</f>
        <v>-4.1659758133783864E-2</v>
      </c>
      <c r="AG62" s="15">
        <f>'Table A6'!L62-L62</f>
        <v>-1.2965545064451245E-2</v>
      </c>
      <c r="AH62" s="15">
        <f>'Table A6'!M62-M62</f>
        <v>-2.5638414322433078E-3</v>
      </c>
      <c r="AI62" s="15">
        <f>'Table A6'!N62-N62</f>
        <v>1.4507997559107588E-2</v>
      </c>
      <c r="AJ62" s="15">
        <f>'Table A6'!O62-O62</f>
        <v>-3.0497517272136676E-3</v>
      </c>
      <c r="AK62" s="15"/>
      <c r="AL62" s="15"/>
      <c r="AM62" s="15"/>
      <c r="AN62" s="15">
        <f>'Table A6'!S62-S62</f>
        <v>-2.759468576332047E-2</v>
      </c>
      <c r="AO62" s="15">
        <f>'Table A6'!T62-T62</f>
        <v>-6.4107400943578696E-2</v>
      </c>
      <c r="AP62" s="15">
        <f>'Table A6'!U62-U62</f>
        <v>1.9461403732989879E-5</v>
      </c>
    </row>
    <row r="63" spans="1:42" x14ac:dyDescent="0.25">
      <c r="A63" s="13">
        <v>1977</v>
      </c>
      <c r="B63" s="11">
        <f t="shared" si="1"/>
        <v>11.00239985956242</v>
      </c>
      <c r="C63" s="11">
        <f t="shared" si="0"/>
        <v>-12.446833301850109</v>
      </c>
      <c r="D63" s="11">
        <f t="shared" si="0"/>
        <v>0.5893002514071084</v>
      </c>
      <c r="E63" s="11">
        <f t="shared" si="0"/>
        <v>3.7354596491590932</v>
      </c>
      <c r="F63" s="11">
        <f t="shared" si="0"/>
        <v>-4.2433692114213599E-2</v>
      </c>
      <c r="G63" s="11">
        <f t="shared" si="0"/>
        <v>0.91092575683622712</v>
      </c>
      <c r="H63" s="11">
        <f t="shared" si="0"/>
        <v>-0.60817827197427976</v>
      </c>
      <c r="I63" s="11">
        <f t="shared" si="0"/>
        <v>4.1073892578734155</v>
      </c>
      <c r="J63" s="11">
        <f t="shared" si="0"/>
        <v>0.71739230441714807</v>
      </c>
      <c r="K63" s="11">
        <f t="shared" si="0"/>
        <v>1.3245002084586621</v>
      </c>
      <c r="L63" s="11">
        <f t="shared" si="0"/>
        <v>-3.6537093272955521</v>
      </c>
      <c r="M63" s="11">
        <f t="shared" si="0"/>
        <v>3.3764319783477763</v>
      </c>
      <c r="N63" s="11">
        <f t="shared" si="0"/>
        <v>-3.6096013942195042</v>
      </c>
      <c r="O63" s="11">
        <f t="shared" si="0"/>
        <v>-1.2507609934240191</v>
      </c>
      <c r="P63" s="11"/>
      <c r="Q63" s="11"/>
      <c r="R63" s="11"/>
      <c r="S63" s="11">
        <f t="shared" si="0"/>
        <v>3.1370063509050352</v>
      </c>
      <c r="T63" s="11">
        <f t="shared" si="0"/>
        <v>1.2214942221998422</v>
      </c>
      <c r="U63" s="11">
        <f t="shared" si="0"/>
        <v>0.57003210271687255</v>
      </c>
      <c r="W63" s="15">
        <f>'Table A6'!B63-B63</f>
        <v>-2.0120215239824546E-2</v>
      </c>
      <c r="X63" s="15">
        <f>'Table A6'!C63-C63</f>
        <v>2.1341209095893987E-2</v>
      </c>
      <c r="Y63" s="15">
        <f>'Table A6'!D63-D63</f>
        <v>-1.218866086228787E-3</v>
      </c>
      <c r="Z63" s="15">
        <f>'Table A6'!E63-E63</f>
        <v>-1.2420897359378902E-2</v>
      </c>
      <c r="AA63" s="15">
        <f>'Table A6'!F63-F63</f>
        <v>-1.6407281389961559E-3</v>
      </c>
      <c r="AB63" s="15">
        <f>'Table A6'!G63-G63</f>
        <v>-2.0166579028951914E-2</v>
      </c>
      <c r="AC63" s="15">
        <f>'Table A6'!H63-H63</f>
        <v>-5.565074393121261E-4</v>
      </c>
      <c r="AD63" s="15">
        <f>'Table A6'!I63-I63</f>
        <v>-1.5291342087220272E-2</v>
      </c>
      <c r="AE63" s="15">
        <f>'Table A6'!J63-J63</f>
        <v>3.0041398853388857E-2</v>
      </c>
      <c r="AF63" s="15">
        <f>'Table A6'!K63-K63</f>
        <v>-1.1012417961352883E-2</v>
      </c>
      <c r="AG63" s="15">
        <f>'Table A6'!L63-L63</f>
        <v>1.1474613176690962E-2</v>
      </c>
      <c r="AH63" s="15">
        <f>'Table A6'!M63-M63</f>
        <v>-2.4195834169518093E-3</v>
      </c>
      <c r="AI63" s="15">
        <f>'Table A6'!N63-N63</f>
        <v>8.3335619240578751E-2</v>
      </c>
      <c r="AJ63" s="15">
        <f>'Table A6'!O63-O63</f>
        <v>-5.1176457361041816E-3</v>
      </c>
      <c r="AK63" s="15"/>
      <c r="AL63" s="15"/>
      <c r="AM63" s="15"/>
      <c r="AN63" s="15">
        <f>'Table A6'!S63-S63</f>
        <v>2.3077752754531833E-2</v>
      </c>
      <c r="AO63" s="15">
        <f>'Table A6'!T63-T63</f>
        <v>-7.4464227570166575E-2</v>
      </c>
      <c r="AP63" s="15">
        <f>'Table A6'!U63-U63</f>
        <v>8.5206543611482388E-4</v>
      </c>
    </row>
    <row r="64" spans="1:42" x14ac:dyDescent="0.25">
      <c r="A64" s="13">
        <v>1978</v>
      </c>
      <c r="B64" s="11">
        <f t="shared" si="1"/>
        <v>6.5672741175927225</v>
      </c>
      <c r="C64" s="11">
        <f t="shared" si="0"/>
        <v>-2.4008035231651856</v>
      </c>
      <c r="D64" s="11">
        <f t="shared" si="0"/>
        <v>0.87725373074002844</v>
      </c>
      <c r="E64" s="11">
        <f t="shared" si="0"/>
        <v>4.7870614011684847</v>
      </c>
      <c r="F64" s="11">
        <f t="shared" si="0"/>
        <v>1.7312517977146031</v>
      </c>
      <c r="G64" s="11">
        <f t="shared" si="0"/>
        <v>5.9041285763352658</v>
      </c>
      <c r="H64" s="11">
        <f t="shared" si="0"/>
        <v>5.8927789158059136</v>
      </c>
      <c r="I64" s="11">
        <f t="shared" si="0"/>
        <v>3.6244569935119459</v>
      </c>
      <c r="J64" s="11">
        <f t="shared" si="0"/>
        <v>5.1419221587265449</v>
      </c>
      <c r="K64" s="11">
        <f t="shared" si="0"/>
        <v>1.6016289913251607</v>
      </c>
      <c r="L64" s="11">
        <f t="shared" si="0"/>
        <v>0.43302225167095526</v>
      </c>
      <c r="M64" s="11">
        <f t="shared" si="0"/>
        <v>-0.14627401116607286</v>
      </c>
      <c r="N64" s="11">
        <f t="shared" si="0"/>
        <v>-0.14103921763225022</v>
      </c>
      <c r="O64" s="11">
        <f t="shared" si="0"/>
        <v>1.4854422395458045</v>
      </c>
      <c r="P64" s="11"/>
      <c r="Q64" s="11"/>
      <c r="R64" s="11"/>
      <c r="S64" s="11">
        <f t="shared" si="0"/>
        <v>3.5774715377589716</v>
      </c>
      <c r="T64" s="11">
        <f t="shared" si="0"/>
        <v>-13.938242207132106</v>
      </c>
      <c r="U64" s="11">
        <f t="shared" si="0"/>
        <v>2.6137266453129691</v>
      </c>
      <c r="W64" s="15">
        <f>'Table A6'!B64-B64</f>
        <v>7.552204055416567E-4</v>
      </c>
      <c r="X64" s="15">
        <f>'Table A6'!C64-C64</f>
        <v>-1.8641792928210332E-2</v>
      </c>
      <c r="Y64" s="15">
        <f>'Table A6'!D64-D64</f>
        <v>-1.1801746077196529E-2</v>
      </c>
      <c r="Z64" s="15">
        <f>'Table A6'!E64-E64</f>
        <v>-1.7534235639947049E-2</v>
      </c>
      <c r="AA64" s="15">
        <f>'Table A6'!F64-F64</f>
        <v>-6.6408130698603074E-4</v>
      </c>
      <c r="AB64" s="15">
        <f>'Table A6'!G64-G64</f>
        <v>-1.6242144274634107E-2</v>
      </c>
      <c r="AC64" s="15">
        <f>'Table A6'!H64-H64</f>
        <v>-8.981717127394262E-4</v>
      </c>
      <c r="AD64" s="15">
        <f>'Table A6'!I64-I64</f>
        <v>3.3007162881055763E-3</v>
      </c>
      <c r="AE64" s="15">
        <f>'Table A6'!J64-J64</f>
        <v>-1.3251348029816867E-3</v>
      </c>
      <c r="AF64" s="15">
        <f>'Table A6'!K64-K64</f>
        <v>-1.1383810607360489E-2</v>
      </c>
      <c r="AG64" s="15">
        <f>'Table A6'!L64-L64</f>
        <v>6.7271056762762127E-3</v>
      </c>
      <c r="AH64" s="15">
        <f>'Table A6'!M64-M64</f>
        <v>-3.0756974271842763E-3</v>
      </c>
      <c r="AI64" s="15">
        <f>'Table A6'!N64-N64</f>
        <v>-3.8827698631385188E-2</v>
      </c>
      <c r="AJ64" s="15">
        <f>'Table A6'!O64-O64</f>
        <v>4.4816336970263881E-2</v>
      </c>
      <c r="AK64" s="15"/>
      <c r="AL64" s="15"/>
      <c r="AM64" s="15"/>
      <c r="AN64" s="15">
        <f>'Table A6'!S64-S64</f>
        <v>-2.4182277285875742E-3</v>
      </c>
      <c r="AO64" s="15">
        <f>'Table A6'!T64-T64</f>
        <v>0.43340628569078987</v>
      </c>
      <c r="AP64" s="15">
        <f>'Table A6'!U64-U64</f>
        <v>-1.662792670762725E-2</v>
      </c>
    </row>
    <row r="65" spans="1:42" x14ac:dyDescent="0.25">
      <c r="A65" s="13">
        <v>1979</v>
      </c>
      <c r="B65" s="11">
        <f t="shared" si="1"/>
        <v>0.19172158362625979</v>
      </c>
      <c r="C65" s="11">
        <f t="shared" si="0"/>
        <v>25.744053946424746</v>
      </c>
      <c r="D65" s="11">
        <f t="shared" si="0"/>
        <v>-1.0340522030569674</v>
      </c>
      <c r="E65" s="11">
        <f t="shared" si="0"/>
        <v>5.0337031098732057</v>
      </c>
      <c r="F65" s="11">
        <f t="shared" si="0"/>
        <v>-4.0529907919045804</v>
      </c>
      <c r="G65" s="11">
        <f t="shared" si="0"/>
        <v>-1.0151738947148023</v>
      </c>
      <c r="H65" s="11">
        <f t="shared" si="0"/>
        <v>-2.8218808295553476E-2</v>
      </c>
      <c r="I65" s="11">
        <f t="shared" si="0"/>
        <v>4.9969607396732103</v>
      </c>
      <c r="J65" s="11">
        <f t="shared" si="0"/>
        <v>-0.92342721614347456</v>
      </c>
      <c r="K65" s="11">
        <f t="shared" si="0"/>
        <v>2.9426735792301684</v>
      </c>
      <c r="L65" s="11">
        <f t="shared" si="0"/>
        <v>1.704334332696994</v>
      </c>
      <c r="M65" s="11">
        <f t="shared" si="0"/>
        <v>-1.2086445278618148</v>
      </c>
      <c r="N65" s="11">
        <f t="shared" si="0"/>
        <v>1.7752220865832002</v>
      </c>
      <c r="O65" s="11">
        <f t="shared" si="0"/>
        <v>3.7509934190932119</v>
      </c>
      <c r="P65" s="11"/>
      <c r="Q65" s="11"/>
      <c r="R65" s="11"/>
      <c r="S65" s="11">
        <f t="shared" si="0"/>
        <v>1.3927206631440894</v>
      </c>
      <c r="T65" s="11">
        <f t="shared" si="0"/>
        <v>-26.375105213968414</v>
      </c>
      <c r="U65" s="11">
        <f t="shared" si="0"/>
        <v>1.7652068426128436</v>
      </c>
      <c r="W65" s="15">
        <f>'Table A6'!B65-B65</f>
        <v>3.0210620225399665E-2</v>
      </c>
      <c r="X65" s="15">
        <f>'Table A6'!C65-C65</f>
        <v>-3.4259022252289384E-2</v>
      </c>
      <c r="Y65" s="15">
        <f>'Table A6'!D65-D65</f>
        <v>5.3203833664863254E-3</v>
      </c>
      <c r="Z65" s="15">
        <f>'Table A6'!E65-E65</f>
        <v>-1.528234128441941E-2</v>
      </c>
      <c r="AA65" s="15">
        <f>'Table A6'!F65-F65</f>
        <v>-1.5269096621022271E-3</v>
      </c>
      <c r="AB65" s="15">
        <f>'Table A6'!G65-G65</f>
        <v>3.2578909453473415E-3</v>
      </c>
      <c r="AC65" s="15">
        <f>'Table A6'!H65-H65</f>
        <v>-1.6011970959597804E-3</v>
      </c>
      <c r="AD65" s="15">
        <f>'Table A6'!I65-I65</f>
        <v>-3.6198296101019878E-5</v>
      </c>
      <c r="AE65" s="15">
        <f>'Table A6'!J65-J65</f>
        <v>-3.1051871545799248E-2</v>
      </c>
      <c r="AF65" s="15">
        <f>'Table A6'!K65-K65</f>
        <v>-7.9182226441090187E-3</v>
      </c>
      <c r="AG65" s="15">
        <f>'Table A6'!L65-L65</f>
        <v>8.9813150391395702E-3</v>
      </c>
      <c r="AH65" s="15">
        <f>'Table A6'!M65-M65</f>
        <v>-5.6978550915003368E-3</v>
      </c>
      <c r="AI65" s="15">
        <f>'Table A6'!N65-N65</f>
        <v>1.73871823959868E-2</v>
      </c>
      <c r="AJ65" s="15">
        <f>'Table A6'!O65-O65</f>
        <v>-6.5280918698613633E-3</v>
      </c>
      <c r="AK65" s="15"/>
      <c r="AL65" s="15"/>
      <c r="AM65" s="15"/>
      <c r="AN65" s="15">
        <f>'Table A6'!S65-S65</f>
        <v>-3.5081109817318712E-3</v>
      </c>
      <c r="AO65" s="15">
        <f>'Table A6'!T65-T65</f>
        <v>0.28401616011809949</v>
      </c>
      <c r="AP65" s="15">
        <f>'Table A6'!U65-U65</f>
        <v>1.1616674646734992E-3</v>
      </c>
    </row>
    <row r="66" spans="1:42" x14ac:dyDescent="0.25">
      <c r="A66" s="13">
        <v>1980</v>
      </c>
      <c r="B66" s="11">
        <f t="shared" si="1"/>
        <v>8.2394584100638149</v>
      </c>
      <c r="C66" s="11">
        <f t="shared" si="0"/>
        <v>-1.6637195059052294</v>
      </c>
      <c r="D66" s="11">
        <f t="shared" si="0"/>
        <v>-4.4046414501829938</v>
      </c>
      <c r="E66" s="11">
        <f t="shared" si="0"/>
        <v>1.9445057119223592</v>
      </c>
      <c r="F66" s="11">
        <f t="shared" si="0"/>
        <v>-13.730674734824424</v>
      </c>
      <c r="G66" s="11">
        <f t="shared" si="0"/>
        <v>-4.8436313763607348</v>
      </c>
      <c r="H66" s="11">
        <f t="shared" si="0"/>
        <v>-6.9049033249961447</v>
      </c>
      <c r="I66" s="11">
        <f t="shared" si="0"/>
        <v>-2.8056069897495819</v>
      </c>
      <c r="J66" s="11">
        <f t="shared" si="0"/>
        <v>-4.1078303430839913</v>
      </c>
      <c r="K66" s="11">
        <f t="shared" si="0"/>
        <v>2.895084044062429</v>
      </c>
      <c r="L66" s="11">
        <f t="shared" si="0"/>
        <v>-4.5094876908924091</v>
      </c>
      <c r="M66" s="11">
        <f t="shared" si="0"/>
        <v>-1.4096416140318211</v>
      </c>
      <c r="N66" s="11">
        <f t="shared" si="0"/>
        <v>-3.4700729772719816</v>
      </c>
      <c r="O66" s="11">
        <f t="shared" si="0"/>
        <v>-0.98589107631986994</v>
      </c>
      <c r="P66" s="11"/>
      <c r="Q66" s="11"/>
      <c r="R66" s="11"/>
      <c r="S66" s="11">
        <f t="shared" si="0"/>
        <v>4.2258993735997032</v>
      </c>
      <c r="T66" s="11">
        <f t="shared" si="0"/>
        <v>-8.7416077300123955</v>
      </c>
      <c r="U66" s="11">
        <f t="shared" si="0"/>
        <v>-2.6077507657631975</v>
      </c>
      <c r="W66" s="15">
        <f>'Table A6'!B66-B66</f>
        <v>-5.0606654747806346E-2</v>
      </c>
      <c r="X66" s="15">
        <f>'Table A6'!C66-C66</f>
        <v>-1.6221544853196601E-2</v>
      </c>
      <c r="Y66" s="15">
        <f>'Table A6'!D66-D66</f>
        <v>-1.4682154526931335E-2</v>
      </c>
      <c r="Z66" s="15">
        <f>'Table A6'!E66-E66</f>
        <v>-2.8297774107944651E-2</v>
      </c>
      <c r="AA66" s="15">
        <f>'Table A6'!F66-F66</f>
        <v>-6.1880427906579882E-4</v>
      </c>
      <c r="AB66" s="15">
        <f>'Table A6'!G66-G66</f>
        <v>-1.751043600608071E-3</v>
      </c>
      <c r="AC66" s="15">
        <f>'Table A6'!H66-H66</f>
        <v>-4.5671568786342931E-4</v>
      </c>
      <c r="AD66" s="15">
        <f>'Table A6'!I66-I66</f>
        <v>3.6150822851999109E-4</v>
      </c>
      <c r="AE66" s="15">
        <f>'Table A6'!J66-J66</f>
        <v>-7.5352902422398671E-4</v>
      </c>
      <c r="AF66" s="15">
        <f>'Table A6'!K66-K66</f>
        <v>-4.1787485765912624E-2</v>
      </c>
      <c r="AG66" s="15">
        <f>'Table A6'!L66-L66</f>
        <v>-1.821644173836301E-2</v>
      </c>
      <c r="AH66" s="15">
        <f>'Table A6'!M66-M66</f>
        <v>-5.0251315708096378E-3</v>
      </c>
      <c r="AI66" s="15">
        <f>'Table A6'!N66-N66</f>
        <v>1.8528355434862309E-2</v>
      </c>
      <c r="AJ66" s="15">
        <f>'Table A6'!O66-O66</f>
        <v>-5.3436286839688374E-2</v>
      </c>
      <c r="AK66" s="15"/>
      <c r="AL66" s="15"/>
      <c r="AM66" s="15"/>
      <c r="AN66" s="15">
        <f>'Table A6'!S66-S66</f>
        <v>-3.5996843189902705E-3</v>
      </c>
      <c r="AO66" s="15">
        <f>'Table A6'!T66-T66</f>
        <v>-2.7862832051773978E-2</v>
      </c>
      <c r="AP66" s="15">
        <f>'Table A6'!U66-U66</f>
        <v>-3.7893271472366763E-4</v>
      </c>
    </row>
    <row r="67" spans="1:42" x14ac:dyDescent="0.25">
      <c r="A67" s="13">
        <v>1981</v>
      </c>
      <c r="B67" s="11">
        <f t="shared" si="1"/>
        <v>3.2362795653547076</v>
      </c>
      <c r="C67" s="11">
        <f t="shared" si="0"/>
        <v>7.0645769161760104</v>
      </c>
      <c r="D67" s="11">
        <f t="shared" si="0"/>
        <v>0.66408081844719213</v>
      </c>
      <c r="E67" s="11">
        <f t="shared" si="0"/>
        <v>6.6288447131717856</v>
      </c>
      <c r="F67" s="11">
        <f t="shared" si="0"/>
        <v>-2.6576159230285636</v>
      </c>
      <c r="G67" s="11">
        <f t="shared" si="0"/>
        <v>-4.7851536964348158</v>
      </c>
      <c r="H67" s="11">
        <f t="shared" si="0"/>
        <v>1.0444308208593596</v>
      </c>
      <c r="I67" s="11">
        <f t="shared" si="0"/>
        <v>4.5277121483382539</v>
      </c>
      <c r="J67" s="11">
        <f t="shared" si="0"/>
        <v>-0.35767168306636621</v>
      </c>
      <c r="K67" s="11">
        <f t="shared" si="0"/>
        <v>-0.27511034958822594</v>
      </c>
      <c r="L67" s="11">
        <f t="shared" si="0"/>
        <v>-0.34446144562088915</v>
      </c>
      <c r="M67" s="11">
        <f t="shared" si="0"/>
        <v>-0.79460220300198547</v>
      </c>
      <c r="N67" s="11">
        <f t="shared" si="0"/>
        <v>-1.3562281279001158</v>
      </c>
      <c r="O67" s="11">
        <f t="shared" si="0"/>
        <v>1.0094318411386265</v>
      </c>
      <c r="P67" s="11"/>
      <c r="Q67" s="11"/>
      <c r="R67" s="11"/>
      <c r="S67" s="11">
        <f t="shared" si="0"/>
        <v>-0.4868553921317989</v>
      </c>
      <c r="T67" s="11">
        <f t="shared" si="0"/>
        <v>-10.234528330673824</v>
      </c>
      <c r="U67" s="11">
        <f t="shared" si="0"/>
        <v>1.0689920283774514</v>
      </c>
      <c r="W67" s="15">
        <f>'Table A6'!B67-B67</f>
        <v>-2.1777562947172147E-2</v>
      </c>
      <c r="X67" s="15">
        <f>'Table A6'!C67-C67</f>
        <v>-2.9798396499133517E-2</v>
      </c>
      <c r="Y67" s="15">
        <f>'Table A6'!D67-D67</f>
        <v>-7.9426186328304116E-3</v>
      </c>
      <c r="Z67" s="15">
        <f>'Table A6'!E67-E67</f>
        <v>5.4793034490456805E-3</v>
      </c>
      <c r="AA67" s="15">
        <f>'Table A6'!F67-F67</f>
        <v>-2.9716388806986682E-2</v>
      </c>
      <c r="AB67" s="15">
        <f>'Table A6'!G67-G67</f>
        <v>-2.4565904993409937E-2</v>
      </c>
      <c r="AC67" s="15">
        <f>'Table A6'!H67-H67</f>
        <v>-1.8981457452111883E-2</v>
      </c>
      <c r="AD67" s="15">
        <f>'Table A6'!I67-I67</f>
        <v>-9.5992164007814296E-3</v>
      </c>
      <c r="AE67" s="15">
        <f>'Table A6'!J67-J67</f>
        <v>2.7294163110308522E-4</v>
      </c>
      <c r="AF67" s="15">
        <f>'Table A6'!K67-K67</f>
        <v>-6.2837583717967327E-3</v>
      </c>
      <c r="AG67" s="15">
        <f>'Table A6'!L67-L67</f>
        <v>1.3328383059938054E-2</v>
      </c>
      <c r="AH67" s="15">
        <f>'Table A6'!M67-M67</f>
        <v>-6.095371144108408E-3</v>
      </c>
      <c r="AI67" s="15">
        <f>'Table A6'!N67-N67</f>
        <v>-3.5024968915178256E-2</v>
      </c>
      <c r="AJ67" s="15">
        <f>'Table A6'!O67-O67</f>
        <v>-4.7926470383951592E-2</v>
      </c>
      <c r="AK67" s="15"/>
      <c r="AL67" s="15"/>
      <c r="AM67" s="15"/>
      <c r="AN67" s="15">
        <f>'Table A6'!S67-S67</f>
        <v>-2.4980800587768581E-2</v>
      </c>
      <c r="AO67" s="15">
        <f>'Table A6'!T67-T67</f>
        <v>-0.14302882197230282</v>
      </c>
      <c r="AP67" s="15">
        <f>'Table A6'!U67-U67</f>
        <v>-1.9412038643220164E-2</v>
      </c>
    </row>
    <row r="68" spans="1:42" x14ac:dyDescent="0.25">
      <c r="A68" s="13">
        <v>1982</v>
      </c>
      <c r="B68" s="11">
        <f t="shared" si="1"/>
        <v>6.0638354989678209</v>
      </c>
      <c r="C68" s="11">
        <f t="shared" si="0"/>
        <v>3.313923400948013</v>
      </c>
      <c r="D68" s="11">
        <f t="shared" si="0"/>
        <v>5.126675946558815</v>
      </c>
      <c r="E68" s="11">
        <f t="shared" si="0"/>
        <v>0.52405847324630728</v>
      </c>
      <c r="F68" s="11">
        <f t="shared" si="0"/>
        <v>-3.7586401381269399</v>
      </c>
      <c r="G68" s="11">
        <f t="shared" si="0"/>
        <v>10.084901291629286</v>
      </c>
      <c r="H68" s="11">
        <f t="shared" si="0"/>
        <v>3.9108466862363107</v>
      </c>
      <c r="I68" s="11">
        <f t="shared" si="0"/>
        <v>2.5076721336155363</v>
      </c>
      <c r="J68" s="11">
        <f t="shared" si="0"/>
        <v>-0.11287475734994298</v>
      </c>
      <c r="K68" s="11">
        <f t="shared" si="0"/>
        <v>2.462344017139563</v>
      </c>
      <c r="L68" s="11">
        <f t="shared" si="0"/>
        <v>-0.71554995750386152</v>
      </c>
      <c r="M68" s="11">
        <f t="shared" si="0"/>
        <v>-3.2939531873499526</v>
      </c>
      <c r="N68" s="11">
        <f t="shared" si="0"/>
        <v>4.8814093943522785</v>
      </c>
      <c r="O68" s="11">
        <f t="shared" si="0"/>
        <v>6.6504594767465726</v>
      </c>
      <c r="P68" s="11"/>
      <c r="Q68" s="11"/>
      <c r="R68" s="11"/>
      <c r="S68" s="11">
        <f t="shared" si="0"/>
        <v>-2.3309964945919237</v>
      </c>
      <c r="T68" s="11">
        <f t="shared" si="0"/>
        <v>-9.0567706965864723</v>
      </c>
      <c r="U68" s="11">
        <f t="shared" si="0"/>
        <v>4.1740902292377919</v>
      </c>
      <c r="W68" s="15">
        <f>'Table A6'!B68-B68</f>
        <v>-1.7834006218222065E-2</v>
      </c>
      <c r="X68" s="15">
        <f>'Table A6'!C68-C68</f>
        <v>5.4324944669823516E-3</v>
      </c>
      <c r="Y68" s="15">
        <f>'Table A6'!D68-D68</f>
        <v>-1.0563221858269856E-2</v>
      </c>
      <c r="Z68" s="15">
        <f>'Table A6'!E68-E68</f>
        <v>-1.2365319945589537E-2</v>
      </c>
      <c r="AA68" s="15">
        <f>'Table A6'!F68-F68</f>
        <v>-3.0307622599009765E-2</v>
      </c>
      <c r="AB68" s="15">
        <f>'Table A6'!G68-G68</f>
        <v>-2.3843570487883881E-2</v>
      </c>
      <c r="AC68" s="15">
        <f>'Table A6'!H68-H68</f>
        <v>1.7240471377988342E-4</v>
      </c>
      <c r="AD68" s="15">
        <f>'Table A6'!I68-I68</f>
        <v>-2.694808808891791E-2</v>
      </c>
      <c r="AE68" s="15">
        <f>'Table A6'!J68-J68</f>
        <v>-2.1877888561593062E-4</v>
      </c>
      <c r="AF68" s="15">
        <f>'Table A6'!K68-K68</f>
        <v>-4.1134748053794912E-2</v>
      </c>
      <c r="AG68" s="15">
        <f>'Table A6'!L68-L68</f>
        <v>-1.7108226161732021E-2</v>
      </c>
      <c r="AH68" s="15">
        <f>'Table A6'!M68-M68</f>
        <v>2.7372008628063327E-2</v>
      </c>
      <c r="AI68" s="15">
        <f>'Table A6'!N68-N68</f>
        <v>-8.2881788735852169E-2</v>
      </c>
      <c r="AJ68" s="15">
        <f>'Table A6'!O68-O68</f>
        <v>-6.1122016866832496E-4</v>
      </c>
      <c r="AK68" s="15"/>
      <c r="AL68" s="15"/>
      <c r="AM68" s="15"/>
      <c r="AN68" s="15">
        <f>'Table A6'!S68-S68</f>
        <v>1.9878417037338281E-2</v>
      </c>
      <c r="AO68" s="15">
        <f>'Table A6'!T68-T68</f>
        <v>-0.12008854454546558</v>
      </c>
      <c r="AP68" s="15">
        <f>'Table A6'!U68-U68</f>
        <v>-1.3656396242271995E-3</v>
      </c>
    </row>
    <row r="69" spans="1:42" x14ac:dyDescent="0.25">
      <c r="A69" s="13">
        <v>1983</v>
      </c>
      <c r="B69" s="11">
        <f t="shared" si="1"/>
        <v>-4.7683414963183264</v>
      </c>
      <c r="C69" s="11">
        <f t="shared" si="0"/>
        <v>0.94112619116554119</v>
      </c>
      <c r="D69" s="11">
        <f t="shared" si="0"/>
        <v>6.3510029297747659</v>
      </c>
      <c r="E69" s="11">
        <f t="shared" si="0"/>
        <v>3.4937562746135589</v>
      </c>
      <c r="F69" s="11">
        <f t="shared" si="0"/>
        <v>-4.0228262500350978</v>
      </c>
      <c r="G69" s="11">
        <f t="shared" si="0"/>
        <v>6.2118189105549408</v>
      </c>
      <c r="H69" s="11">
        <f t="shared" si="0"/>
        <v>7.3708501357587801</v>
      </c>
      <c r="I69" s="11">
        <f t="shared" si="0"/>
        <v>8.3859392710986818</v>
      </c>
      <c r="J69" s="11">
        <f t="shared" si="0"/>
        <v>2.1556325509667094</v>
      </c>
      <c r="K69" s="11">
        <f t="shared" si="0"/>
        <v>4.9381868384020189</v>
      </c>
      <c r="L69" s="11">
        <f t="shared" si="0"/>
        <v>-0.27963147936754373</v>
      </c>
      <c r="M69" s="11">
        <f t="shared" si="0"/>
        <v>1.6813797807671276</v>
      </c>
      <c r="N69" s="11">
        <f t="shared" si="0"/>
        <v>7.3497161494586987</v>
      </c>
      <c r="O69" s="11">
        <f t="shared" si="0"/>
        <v>8.0613011288941028</v>
      </c>
      <c r="P69" s="11"/>
      <c r="Q69" s="11"/>
      <c r="R69" s="11"/>
      <c r="S69" s="11">
        <f t="shared" si="0"/>
        <v>5.9211547646670342</v>
      </c>
      <c r="T69" s="11">
        <f t="shared" si="0"/>
        <v>-3.0941588587676443</v>
      </c>
      <c r="U69" s="11">
        <f t="shared" si="0"/>
        <v>5.0901195489645392</v>
      </c>
      <c r="W69" s="15">
        <f>'Table A6'!B69-B69</f>
        <v>2.9860309133261431E-2</v>
      </c>
      <c r="X69" s="15">
        <f>'Table A6'!C69-C69</f>
        <v>8.804781346603674E-3</v>
      </c>
      <c r="Y69" s="15">
        <f>'Table A6'!D69-D69</f>
        <v>-1.9758480864393135E-2</v>
      </c>
      <c r="Z69" s="15">
        <f>'Table A6'!E69-E69</f>
        <v>-1.5332517876208929E-2</v>
      </c>
      <c r="AA69" s="15">
        <f>'Table A6'!F69-F69</f>
        <v>0</v>
      </c>
      <c r="AB69" s="15">
        <f>'Table A6'!G69-G69</f>
        <v>1.8367557586382866E-2</v>
      </c>
      <c r="AC69" s="15">
        <f>'Table A6'!H69-H69</f>
        <v>7.7332615227021506E-6</v>
      </c>
      <c r="AD69" s="15">
        <f>'Table A6'!I69-I69</f>
        <v>5.5133122226198594E-3</v>
      </c>
      <c r="AE69" s="15">
        <f>'Table A6'!J69-J69</f>
        <v>-2.1760371282653068E-14</v>
      </c>
      <c r="AF69" s="15">
        <f>'Table A6'!K69-K69</f>
        <v>-4.128112504381054E-2</v>
      </c>
      <c r="AG69" s="15">
        <f>'Table A6'!L69-L69</f>
        <v>-2.1241389646581343E-2</v>
      </c>
      <c r="AH69" s="15">
        <f>'Table A6'!M69-M69</f>
        <v>-3.6554415291433218E-2</v>
      </c>
      <c r="AI69" s="15">
        <f>'Table A6'!N69-N69</f>
        <v>-7.3944933004376878E-2</v>
      </c>
      <c r="AJ69" s="15">
        <f>'Table A6'!O69-O69</f>
        <v>-4.48329978367763E-2</v>
      </c>
      <c r="AK69" s="15"/>
      <c r="AL69" s="15"/>
      <c r="AM69" s="15"/>
      <c r="AN69" s="15">
        <f>'Table A6'!S69-S69</f>
        <v>-2.3784524406549323E-2</v>
      </c>
      <c r="AO69" s="15">
        <f>'Table A6'!T69-T69</f>
        <v>-0.13767943811716332</v>
      </c>
      <c r="AP69" s="15">
        <f>'Table A6'!U69-U69</f>
        <v>-1.8708312986731812E-2</v>
      </c>
    </row>
    <row r="70" spans="1:42" x14ac:dyDescent="0.25">
      <c r="A70" s="13">
        <v>1984</v>
      </c>
      <c r="B70" s="11">
        <f t="shared" si="1"/>
        <v>14.991548715211961</v>
      </c>
      <c r="C70" s="11">
        <f t="shared" si="0"/>
        <v>-7.1361570730630053</v>
      </c>
      <c r="D70" s="11">
        <f t="shared" si="0"/>
        <v>3.9788229891427216</v>
      </c>
      <c r="E70" s="11">
        <f t="shared" si="0"/>
        <v>-20.858818620304298</v>
      </c>
      <c r="F70" s="11">
        <f t="shared" si="0"/>
        <v>-7.2076926517424766</v>
      </c>
      <c r="G70" s="11">
        <f t="shared" si="0"/>
        <v>1.673952012813229</v>
      </c>
      <c r="H70" s="11">
        <f t="shared" si="0"/>
        <v>0.86096459035885664</v>
      </c>
      <c r="I70" s="11">
        <f t="shared" si="0"/>
        <v>0.76932213390340387</v>
      </c>
      <c r="J70" s="11">
        <f t="shared" si="0"/>
        <v>-3.6750630055881244</v>
      </c>
      <c r="K70" s="11">
        <f t="shared" si="0"/>
        <v>1.7138497247425537</v>
      </c>
      <c r="L70" s="11">
        <f t="shared" si="0"/>
        <v>-3.9244829680661057</v>
      </c>
      <c r="M70" s="11">
        <f t="shared" si="0"/>
        <v>-3.2733053095599871</v>
      </c>
      <c r="N70" s="11">
        <f t="shared" si="0"/>
        <v>-0.40185551520299512</v>
      </c>
      <c r="O70" s="11">
        <f t="shared" si="0"/>
        <v>0.24439750580854297</v>
      </c>
      <c r="P70" s="11"/>
      <c r="Q70" s="11"/>
      <c r="R70" s="11"/>
      <c r="S70" s="11">
        <f t="shared" si="0"/>
        <v>0.2227508295321699</v>
      </c>
      <c r="T70" s="11">
        <f t="shared" si="0"/>
        <v>-4.6061481462213543</v>
      </c>
      <c r="U70" s="11">
        <f t="shared" si="0"/>
        <v>8.0381368451947974E-2</v>
      </c>
      <c r="W70" s="15">
        <f>'Table A6'!B70-B70</f>
        <v>-3.4716406440518099E-2</v>
      </c>
      <c r="X70" s="15">
        <f>'Table A6'!C70-C70</f>
        <v>4.0659397019249255E-3</v>
      </c>
      <c r="Y70" s="15">
        <f>'Table A6'!D70-D70</f>
        <v>-1.4723434093012688E-2</v>
      </c>
      <c r="Z70" s="15">
        <f>'Table A6'!E70-E70</f>
        <v>1.3740816121242005E-2</v>
      </c>
      <c r="AA70" s="15">
        <f>'Table A6'!F70-F70</f>
        <v>-2.9908778449376783E-2</v>
      </c>
      <c r="AB70" s="15">
        <f>'Table A6'!G70-G70</f>
        <v>6.5391549416968786E-3</v>
      </c>
      <c r="AC70" s="15">
        <f>'Table A6'!H70-H70</f>
        <v>-1.9667617331537102E-2</v>
      </c>
      <c r="AD70" s="15">
        <f>'Table A6'!I70-I70</f>
        <v>3.8314722039025639E-2</v>
      </c>
      <c r="AE70" s="15">
        <f>'Table A6'!J70-J70</f>
        <v>-2.7843519600746713E-2</v>
      </c>
      <c r="AF70" s="15">
        <f>'Table A6'!K70-K70</f>
        <v>-9.1321532219414969E-3</v>
      </c>
      <c r="AG70" s="15">
        <f>'Table A6'!L70-L70</f>
        <v>-1.4921343236107276E-5</v>
      </c>
      <c r="AH70" s="15">
        <f>'Table A6'!M70-M70</f>
        <v>-4.4292151035167926E-3</v>
      </c>
      <c r="AI70" s="15">
        <f>'Table A6'!N70-N70</f>
        <v>-9.3732845062715286E-2</v>
      </c>
      <c r="AJ70" s="15">
        <f>'Table A6'!O70-O70</f>
        <v>0</v>
      </c>
      <c r="AK70" s="15"/>
      <c r="AL70" s="15"/>
      <c r="AM70" s="15"/>
      <c r="AN70" s="15">
        <f>'Table A6'!S70-S70</f>
        <v>-2.8059537420360353E-2</v>
      </c>
      <c r="AO70" s="15">
        <f>'Table A6'!T70-T70</f>
        <v>-8.1247273145452326E-2</v>
      </c>
      <c r="AP70" s="15">
        <f>'Table A6'!U70-U70</f>
        <v>2.0339002035385564E-2</v>
      </c>
    </row>
    <row r="71" spans="1:42" x14ac:dyDescent="0.25">
      <c r="A71" s="13">
        <v>1985</v>
      </c>
      <c r="B71" s="11">
        <f t="shared" si="1"/>
        <v>-2.6518913938086603</v>
      </c>
      <c r="C71" s="11">
        <f t="shared" si="0"/>
        <v>8.7092680445313384</v>
      </c>
      <c r="D71" s="11">
        <f t="shared" si="0"/>
        <v>1.0122716624252674</v>
      </c>
      <c r="E71" s="11">
        <f t="shared" si="0"/>
        <v>21.557390715637066</v>
      </c>
      <c r="F71" s="11">
        <f t="shared" si="0"/>
        <v>10.075051668632828</v>
      </c>
      <c r="G71" s="11">
        <f t="shared" si="0"/>
        <v>-1.0739061058845989</v>
      </c>
      <c r="H71" s="11">
        <f t="shared" si="0"/>
        <v>1.0617105798944919</v>
      </c>
      <c r="I71" s="11">
        <f t="shared" si="0"/>
        <v>5.6409489640388042</v>
      </c>
      <c r="J71" s="11">
        <f t="shared" si="0"/>
        <v>2.2992415308773486</v>
      </c>
      <c r="K71" s="11">
        <f t="shared" si="0"/>
        <v>-0.24974114964794156</v>
      </c>
      <c r="L71" s="11">
        <f t="shared" si="0"/>
        <v>-6.9354005741271303</v>
      </c>
      <c r="M71" s="11">
        <f t="shared" si="0"/>
        <v>0.27986343340911074</v>
      </c>
      <c r="N71" s="11">
        <f t="shared" si="0"/>
        <v>7.9576280665360807E-2</v>
      </c>
      <c r="O71" s="11">
        <f t="shared" si="0"/>
        <v>0.96026985635644935</v>
      </c>
      <c r="P71" s="11"/>
      <c r="Q71" s="11"/>
      <c r="R71" s="11"/>
      <c r="S71" s="11">
        <f t="shared" si="0"/>
        <v>-0.18632658299612501</v>
      </c>
      <c r="T71" s="11">
        <f t="shared" si="0"/>
        <v>-5.0129049917419675</v>
      </c>
      <c r="U71" s="11">
        <f t="shared" si="0"/>
        <v>1.539926265943343</v>
      </c>
      <c r="W71" s="15">
        <f>'Table A6'!B71-B71</f>
        <v>5.6837634900523071E-2</v>
      </c>
      <c r="X71" s="15">
        <f>'Table A6'!C71-C71</f>
        <v>-6.0447821395435142E-3</v>
      </c>
      <c r="Y71" s="15">
        <f>'Table A6'!D71-D71</f>
        <v>-7.7054634892266272E-3</v>
      </c>
      <c r="Z71" s="15">
        <f>'Table A6'!E71-E71</f>
        <v>-8.6834294835647086E-3</v>
      </c>
      <c r="AA71" s="15">
        <f>'Table A6'!F71-F71</f>
        <v>2.043374170543899E-4</v>
      </c>
      <c r="AB71" s="15">
        <f>'Table A6'!G71-G71</f>
        <v>-1.4784509364108356E-2</v>
      </c>
      <c r="AC71" s="15">
        <f>'Table A6'!H71-H71</f>
        <v>3.6225321895863472E-2</v>
      </c>
      <c r="AD71" s="15">
        <f>'Table A6'!I71-I71</f>
        <v>4.9450907283057788E-2</v>
      </c>
      <c r="AE71" s="15">
        <f>'Table A6'!J71-J71</f>
        <v>0</v>
      </c>
      <c r="AF71" s="15">
        <f>'Table A6'!K71-K71</f>
        <v>-1.1098071695295614E-2</v>
      </c>
      <c r="AG71" s="15">
        <f>'Table A6'!L71-L71</f>
        <v>1.3760240437254545E-2</v>
      </c>
      <c r="AH71" s="15">
        <f>'Table A6'!M71-M71</f>
        <v>2.8908951259341009E-2</v>
      </c>
      <c r="AI71" s="15">
        <f>'Table A6'!N71-N71</f>
        <v>1.43967993504239E-2</v>
      </c>
      <c r="AJ71" s="15">
        <f>'Table A6'!O71-O71</f>
        <v>0</v>
      </c>
      <c r="AK71" s="15"/>
      <c r="AL71" s="15"/>
      <c r="AM71" s="15"/>
      <c r="AN71" s="15">
        <f>'Table A6'!S71-S71</f>
        <v>1.4626769253370059E-2</v>
      </c>
      <c r="AO71" s="15">
        <f>'Table A6'!T71-T71</f>
        <v>2.3096084467670863E-3</v>
      </c>
      <c r="AP71" s="15">
        <f>'Table A6'!U71-U71</f>
        <v>-1.4159140493804845E-2</v>
      </c>
    </row>
    <row r="72" spans="1:42" x14ac:dyDescent="0.25">
      <c r="A72" s="13">
        <v>1986</v>
      </c>
      <c r="B72" s="11">
        <f t="shared" si="1"/>
        <v>-0.82574500613876323</v>
      </c>
      <c r="C72" s="11">
        <f t="shared" si="0"/>
        <v>1.6228176073843339</v>
      </c>
      <c r="D72" s="11">
        <f t="shared" si="0"/>
        <v>2.4709436910168088</v>
      </c>
      <c r="E72" s="11">
        <f t="shared" si="0"/>
        <v>17.337597731188676</v>
      </c>
      <c r="F72" s="11">
        <f t="shared" si="0"/>
        <v>7.6243721726778517</v>
      </c>
      <c r="G72" s="11">
        <f t="shared" si="0"/>
        <v>4.6331981831926639</v>
      </c>
      <c r="H72" s="11">
        <f t="shared" si="0"/>
        <v>3.9405207259741148</v>
      </c>
      <c r="I72" s="11">
        <f t="shared" si="0"/>
        <v>3.9944587359909591</v>
      </c>
      <c r="J72" s="11">
        <f t="shared" si="0"/>
        <v>2.669030721512776</v>
      </c>
      <c r="K72" s="11">
        <f t="shared" si="0"/>
        <v>-0.56157519284040802</v>
      </c>
      <c r="L72" s="11">
        <f t="shared" si="0"/>
        <v>-1.4571054746386229</v>
      </c>
      <c r="M72" s="11">
        <f t="shared" si="0"/>
        <v>1.2008347581931195E-2</v>
      </c>
      <c r="N72" s="11">
        <f t="shared" si="0"/>
        <v>-0.39609507597969679</v>
      </c>
      <c r="O72" s="11">
        <f t="shared" si="0"/>
        <v>0.72454374773469532</v>
      </c>
      <c r="P72" s="11"/>
      <c r="Q72" s="11"/>
      <c r="R72" s="11"/>
      <c r="S72" s="11">
        <f t="shared" si="0"/>
        <v>4.7827410644180768</v>
      </c>
      <c r="T72" s="11">
        <f t="shared" si="0"/>
        <v>1.0128667379306051</v>
      </c>
      <c r="U72" s="11">
        <f t="shared" si="0"/>
        <v>2.7037752547203304</v>
      </c>
      <c r="W72" s="15">
        <f>'Table A6'!B72-B72</f>
        <v>-4.9798333886173052E-2</v>
      </c>
      <c r="X72" s="15">
        <f>'Table A6'!C72-C72</f>
        <v>-4.3570545441377284E-2</v>
      </c>
      <c r="Y72" s="15">
        <f>'Table A6'!D72-D72</f>
        <v>-7.2160146065107789E-3</v>
      </c>
      <c r="Z72" s="15">
        <f>'Table A6'!E72-E72</f>
        <v>8.7973658827671386E-3</v>
      </c>
      <c r="AA72" s="15">
        <f>'Table A6'!F72-F72</f>
        <v>1.0550637787698491E-4</v>
      </c>
      <c r="AB72" s="15">
        <f>'Table A6'!G72-G72</f>
        <v>-1.2030372126536903E-3</v>
      </c>
      <c r="AC72" s="15">
        <f>'Table A6'!H72-H72</f>
        <v>-2.2820127676181912E-4</v>
      </c>
      <c r="AD72" s="15">
        <f>'Table A6'!I72-I72</f>
        <v>2.9805256299798355E-2</v>
      </c>
      <c r="AE72" s="15">
        <f>'Table A6'!J72-J72</f>
        <v>2.4310198247804671E-2</v>
      </c>
      <c r="AF72" s="15">
        <f>'Table A6'!K72-K72</f>
        <v>8.0711056181059504E-2</v>
      </c>
      <c r="AG72" s="15">
        <f>'Table A6'!L72-L72</f>
        <v>-1.4544983413713242E-2</v>
      </c>
      <c r="AH72" s="15">
        <f>'Table A6'!M72-M72</f>
        <v>-3.1704899168503047E-2</v>
      </c>
      <c r="AI72" s="15">
        <f>'Table A6'!N72-N72</f>
        <v>0.10788214922666139</v>
      </c>
      <c r="AJ72" s="15">
        <f>'Table A6'!O72-O72</f>
        <v>0</v>
      </c>
      <c r="AK72" s="15"/>
      <c r="AL72" s="15"/>
      <c r="AM72" s="15"/>
      <c r="AN72" s="15">
        <f>'Table A6'!S72-S72</f>
        <v>-1.7142581881213204E-4</v>
      </c>
      <c r="AO72" s="15">
        <f>'Table A6'!T72-T72</f>
        <v>-9.4944355647296974E-2</v>
      </c>
      <c r="AP72" s="15">
        <f>'Table A6'!U72-U72</f>
        <v>9.1649838021456986E-4</v>
      </c>
    </row>
    <row r="73" spans="1:42" x14ac:dyDescent="0.25">
      <c r="A73" s="13">
        <v>1987</v>
      </c>
      <c r="B73" s="11">
        <f t="shared" si="1"/>
        <v>-1.4400290295741141</v>
      </c>
      <c r="C73" s="11">
        <f t="shared" si="1"/>
        <v>2.7705462423471374</v>
      </c>
      <c r="D73" s="11">
        <f t="shared" si="1"/>
        <v>3.2481125231587722</v>
      </c>
      <c r="E73" s="11">
        <f t="shared" si="1"/>
        <v>2.3435085298798302</v>
      </c>
      <c r="F73" s="11">
        <f t="shared" si="1"/>
        <v>3.9047816204567418</v>
      </c>
      <c r="G73" s="11">
        <f t="shared" si="1"/>
        <v>4.9155482247481004</v>
      </c>
      <c r="H73" s="11">
        <f t="shared" si="1"/>
        <v>3.7368035820512047</v>
      </c>
      <c r="I73" s="11">
        <f t="shared" si="1"/>
        <v>3.2877765621607011</v>
      </c>
      <c r="J73" s="11">
        <f t="shared" si="1"/>
        <v>2.9304960185181983</v>
      </c>
      <c r="K73" s="11">
        <f t="shared" si="1"/>
        <v>3.2219897584227173</v>
      </c>
      <c r="L73" s="11">
        <f t="shared" si="1"/>
        <v>6.7443596147234315</v>
      </c>
      <c r="M73" s="11">
        <f t="shared" si="1"/>
        <v>-6.154482714387659</v>
      </c>
      <c r="N73" s="11">
        <f t="shared" si="1"/>
        <v>-1.0007654230703329</v>
      </c>
      <c r="O73" s="11">
        <f t="shared" si="1"/>
        <v>-0.32607374342746698</v>
      </c>
      <c r="P73" s="11"/>
      <c r="Q73" s="11"/>
      <c r="R73" s="11"/>
      <c r="S73" s="11">
        <f t="shared" ref="C73:U88" si="2">LN(S23/S22)*100</f>
        <v>2.7975032068458368</v>
      </c>
      <c r="T73" s="11">
        <f t="shared" si="2"/>
        <v>2.4339961946325226</v>
      </c>
      <c r="U73" s="11">
        <f t="shared" si="2"/>
        <v>3.2819248032182822</v>
      </c>
      <c r="W73" s="15">
        <f>'Table A6'!B73-B73</f>
        <v>-2.1990621115936637E-2</v>
      </c>
      <c r="X73" s="15">
        <f>'Table A6'!C73-C73</f>
        <v>-6.8356901220014699E-2</v>
      </c>
      <c r="Y73" s="15">
        <f>'Table A6'!D73-D73</f>
        <v>-7.382525565381659E-3</v>
      </c>
      <c r="Z73" s="15">
        <f>'Table A6'!E73-E73</f>
        <v>4.1894237437718473E-3</v>
      </c>
      <c r="AA73" s="15">
        <f>'Table A6'!F73-F73</f>
        <v>3.719872010314873E-4</v>
      </c>
      <c r="AB73" s="15">
        <f>'Table A6'!G73-G73</f>
        <v>1.3733919073873224E-2</v>
      </c>
      <c r="AC73" s="15">
        <f>'Table A6'!H73-H73</f>
        <v>-1.4607707679621385E-3</v>
      </c>
      <c r="AD73" s="15">
        <f>'Table A6'!I73-I73</f>
        <v>7.8121031024966925E-3</v>
      </c>
      <c r="AE73" s="15">
        <f>'Table A6'!J73-J73</f>
        <v>-2.4310198247802006E-2</v>
      </c>
      <c r="AF73" s="15">
        <f>'Table A6'!K73-K73</f>
        <v>-8.1705664144986478E-3</v>
      </c>
      <c r="AG73" s="15">
        <f>'Table A6'!L73-L73</f>
        <v>1.0385611419572172E-3</v>
      </c>
      <c r="AH73" s="15">
        <f>'Table A6'!M73-M73</f>
        <v>2.1209510052901059E-2</v>
      </c>
      <c r="AI73" s="15">
        <f>'Table A6'!N73-N73</f>
        <v>5.9637666589384741E-2</v>
      </c>
      <c r="AJ73" s="15">
        <f>'Table A6'!O73-O73</f>
        <v>3.2621106144775314E-2</v>
      </c>
      <c r="AK73" s="15"/>
      <c r="AL73" s="15"/>
      <c r="AM73" s="15"/>
      <c r="AN73" s="15">
        <f>'Table A6'!S73-S73</f>
        <v>1.2473929922202753E-2</v>
      </c>
      <c r="AO73" s="15">
        <f>'Table A6'!T73-T73</f>
        <v>-3.8513095470727343E-2</v>
      </c>
      <c r="AP73" s="15">
        <f>'Table A6'!U73-U73</f>
        <v>3.025955549601278E-3</v>
      </c>
    </row>
    <row r="74" spans="1:42" x14ac:dyDescent="0.25">
      <c r="A74" s="13">
        <v>1988</v>
      </c>
      <c r="B74" s="11">
        <f t="shared" ref="B74:O89" si="3">LN(B24/B23)*100</f>
        <v>-0.42207953987474556</v>
      </c>
      <c r="C74" s="11">
        <f t="shared" si="2"/>
        <v>-6.67697854611629</v>
      </c>
      <c r="D74" s="11">
        <f t="shared" si="2"/>
        <v>5.7219840923590084</v>
      </c>
      <c r="E74" s="11">
        <f t="shared" si="2"/>
        <v>6.5724616233822017E-2</v>
      </c>
      <c r="F74" s="11">
        <f t="shared" si="2"/>
        <v>2.6103283034093687</v>
      </c>
      <c r="G74" s="11">
        <f t="shared" si="2"/>
        <v>0.19757183170489917</v>
      </c>
      <c r="H74" s="11">
        <f t="shared" si="2"/>
        <v>2.4800403698801032</v>
      </c>
      <c r="I74" s="11">
        <f t="shared" si="2"/>
        <v>2.6201871532878571</v>
      </c>
      <c r="J74" s="11">
        <f t="shared" si="2"/>
        <v>0.57943058699554184</v>
      </c>
      <c r="K74" s="11">
        <f t="shared" si="2"/>
        <v>-2.2943941212682906</v>
      </c>
      <c r="L74" s="11">
        <f t="shared" si="2"/>
        <v>2.5115515037027234</v>
      </c>
      <c r="M74" s="11">
        <f t="shared" si="2"/>
        <v>-12.583583190886143</v>
      </c>
      <c r="N74" s="11">
        <f t="shared" si="2"/>
        <v>1.94768978240849</v>
      </c>
      <c r="O74" s="11">
        <f t="shared" si="2"/>
        <v>3.7910800579789896</v>
      </c>
      <c r="P74" s="11"/>
      <c r="Q74" s="11"/>
      <c r="R74" s="11"/>
      <c r="S74" s="11">
        <f t="shared" si="2"/>
        <v>4.7029994219025081E-2</v>
      </c>
      <c r="T74" s="11">
        <f t="shared" si="2"/>
        <v>3.5778798866449608</v>
      </c>
      <c r="U74" s="11">
        <f t="shared" si="2"/>
        <v>2.3252009060663292</v>
      </c>
      <c r="W74" s="15">
        <f>'Table A6'!B74-B74</f>
        <v>-4.8904110875291451E-2</v>
      </c>
      <c r="X74" s="15">
        <f>'Table A6'!C74-C74</f>
        <v>-4.9638929980291735E-2</v>
      </c>
      <c r="Y74" s="15">
        <f>'Table A6'!D74-D74</f>
        <v>0</v>
      </c>
      <c r="Z74" s="15">
        <f>'Table A6'!E74-E74</f>
        <v>-4.5046248017600876E-4</v>
      </c>
      <c r="AA74" s="15">
        <f>'Table A6'!F74-F74</f>
        <v>5.613316630079801E-4</v>
      </c>
      <c r="AB74" s="15">
        <f>'Table A6'!G74-G74</f>
        <v>4.8008616522286163E-2</v>
      </c>
      <c r="AC74" s="15">
        <f>'Table A6'!H74-H74</f>
        <v>3.1091216081020168E-2</v>
      </c>
      <c r="AD74" s="15">
        <f>'Table A6'!I74-I74</f>
        <v>2.0228300777685337E-2</v>
      </c>
      <c r="AE74" s="15">
        <f>'Table A6'!J74-J74</f>
        <v>2.2004621059203422E-2</v>
      </c>
      <c r="AF74" s="15">
        <f>'Table A6'!K74-K74</f>
        <v>5.9486751361344403E-2</v>
      </c>
      <c r="AG74" s="15">
        <f>'Table A6'!L74-L74</f>
        <v>4.8521237050653809E-3</v>
      </c>
      <c r="AH74" s="15">
        <f>'Table A6'!M74-M74</f>
        <v>3.184931924748291E-2</v>
      </c>
      <c r="AI74" s="15">
        <f>'Table A6'!N74-N74</f>
        <v>3.2547488047365292E-2</v>
      </c>
      <c r="AJ74" s="15">
        <f>'Table A6'!O74-O74</f>
        <v>-2.468836958067655E-3</v>
      </c>
      <c r="AK74" s="15"/>
      <c r="AL74" s="15"/>
      <c r="AM74" s="15"/>
      <c r="AN74" s="15">
        <f>'Table A6'!S74-S74</f>
        <v>-7.7501601860285388E-3</v>
      </c>
      <c r="AO74" s="15">
        <f>'Table A6'!T74-T74</f>
        <v>-6.8678554647151113E-2</v>
      </c>
      <c r="AP74" s="15">
        <f>'Table A6'!U74-U74</f>
        <v>1.9717147218629716E-2</v>
      </c>
    </row>
    <row r="75" spans="1:42" x14ac:dyDescent="0.25">
      <c r="A75" s="13">
        <v>1989</v>
      </c>
      <c r="B75" s="11">
        <f t="shared" si="3"/>
        <v>3.75967881576948</v>
      </c>
      <c r="C75" s="11">
        <f t="shared" si="2"/>
        <v>-11.51513285714068</v>
      </c>
      <c r="D75" s="11">
        <f t="shared" si="2"/>
        <v>2.4853849474705361</v>
      </c>
      <c r="E75" s="11">
        <f t="shared" si="2"/>
        <v>6.2023314822783004E-2</v>
      </c>
      <c r="F75" s="11">
        <f t="shared" si="2"/>
        <v>-2.6941764729428064</v>
      </c>
      <c r="G75" s="11">
        <f t="shared" si="2"/>
        <v>-5.1429904612942012</v>
      </c>
      <c r="H75" s="11">
        <f t="shared" si="2"/>
        <v>-1.0870116371070284</v>
      </c>
      <c r="I75" s="11">
        <f t="shared" si="2"/>
        <v>1.2844557821423754</v>
      </c>
      <c r="J75" s="11">
        <f t="shared" si="2"/>
        <v>-7.0262394552222176</v>
      </c>
      <c r="K75" s="11">
        <f t="shared" si="2"/>
        <v>-8.0614626430277028</v>
      </c>
      <c r="L75" s="11">
        <f t="shared" si="2"/>
        <v>-5.6131972887758508</v>
      </c>
      <c r="M75" s="11">
        <f t="shared" si="2"/>
        <v>-12.076990163840584</v>
      </c>
      <c r="N75" s="11">
        <f t="shared" si="2"/>
        <v>-7.3965790854162137</v>
      </c>
      <c r="O75" s="11">
        <f t="shared" si="2"/>
        <v>-6.0209293345387742</v>
      </c>
      <c r="P75" s="11"/>
      <c r="Q75" s="11"/>
      <c r="R75" s="11"/>
      <c r="S75" s="11">
        <f t="shared" si="2"/>
        <v>-3.4245078310370602</v>
      </c>
      <c r="T75" s="11">
        <f t="shared" si="2"/>
        <v>-2.6012796755940015</v>
      </c>
      <c r="U75" s="11">
        <f t="shared" si="2"/>
        <v>-1.6274326632954299</v>
      </c>
      <c r="W75" s="15">
        <f>'Table A6'!B75-B75</f>
        <v>-3.6177629536590761E-2</v>
      </c>
      <c r="X75" s="15">
        <f>'Table A6'!C75-C75</f>
        <v>-5.3406218381384818E-2</v>
      </c>
      <c r="Y75" s="15">
        <f>'Table A6'!D75-D75</f>
        <v>1.4156285414332892E-2</v>
      </c>
      <c r="Z75" s="15">
        <f>'Table A6'!E75-E75</f>
        <v>2.3616795234228855E-2</v>
      </c>
      <c r="AA75" s="15">
        <f>'Table A6'!F75-F75</f>
        <v>7.1313482573032161E-4</v>
      </c>
      <c r="AB75" s="15">
        <f>'Table A6'!G75-G75</f>
        <v>5.8900199456313196E-2</v>
      </c>
      <c r="AC75" s="15">
        <f>'Table A6'!H75-H75</f>
        <v>1.2369474134610314E-2</v>
      </c>
      <c r="AD75" s="15">
        <f>'Table A6'!I75-I75</f>
        <v>1.8696736762767951E-2</v>
      </c>
      <c r="AE75" s="15">
        <f>'Table A6'!J75-J75</f>
        <v>-2.1928329805298574E-3</v>
      </c>
      <c r="AF75" s="15">
        <f>'Table A6'!K75-K75</f>
        <v>6.7991759505776628E-2</v>
      </c>
      <c r="AG75" s="15">
        <f>'Table A6'!L75-L75</f>
        <v>-7.7512401260140251E-3</v>
      </c>
      <c r="AH75" s="15">
        <f>'Table A6'!M75-M75</f>
        <v>2.2170463751177039E-2</v>
      </c>
      <c r="AI75" s="15">
        <f>'Table A6'!N75-N75</f>
        <v>8.0926823383578039E-3</v>
      </c>
      <c r="AJ75" s="15">
        <f>'Table A6'!O75-O75</f>
        <v>-2.8335967042663057E-3</v>
      </c>
      <c r="AK75" s="15"/>
      <c r="AL75" s="15"/>
      <c r="AM75" s="15"/>
      <c r="AN75" s="15">
        <f>'Table A6'!S75-S75</f>
        <v>1.3391252371410811E-2</v>
      </c>
      <c r="AO75" s="15">
        <f>'Table A6'!T75-T75</f>
        <v>5.5401293668873031E-2</v>
      </c>
      <c r="AP75" s="15">
        <f>'Table A6'!U75-U75</f>
        <v>1.8509266041262906E-2</v>
      </c>
    </row>
    <row r="76" spans="1:42" x14ac:dyDescent="0.25">
      <c r="A76" s="13">
        <v>1990</v>
      </c>
      <c r="B76" s="11">
        <f t="shared" si="3"/>
        <v>4.7992473231766883</v>
      </c>
      <c r="C76" s="11">
        <f t="shared" si="2"/>
        <v>-3.9887429739083373</v>
      </c>
      <c r="D76" s="11">
        <f t="shared" si="2"/>
        <v>1.3441960054885576</v>
      </c>
      <c r="E76" s="11">
        <f t="shared" si="2"/>
        <v>3.0938106676539698</v>
      </c>
      <c r="F76" s="11">
        <f t="shared" si="2"/>
        <v>-2.0662384784162571</v>
      </c>
      <c r="G76" s="11">
        <f t="shared" si="2"/>
        <v>-1.5102941033146915</v>
      </c>
      <c r="H76" s="11">
        <f t="shared" si="2"/>
        <v>-3.2879159612502291</v>
      </c>
      <c r="I76" s="11">
        <f t="shared" si="2"/>
        <v>-1.3676950642142729</v>
      </c>
      <c r="J76" s="11">
        <f t="shared" si="2"/>
        <v>-4.071277197462738</v>
      </c>
      <c r="K76" s="11">
        <f t="shared" si="2"/>
        <v>-7.0398810337183617</v>
      </c>
      <c r="L76" s="11">
        <f t="shared" si="2"/>
        <v>2.2065115387132539</v>
      </c>
      <c r="M76" s="11">
        <f t="shared" si="2"/>
        <v>-10.639906501259791</v>
      </c>
      <c r="N76" s="11">
        <f t="shared" si="2"/>
        <v>-3.7333235766733663</v>
      </c>
      <c r="O76" s="11">
        <f t="shared" si="2"/>
        <v>-2.75375632243348</v>
      </c>
      <c r="P76" s="11"/>
      <c r="Q76" s="11"/>
      <c r="R76" s="11"/>
      <c r="S76" s="11">
        <f t="shared" si="2"/>
        <v>-4.780546245392979</v>
      </c>
      <c r="T76" s="11">
        <f t="shared" si="2"/>
        <v>-5.7761630069773737</v>
      </c>
      <c r="U76" s="11">
        <f t="shared" si="2"/>
        <v>-0.98626663512951152</v>
      </c>
      <c r="W76" s="15">
        <f>'Table A6'!B76-B76</f>
        <v>4.2444887514331953E-2</v>
      </c>
      <c r="X76" s="15">
        <f>'Table A6'!C76-C76</f>
        <v>-2.2338713005486177E-2</v>
      </c>
      <c r="Y76" s="15">
        <f>'Table A6'!D76-D76</f>
        <v>7.3884739063574401E-3</v>
      </c>
      <c r="Z76" s="15">
        <f>'Table A6'!E76-E76</f>
        <v>1.2666228759772302E-2</v>
      </c>
      <c r="AA76" s="15">
        <f>'Table A6'!F76-F76</f>
        <v>9.5828455293256454E-4</v>
      </c>
      <c r="AB76" s="15">
        <f>'Table A6'!G76-G76</f>
        <v>3.1638512024912746E-2</v>
      </c>
      <c r="AC76" s="15">
        <f>'Table A6'!H76-H76</f>
        <v>-1.6844309220485965E-2</v>
      </c>
      <c r="AD76" s="15">
        <f>'Table A6'!I76-I76</f>
        <v>1.5432313964422351E-2</v>
      </c>
      <c r="AE76" s="15">
        <f>'Table A6'!J76-J76</f>
        <v>-9.6697505770126924E-4</v>
      </c>
      <c r="AF76" s="15">
        <f>'Table A6'!K76-K76</f>
        <v>-2.3516803750953663E-2</v>
      </c>
      <c r="AG76" s="15">
        <f>'Table A6'!L76-L76</f>
        <v>-1.6127228076724176E-2</v>
      </c>
      <c r="AH76" s="15">
        <f>'Table A6'!M76-M76</f>
        <v>1.8502193181696214E-2</v>
      </c>
      <c r="AI76" s="15">
        <f>'Table A6'!N76-N76</f>
        <v>2.446185185173988E-2</v>
      </c>
      <c r="AJ76" s="15">
        <f>'Table A6'!O76-O76</f>
        <v>-1.9024822325053314E-3</v>
      </c>
      <c r="AK76" s="15"/>
      <c r="AL76" s="15"/>
      <c r="AM76" s="15"/>
      <c r="AN76" s="15">
        <f>'Table A6'!S76-S76</f>
        <v>1.0540263018962825E-2</v>
      </c>
      <c r="AO76" s="15">
        <f>'Table A6'!T76-T76</f>
        <v>2.3400765109135691E-2</v>
      </c>
      <c r="AP76" s="15">
        <f>'Table A6'!U76-U76</f>
        <v>1.5925419414826725E-2</v>
      </c>
    </row>
    <row r="77" spans="1:42" x14ac:dyDescent="0.25">
      <c r="A77" s="13">
        <v>1991</v>
      </c>
      <c r="B77" s="11">
        <f t="shared" si="3"/>
        <v>3.0047107327209086</v>
      </c>
      <c r="C77" s="11">
        <f t="shared" si="2"/>
        <v>2.8195982359798517</v>
      </c>
      <c r="D77" s="11">
        <f t="shared" si="2"/>
        <v>1.008824866529239</v>
      </c>
      <c r="E77" s="11">
        <f t="shared" si="2"/>
        <v>4.5414945132980744</v>
      </c>
      <c r="F77" s="11">
        <f t="shared" si="2"/>
        <v>-6.4045649500862041</v>
      </c>
      <c r="G77" s="11">
        <f t="shared" si="2"/>
        <v>-3.6208549033526674</v>
      </c>
      <c r="H77" s="11">
        <f t="shared" si="2"/>
        <v>-1.8017113934323454</v>
      </c>
      <c r="I77" s="11">
        <f t="shared" si="2"/>
        <v>-0.97222735987500808</v>
      </c>
      <c r="J77" s="11">
        <f t="shared" si="2"/>
        <v>-7.2235095689560147</v>
      </c>
      <c r="K77" s="11">
        <f t="shared" si="2"/>
        <v>-3.6292972547523754</v>
      </c>
      <c r="L77" s="11">
        <f t="shared" si="2"/>
        <v>-1.5867299838998337</v>
      </c>
      <c r="M77" s="11">
        <f t="shared" si="2"/>
        <v>-7.692400331472915</v>
      </c>
      <c r="N77" s="11">
        <f t="shared" si="2"/>
        <v>-1.9406725253032748</v>
      </c>
      <c r="O77" s="11">
        <f t="shared" si="2"/>
        <v>-0.99352081429195249</v>
      </c>
      <c r="P77" s="11"/>
      <c r="Q77" s="11"/>
      <c r="R77" s="11"/>
      <c r="S77" s="11">
        <f t="shared" si="2"/>
        <v>-1.5714694294686138</v>
      </c>
      <c r="T77" s="11">
        <f t="shared" si="2"/>
        <v>-2.8664222391184704</v>
      </c>
      <c r="U77" s="11">
        <f t="shared" si="2"/>
        <v>-0.8750242628855357</v>
      </c>
      <c r="W77" s="15">
        <f>'Table A6'!B77-B77</f>
        <v>-4.6386919928246506E-2</v>
      </c>
      <c r="X77" s="15">
        <f>'Table A6'!C77-C77</f>
        <v>1.9702154879832179E-2</v>
      </c>
      <c r="Y77" s="15">
        <f>'Table A6'!D77-D77</f>
        <v>1.3708730600896502E-3</v>
      </c>
      <c r="Z77" s="15">
        <f>'Table A6'!E77-E77</f>
        <v>5.7348855192690174E-2</v>
      </c>
      <c r="AA77" s="15">
        <f>'Table A6'!F77-F77</f>
        <v>2.6994196411726179E-2</v>
      </c>
      <c r="AB77" s="15">
        <f>'Table A6'!G77-G77</f>
        <v>-2.8551116493242823E-3</v>
      </c>
      <c r="AC77" s="15">
        <f>'Table A6'!H77-H77</f>
        <v>-5.6043440980868553E-5</v>
      </c>
      <c r="AD77" s="15">
        <f>'Table A6'!I77-I77</f>
        <v>2.7450315920865331E-2</v>
      </c>
      <c r="AE77" s="15">
        <f>'Table A6'!J77-J77</f>
        <v>-2.1416555210596044E-4</v>
      </c>
      <c r="AF77" s="15">
        <f>'Table A6'!K77-K77</f>
        <v>-2.8642092828788268E-2</v>
      </c>
      <c r="AG77" s="15">
        <f>'Table A6'!L77-L77</f>
        <v>-4.0815856478236601E-2</v>
      </c>
      <c r="AH77" s="15">
        <f>'Table A6'!M77-M77</f>
        <v>3.5168592156828993E-3</v>
      </c>
      <c r="AI77" s="15">
        <f>'Table A6'!N77-N77</f>
        <v>4.6797068477337778E-3</v>
      </c>
      <c r="AJ77" s="15">
        <f>'Table A6'!O77-O77</f>
        <v>-9.6529398110334341E-5</v>
      </c>
      <c r="AK77" s="15"/>
      <c r="AL77" s="15"/>
      <c r="AM77" s="15"/>
      <c r="AN77" s="15">
        <f>'Table A6'!S77-S77</f>
        <v>1.3399476757250284E-2</v>
      </c>
      <c r="AO77" s="15">
        <f>'Table A6'!T77-T77</f>
        <v>1.350728238738208E-2</v>
      </c>
      <c r="AP77" s="15">
        <f>'Table A6'!U77-U77</f>
        <v>-4.278666945203291E-4</v>
      </c>
    </row>
    <row r="78" spans="1:42" x14ac:dyDescent="0.25">
      <c r="A78" s="13">
        <v>1992</v>
      </c>
      <c r="B78" s="11">
        <f t="shared" si="3"/>
        <v>7.3526923410143326</v>
      </c>
      <c r="C78" s="11">
        <f t="shared" si="2"/>
        <v>3.8902787083057575</v>
      </c>
      <c r="D78" s="11">
        <f t="shared" si="2"/>
        <v>2.5708281599899716</v>
      </c>
      <c r="E78" s="11">
        <f t="shared" si="2"/>
        <v>-0.89608629784968064</v>
      </c>
      <c r="F78" s="11">
        <f t="shared" si="2"/>
        <v>-4.010478699401137</v>
      </c>
      <c r="G78" s="11">
        <f t="shared" si="2"/>
        <v>1.1198230662362223</v>
      </c>
      <c r="H78" s="11">
        <f t="shared" si="2"/>
        <v>3.3899446809755109</v>
      </c>
      <c r="I78" s="11">
        <f t="shared" si="2"/>
        <v>5.0598776879133174E-2</v>
      </c>
      <c r="J78" s="11">
        <f t="shared" si="2"/>
        <v>-7.5965146654858238</v>
      </c>
      <c r="K78" s="11">
        <f t="shared" si="2"/>
        <v>-0.54460283928637887</v>
      </c>
      <c r="L78" s="11">
        <f t="shared" si="2"/>
        <v>-2.5156935127595728</v>
      </c>
      <c r="M78" s="11">
        <f t="shared" si="2"/>
        <v>-6.7398866059088531</v>
      </c>
      <c r="N78" s="11">
        <f t="shared" si="2"/>
        <v>-8.6973550022780479</v>
      </c>
      <c r="O78" s="11">
        <f t="shared" si="2"/>
        <v>-7.3927900332498329</v>
      </c>
      <c r="P78" s="11"/>
      <c r="Q78" s="11"/>
      <c r="R78" s="11"/>
      <c r="S78" s="11">
        <f t="shared" si="2"/>
        <v>-4.7763034916806371</v>
      </c>
      <c r="T78" s="11">
        <f t="shared" si="2"/>
        <v>-7.1633036042680951</v>
      </c>
      <c r="U78" s="11">
        <f t="shared" si="2"/>
        <v>-0.12169027119999493</v>
      </c>
      <c r="W78" s="15">
        <f>'Table A6'!B78-B78</f>
        <v>6.0718918901495833E-2</v>
      </c>
      <c r="X78" s="15">
        <f>'Table A6'!C78-C78</f>
        <v>3.2905450985092344E-3</v>
      </c>
      <c r="Y78" s="15">
        <f>'Table A6'!D78-D78</f>
        <v>-7.2293578387800927E-3</v>
      </c>
      <c r="Z78" s="15">
        <f>'Table A6'!E78-E78</f>
        <v>3.5150195589208844E-2</v>
      </c>
      <c r="AA78" s="15">
        <f>'Table A6'!F78-F78</f>
        <v>2.4423006593511154E-2</v>
      </c>
      <c r="AB78" s="15">
        <f>'Table A6'!G78-G78</f>
        <v>-5.2496475446528468E-3</v>
      </c>
      <c r="AC78" s="15">
        <f>'Table A6'!H78-H78</f>
        <v>-1.5618023694135896E-2</v>
      </c>
      <c r="AD78" s="15">
        <f>'Table A6'!I78-I78</f>
        <v>1.5895056404964573E-2</v>
      </c>
      <c r="AE78" s="15">
        <f>'Table A6'!J78-J78</f>
        <v>-1.8630647468878436E-2</v>
      </c>
      <c r="AF78" s="15">
        <f>'Table A6'!K78-K78</f>
        <v>-3.8666068005065446E-3</v>
      </c>
      <c r="AG78" s="15">
        <f>'Table A6'!L78-L78</f>
        <v>-2.772800730734204E-2</v>
      </c>
      <c r="AH78" s="15">
        <f>'Table A6'!M78-M78</f>
        <v>-1.3979685210236958E-2</v>
      </c>
      <c r="AI78" s="15">
        <f>'Table A6'!N78-N78</f>
        <v>-2.7307635778885953E-3</v>
      </c>
      <c r="AJ78" s="15">
        <f>'Table A6'!O78-O78</f>
        <v>-4.9086743554306089E-2</v>
      </c>
      <c r="AK78" s="15"/>
      <c r="AL78" s="15"/>
      <c r="AM78" s="15"/>
      <c r="AN78" s="15">
        <f>'Table A6'!S78-S78</f>
        <v>-2.3952927247512967E-2</v>
      </c>
      <c r="AO78" s="15">
        <f>'Table A6'!T78-T78</f>
        <v>1.3105902903123301E-2</v>
      </c>
      <c r="AP78" s="15">
        <f>'Table A6'!U78-U78</f>
        <v>1.8532263281741124E-4</v>
      </c>
    </row>
    <row r="79" spans="1:42" x14ac:dyDescent="0.25">
      <c r="A79" s="13">
        <v>1993</v>
      </c>
      <c r="B79" s="11">
        <f t="shared" si="3"/>
        <v>-7.9520183787259944</v>
      </c>
      <c r="C79" s="11">
        <f t="shared" si="2"/>
        <v>10.449618222220137</v>
      </c>
      <c r="D79" s="11">
        <f t="shared" si="2"/>
        <v>3.5873684029864483</v>
      </c>
      <c r="E79" s="11">
        <f t="shared" si="2"/>
        <v>3.6504275954226091</v>
      </c>
      <c r="F79" s="11">
        <f t="shared" si="2"/>
        <v>-0.8782744738460061</v>
      </c>
      <c r="G79" s="11">
        <f t="shared" si="2"/>
        <v>-1.6571459113058289</v>
      </c>
      <c r="H79" s="11">
        <f t="shared" si="2"/>
        <v>6.9580478338273704</v>
      </c>
      <c r="I79" s="11">
        <f t="shared" si="2"/>
        <v>2.6203419250512052</v>
      </c>
      <c r="J79" s="11">
        <f t="shared" si="2"/>
        <v>3.0928419843445019</v>
      </c>
      <c r="K79" s="11">
        <f t="shared" si="2"/>
        <v>-1.6553630424945498</v>
      </c>
      <c r="L79" s="11">
        <f t="shared" si="2"/>
        <v>3.0186477267572944</v>
      </c>
      <c r="M79" s="11">
        <f t="shared" si="2"/>
        <v>1.4131678834437138</v>
      </c>
      <c r="N79" s="11">
        <f t="shared" si="2"/>
        <v>8.0401297049637263E-2</v>
      </c>
      <c r="O79" s="11">
        <f t="shared" si="2"/>
        <v>-9.4683103535429317E-2</v>
      </c>
      <c r="P79" s="11"/>
      <c r="Q79" s="11"/>
      <c r="R79" s="11"/>
      <c r="S79" s="11">
        <f t="shared" si="2"/>
        <v>2.6539464323908519</v>
      </c>
      <c r="T79" s="11">
        <f t="shared" si="2"/>
        <v>1.3529389336628208</v>
      </c>
      <c r="U79" s="11">
        <f t="shared" si="2"/>
        <v>2.5820854644431663</v>
      </c>
      <c r="W79" s="15">
        <f>'Table A6'!B79-B79</f>
        <v>5.0624034945712104E-2</v>
      </c>
      <c r="X79" s="15">
        <f>'Table A6'!C79-C79</f>
        <v>-4.2637197431858453E-3</v>
      </c>
      <c r="Y79" s="15">
        <f>'Table A6'!D79-D79</f>
        <v>-7.6744169885158975E-3</v>
      </c>
      <c r="Z79" s="15">
        <f>'Table A6'!E79-E79</f>
        <v>2.3151250706289428E-2</v>
      </c>
      <c r="AA79" s="15">
        <f>'Table A6'!F79-F79</f>
        <v>-1.2935974467909173E-3</v>
      </c>
      <c r="AB79" s="15">
        <f>'Table A6'!G79-G79</f>
        <v>-1.6004768991455309E-2</v>
      </c>
      <c r="AC79" s="15">
        <f>'Table A6'!H79-H79</f>
        <v>-1.5321848042349373E-2</v>
      </c>
      <c r="AD79" s="15">
        <f>'Table A6'!I79-I79</f>
        <v>1.930358607138416E-4</v>
      </c>
      <c r="AE79" s="15">
        <f>'Table A6'!J79-J79</f>
        <v>0</v>
      </c>
      <c r="AF79" s="15">
        <f>'Table A6'!K79-K79</f>
        <v>-3.463421580251036E-2</v>
      </c>
      <c r="AG79" s="15">
        <f>'Table A6'!L79-L79</f>
        <v>-2.9576926076806842E-2</v>
      </c>
      <c r="AH79" s="15">
        <f>'Table A6'!M79-M79</f>
        <v>-3.3922393862257927E-3</v>
      </c>
      <c r="AI79" s="15">
        <f>'Table A6'!N79-N79</f>
        <v>-8.1369036918032822E-2</v>
      </c>
      <c r="AJ79" s="15">
        <f>'Table A6'!O79-O79</f>
        <v>-2.2766189426153355E-2</v>
      </c>
      <c r="AK79" s="15"/>
      <c r="AL79" s="15"/>
      <c r="AM79" s="15"/>
      <c r="AN79" s="15">
        <f>'Table A6'!S79-S79</f>
        <v>-3.3741682385437066E-2</v>
      </c>
      <c r="AO79" s="15">
        <f>'Table A6'!T79-T79</f>
        <v>-3.4509653558434605E-2</v>
      </c>
      <c r="AP79" s="15">
        <f>'Table A6'!U79-U79</f>
        <v>-1.4721608531628405E-2</v>
      </c>
    </row>
    <row r="80" spans="1:42" x14ac:dyDescent="0.25">
      <c r="A80" s="13">
        <v>1994</v>
      </c>
      <c r="B80" s="11">
        <f t="shared" si="3"/>
        <v>-3.5078530256828286</v>
      </c>
      <c r="C80" s="11">
        <f t="shared" si="2"/>
        <v>16.715081507369895</v>
      </c>
      <c r="D80" s="11">
        <f t="shared" si="2"/>
        <v>3.2365616753211555</v>
      </c>
      <c r="E80" s="11">
        <f t="shared" si="2"/>
        <v>-3.6364358946667936</v>
      </c>
      <c r="F80" s="11">
        <f t="shared" si="2"/>
        <v>-1.4817056780813684</v>
      </c>
      <c r="G80" s="11">
        <f t="shared" si="2"/>
        <v>-4.1936294562525553</v>
      </c>
      <c r="H80" s="11">
        <f t="shared" si="2"/>
        <v>1.7895923134381055</v>
      </c>
      <c r="I80" s="11">
        <f t="shared" si="2"/>
        <v>3.1242273723622036</v>
      </c>
      <c r="J80" s="11">
        <f t="shared" si="2"/>
        <v>-1.4712388278235065</v>
      </c>
      <c r="K80" s="11">
        <f t="shared" si="2"/>
        <v>-1.7723711817406074</v>
      </c>
      <c r="L80" s="11">
        <f t="shared" si="2"/>
        <v>-2.1215382695181879</v>
      </c>
      <c r="M80" s="11">
        <f t="shared" si="2"/>
        <v>0.7214106784423906</v>
      </c>
      <c r="N80" s="11">
        <f t="shared" si="2"/>
        <v>2.3431776831847944</v>
      </c>
      <c r="O80" s="11">
        <f t="shared" si="2"/>
        <v>1.3636607884175593</v>
      </c>
      <c r="P80" s="11"/>
      <c r="Q80" s="11"/>
      <c r="R80" s="11"/>
      <c r="S80" s="11">
        <f t="shared" si="2"/>
        <v>-2.3062096060775774</v>
      </c>
      <c r="T80" s="11">
        <f t="shared" si="2"/>
        <v>-3.4297267998241878</v>
      </c>
      <c r="U80" s="11">
        <f t="shared" si="2"/>
        <v>1.0919382364975376</v>
      </c>
      <c r="W80" s="15">
        <f>'Table A6'!B80-B80</f>
        <v>4.4674972337271246E-2</v>
      </c>
      <c r="X80" s="15">
        <f>'Table A6'!C80-C80</f>
        <v>-6.8504777605937761E-3</v>
      </c>
      <c r="Y80" s="15">
        <f>'Table A6'!D80-D80</f>
        <v>-1.5918558486612611E-2</v>
      </c>
      <c r="Z80" s="15">
        <f>'Table A6'!E80-E80</f>
        <v>3.2634916283241555E-2</v>
      </c>
      <c r="AA80" s="15">
        <f>'Table A6'!F80-F80</f>
        <v>2.0981751692027872E-2</v>
      </c>
      <c r="AB80" s="15">
        <f>'Table A6'!G80-G80</f>
        <v>1.7244664088575057E-2</v>
      </c>
      <c r="AC80" s="15">
        <f>'Table A6'!H80-H80</f>
        <v>1.3629217286438289E-2</v>
      </c>
      <c r="AD80" s="15">
        <f>'Table A6'!I80-I80</f>
        <v>2.8531588762033433E-2</v>
      </c>
      <c r="AE80" s="15">
        <f>'Table A6'!J80-J80</f>
        <v>0</v>
      </c>
      <c r="AF80" s="15">
        <f>'Table A6'!K80-K80</f>
        <v>4.2860236039300004E-2</v>
      </c>
      <c r="AG80" s="15">
        <f>'Table A6'!L80-L80</f>
        <v>6.9499723892323395E-3</v>
      </c>
      <c r="AH80" s="15">
        <f>'Table A6'!M80-M80</f>
        <v>6.94724510647593E-3</v>
      </c>
      <c r="AI80" s="15">
        <f>'Table A6'!N80-N80</f>
        <v>-7.4821294343409228E-2</v>
      </c>
      <c r="AJ80" s="15">
        <f>'Table A6'!O80-O80</f>
        <v>1.6398931479288947E-3</v>
      </c>
      <c r="AK80" s="15"/>
      <c r="AL80" s="15"/>
      <c r="AM80" s="15"/>
      <c r="AN80" s="15">
        <f>'Table A6'!S80-S80</f>
        <v>-6.0952452604272622E-3</v>
      </c>
      <c r="AO80" s="15">
        <f>'Table A6'!T80-T80</f>
        <v>3.3514722034745148E-2</v>
      </c>
      <c r="AP80" s="15">
        <f>'Table A6'!U80-U80</f>
        <v>1.5688269983180625E-3</v>
      </c>
    </row>
    <row r="81" spans="1:42" x14ac:dyDescent="0.25">
      <c r="A81" s="13">
        <v>1995</v>
      </c>
      <c r="B81" s="11">
        <f t="shared" si="3"/>
        <v>-4.4117195576810229</v>
      </c>
      <c r="C81" s="11">
        <f t="shared" si="2"/>
        <v>3.3441232728625265</v>
      </c>
      <c r="D81" s="11">
        <f t="shared" si="2"/>
        <v>-1.0816019445557246</v>
      </c>
      <c r="E81" s="11">
        <f t="shared" si="2"/>
        <v>7.7301630660157175</v>
      </c>
      <c r="F81" s="11">
        <f t="shared" si="2"/>
        <v>-1.6818905394701762</v>
      </c>
      <c r="G81" s="11">
        <f t="shared" si="2"/>
        <v>-1.9995991107935225</v>
      </c>
      <c r="H81" s="11">
        <f t="shared" si="2"/>
        <v>-0.63298289833744292</v>
      </c>
      <c r="I81" s="11">
        <f t="shared" si="2"/>
        <v>5.1386655024599017</v>
      </c>
      <c r="J81" s="11">
        <f t="shared" si="2"/>
        <v>0.30083170404404758</v>
      </c>
      <c r="K81" s="11">
        <f t="shared" si="2"/>
        <v>-1.4267713817161964</v>
      </c>
      <c r="L81" s="11">
        <f t="shared" si="2"/>
        <v>-1.095119719175575</v>
      </c>
      <c r="M81" s="11">
        <f t="shared" si="2"/>
        <v>2.0167248238736999</v>
      </c>
      <c r="N81" s="11">
        <f t="shared" si="2"/>
        <v>0.27466759270284136</v>
      </c>
      <c r="O81" s="11">
        <f t="shared" si="2"/>
        <v>0.19129387376817583</v>
      </c>
      <c r="P81" s="11"/>
      <c r="Q81" s="11"/>
      <c r="R81" s="11"/>
      <c r="S81" s="11">
        <f t="shared" si="2"/>
        <v>-1.6578854753408101</v>
      </c>
      <c r="T81" s="11">
        <f t="shared" si="2"/>
        <v>-0.49814642640730833</v>
      </c>
      <c r="U81" s="11">
        <f t="shared" si="2"/>
        <v>-0.22923417346107752</v>
      </c>
      <c r="W81" s="15">
        <f>'Table A6'!B81-B81</f>
        <v>2.2445343579768462E-2</v>
      </c>
      <c r="X81" s="15">
        <f>'Table A6'!C81-C81</f>
        <v>2.0509935178024907E-2</v>
      </c>
      <c r="Y81" s="15">
        <f>'Table A6'!D81-D81</f>
        <v>2.016502686474908E-4</v>
      </c>
      <c r="Z81" s="15">
        <f>'Table A6'!E81-E81</f>
        <v>-1.0497090655861463E-2</v>
      </c>
      <c r="AA81" s="15">
        <f>'Table A6'!F81-F81</f>
        <v>-2.3002981340818573E-2</v>
      </c>
      <c r="AB81" s="15">
        <f>'Table A6'!G81-G81</f>
        <v>1.2799433813601713E-3</v>
      </c>
      <c r="AC81" s="15">
        <f>'Table A6'!H81-H81</f>
        <v>1.3430389718508295E-2</v>
      </c>
      <c r="AD81" s="15">
        <f>'Table A6'!I81-I81</f>
        <v>1.3559137761722795E-2</v>
      </c>
      <c r="AE81" s="15">
        <f>'Table A6'!J81-J81</f>
        <v>0</v>
      </c>
      <c r="AF81" s="15">
        <f>'Table A6'!K81-K81</f>
        <v>2.1710718057539324E-2</v>
      </c>
      <c r="AG81" s="15">
        <f>'Table A6'!L81-L81</f>
        <v>6.2358622090847859E-3</v>
      </c>
      <c r="AH81" s="15">
        <f>'Table A6'!M81-M81</f>
        <v>-3.5970806913530273E-2</v>
      </c>
      <c r="AI81" s="15">
        <f>'Table A6'!N81-N81</f>
        <v>-7.3819837606868277E-3</v>
      </c>
      <c r="AJ81" s="15">
        <f>'Table A6'!O81-O81</f>
        <v>2.3255382574749045E-2</v>
      </c>
      <c r="AK81" s="15"/>
      <c r="AL81" s="15"/>
      <c r="AM81" s="15"/>
      <c r="AN81" s="15">
        <f>'Table A6'!S81-S81</f>
        <v>-4.56740137916678E-3</v>
      </c>
      <c r="AO81" s="15">
        <f>'Table A6'!T81-T81</f>
        <v>1.6813080148068704E-3</v>
      </c>
      <c r="AP81" s="15">
        <f>'Table A6'!U81-U81</f>
        <v>1.5423223035984951E-2</v>
      </c>
    </row>
    <row r="82" spans="1:42" x14ac:dyDescent="0.25">
      <c r="A82" s="13">
        <v>1996</v>
      </c>
      <c r="B82" s="11">
        <f t="shared" si="3"/>
        <v>-2.8137575781005628</v>
      </c>
      <c r="C82" s="11">
        <f t="shared" si="2"/>
        <v>0.93101801804654127</v>
      </c>
      <c r="D82" s="11">
        <f t="shared" si="2"/>
        <v>-0.90112428373418874</v>
      </c>
      <c r="E82" s="11">
        <f t="shared" si="2"/>
        <v>10.841324080947723</v>
      </c>
      <c r="F82" s="11">
        <f t="shared" si="2"/>
        <v>-5.0899678273206472</v>
      </c>
      <c r="G82" s="11">
        <f t="shared" si="2"/>
        <v>1.2374551997401373</v>
      </c>
      <c r="H82" s="11">
        <f t="shared" si="2"/>
        <v>1.6782583653780929</v>
      </c>
      <c r="I82" s="11">
        <f t="shared" si="2"/>
        <v>4.4973324989642292</v>
      </c>
      <c r="J82" s="11">
        <f t="shared" si="2"/>
        <v>-5.6134236627434193</v>
      </c>
      <c r="K82" s="11">
        <f t="shared" si="2"/>
        <v>-5.5407304630654135</v>
      </c>
      <c r="L82" s="11">
        <f t="shared" si="2"/>
        <v>4.8826732134794355</v>
      </c>
      <c r="M82" s="11">
        <f t="shared" si="2"/>
        <v>3.7766745985786199</v>
      </c>
      <c r="N82" s="11">
        <f t="shared" si="2"/>
        <v>1.8982246799815881</v>
      </c>
      <c r="O82" s="11">
        <f t="shared" si="2"/>
        <v>-0.99270407262140314</v>
      </c>
      <c r="P82" s="11"/>
      <c r="Q82" s="11"/>
      <c r="R82" s="11"/>
      <c r="S82" s="11">
        <f t="shared" si="2"/>
        <v>-2.4618092416518569</v>
      </c>
      <c r="T82" s="11">
        <f t="shared" si="2"/>
        <v>-4.4773816994316933</v>
      </c>
      <c r="U82" s="11">
        <f t="shared" si="2"/>
        <v>0.41269614066492216</v>
      </c>
      <c r="W82" s="15">
        <f>'Table A6'!B82-B82</f>
        <v>-3.3633943450453341E-2</v>
      </c>
      <c r="X82" s="15">
        <f>'Table A6'!C82-C82</f>
        <v>2.3281226096947827E-2</v>
      </c>
      <c r="Y82" s="15">
        <f>'Table A6'!D82-D82</f>
        <v>1.3015386885473212E-4</v>
      </c>
      <c r="Z82" s="15">
        <f>'Table A6'!E82-E82</f>
        <v>-5.415391391055735E-3</v>
      </c>
      <c r="AA82" s="15">
        <f>'Table A6'!F82-F82</f>
        <v>1.776451292550707E-2</v>
      </c>
      <c r="AB82" s="15">
        <f>'Table A6'!G82-G82</f>
        <v>-1.3888791905742437E-2</v>
      </c>
      <c r="AC82" s="15">
        <f>'Table A6'!H82-H82</f>
        <v>-4.9492370547210562E-4</v>
      </c>
      <c r="AD82" s="15">
        <f>'Table A6'!I82-I82</f>
        <v>1.1020941049899591E-4</v>
      </c>
      <c r="AE82" s="15">
        <f>'Table A6'!J82-J82</f>
        <v>1.6956337471740746E-2</v>
      </c>
      <c r="AF82" s="15">
        <f>'Table A6'!K82-K82</f>
        <v>2.6457108353076464E-2</v>
      </c>
      <c r="AG82" s="15">
        <f>'Table A6'!L82-L82</f>
        <v>4.4883016696576128E-2</v>
      </c>
      <c r="AH82" s="15">
        <f>'Table A6'!M82-M82</f>
        <v>-9.338560875731261E-4</v>
      </c>
      <c r="AI82" s="15">
        <f>'Table A6'!N82-N82</f>
        <v>2.9212779524302013E-2</v>
      </c>
      <c r="AJ82" s="15">
        <f>'Table A6'!O82-O82</f>
        <v>1.0555120274510221E-3</v>
      </c>
      <c r="AK82" s="15"/>
      <c r="AL82" s="15"/>
      <c r="AM82" s="15"/>
      <c r="AN82" s="15">
        <f>'Table A6'!S82-S82</f>
        <v>-2.8817732946371244E-3</v>
      </c>
      <c r="AO82" s="15">
        <f>'Table A6'!T82-T82</f>
        <v>2.2575188484085018E-2</v>
      </c>
      <c r="AP82" s="15">
        <f>'Table A6'!U82-U82</f>
        <v>8.0918695369580629E-4</v>
      </c>
    </row>
    <row r="83" spans="1:42" x14ac:dyDescent="0.25">
      <c r="A83" s="13">
        <v>1997</v>
      </c>
      <c r="B83" s="11">
        <f t="shared" si="3"/>
        <v>1.0834594287501558</v>
      </c>
      <c r="C83" s="11">
        <f t="shared" si="2"/>
        <v>-1.8000093832890827</v>
      </c>
      <c r="D83" s="11">
        <f t="shared" si="2"/>
        <v>1.1044244463790245</v>
      </c>
      <c r="E83" s="11">
        <f t="shared" si="2"/>
        <v>2.4303746925499983</v>
      </c>
      <c r="F83" s="11">
        <f t="shared" si="2"/>
        <v>-3.8241131005039555</v>
      </c>
      <c r="G83" s="11">
        <f t="shared" si="2"/>
        <v>0.93471954582798511</v>
      </c>
      <c r="H83" s="11">
        <f t="shared" si="2"/>
        <v>-1.2365071685807594</v>
      </c>
      <c r="I83" s="11">
        <f t="shared" si="2"/>
        <v>8.0713357486470141</v>
      </c>
      <c r="J83" s="11">
        <f t="shared" si="2"/>
        <v>-3.6806426637385488</v>
      </c>
      <c r="K83" s="11">
        <f t="shared" si="2"/>
        <v>-2.107840168067094</v>
      </c>
      <c r="L83" s="11">
        <f t="shared" si="2"/>
        <v>5.6570201918064686</v>
      </c>
      <c r="M83" s="11">
        <f t="shared" si="2"/>
        <v>3.921265738997552</v>
      </c>
      <c r="N83" s="11">
        <f t="shared" si="2"/>
        <v>2.7454094494519969</v>
      </c>
      <c r="O83" s="11">
        <f t="shared" si="2"/>
        <v>-0.78771628182371867</v>
      </c>
      <c r="P83" s="11"/>
      <c r="Q83" s="11"/>
      <c r="R83" s="11"/>
      <c r="S83" s="11">
        <f t="shared" si="2"/>
        <v>0.32108074921004676</v>
      </c>
      <c r="T83" s="11">
        <f t="shared" si="2"/>
        <v>1.1360105917943346</v>
      </c>
      <c r="U83" s="11">
        <f t="shared" si="2"/>
        <v>1.1144731458238246</v>
      </c>
      <c r="W83" s="15">
        <f>'Table A6'!B83-B83</f>
        <v>2.356653201929082E-2</v>
      </c>
      <c r="X83" s="15">
        <f>'Table A6'!C83-C83</f>
        <v>1.4544395456552506E-2</v>
      </c>
      <c r="Y83" s="15">
        <f>'Table A6'!D83-D83</f>
        <v>7.5748967956590363E-3</v>
      </c>
      <c r="Z83" s="15">
        <f>'Table A6'!E83-E83</f>
        <v>-2.4726342147326275E-2</v>
      </c>
      <c r="AA83" s="15">
        <f>'Table A6'!F83-F83</f>
        <v>1.6158034453750858E-2</v>
      </c>
      <c r="AB83" s="15">
        <f>'Table A6'!G83-G83</f>
        <v>1.5371323581362617E-2</v>
      </c>
      <c r="AC83" s="15">
        <f>'Table A6'!H83-H83</f>
        <v>2.4568303638399458E-2</v>
      </c>
      <c r="AD83" s="15">
        <f>'Table A6'!I83-I83</f>
        <v>2.6184957067517445E-2</v>
      </c>
      <c r="AE83" s="15">
        <f>'Table A6'!J83-J83</f>
        <v>-1.6956337471737193E-2</v>
      </c>
      <c r="AF83" s="15">
        <f>'Table A6'!K83-K83</f>
        <v>-6.1400741014892457E-2</v>
      </c>
      <c r="AG83" s="15">
        <f>'Table A6'!L83-L83</f>
        <v>-1.945723468284033E-2</v>
      </c>
      <c r="AH83" s="15">
        <f>'Table A6'!M83-M83</f>
        <v>-5.6235421940371566E-3</v>
      </c>
      <c r="AI83" s="15">
        <f>'Table A6'!N83-N83</f>
        <v>0.11151943066623282</v>
      </c>
      <c r="AJ83" s="15">
        <f>'Table A6'!O83-O83</f>
        <v>-1.7505499323222096E-2</v>
      </c>
      <c r="AK83" s="15"/>
      <c r="AL83" s="15"/>
      <c r="AM83" s="15"/>
      <c r="AN83" s="15">
        <f>'Table A6'!S83-S83</f>
        <v>-1.4541122895015579E-2</v>
      </c>
      <c r="AO83" s="15">
        <f>'Table A6'!T83-T83</f>
        <v>0.12250873233960724</v>
      </c>
      <c r="AP83" s="15">
        <f>'Table A6'!U83-U83</f>
        <v>1.2030230916921791E-3</v>
      </c>
    </row>
    <row r="84" spans="1:42" x14ac:dyDescent="0.25">
      <c r="A84" s="13">
        <v>1998</v>
      </c>
      <c r="B84" s="11">
        <f t="shared" si="3"/>
        <v>7.3740211294674909</v>
      </c>
      <c r="C84" s="11">
        <f t="shared" si="2"/>
        <v>0.99588566950717228</v>
      </c>
      <c r="D84" s="11">
        <f t="shared" si="2"/>
        <v>-0.84715126010644004</v>
      </c>
      <c r="E84" s="11">
        <f t="shared" si="2"/>
        <v>5.3154994765768411</v>
      </c>
      <c r="F84" s="11">
        <f t="shared" si="2"/>
        <v>2.2654500930602635</v>
      </c>
      <c r="G84" s="11">
        <f t="shared" si="2"/>
        <v>-1.9620225213403157</v>
      </c>
      <c r="H84" s="11">
        <f t="shared" si="2"/>
        <v>-2.3237257208174094</v>
      </c>
      <c r="I84" s="11">
        <f t="shared" si="2"/>
        <v>0.2687886568194035</v>
      </c>
      <c r="J84" s="11">
        <f t="shared" si="2"/>
        <v>0.80394739535264526</v>
      </c>
      <c r="K84" s="11">
        <f t="shared" si="2"/>
        <v>3.8749302856792798</v>
      </c>
      <c r="L84" s="11">
        <f t="shared" si="2"/>
        <v>18.112438251490083</v>
      </c>
      <c r="M84" s="11">
        <f t="shared" si="2"/>
        <v>-1.7706760592035637</v>
      </c>
      <c r="N84" s="11">
        <f t="shared" si="2"/>
        <v>6.7635359821004242</v>
      </c>
      <c r="O84" s="11">
        <f t="shared" si="2"/>
        <v>-2.1744882633003129</v>
      </c>
      <c r="P84" s="11"/>
      <c r="Q84" s="11"/>
      <c r="R84" s="11"/>
      <c r="S84" s="11">
        <f t="shared" si="2"/>
        <v>2.597310175650243</v>
      </c>
      <c r="T84" s="11">
        <f t="shared" si="2"/>
        <v>-1.2411005571460738</v>
      </c>
      <c r="U84" s="11">
        <f t="shared" si="2"/>
        <v>1.6293369420832691</v>
      </c>
      <c r="W84" s="15">
        <f>'Table A6'!B84-B84</f>
        <v>-2.6112669414070311E-2</v>
      </c>
      <c r="X84" s="15">
        <f>'Table A6'!C84-C84</f>
        <v>7.9652032046715338E-3</v>
      </c>
      <c r="Y84" s="15">
        <f>'Table A6'!D84-D84</f>
        <v>7.4374326017196957E-3</v>
      </c>
      <c r="Z84" s="15">
        <f>'Table A6'!E84-E84</f>
        <v>6.6312862517952098E-3</v>
      </c>
      <c r="AA84" s="15">
        <f>'Table A6'!F84-F84</f>
        <v>-2.1626315405587349E-3</v>
      </c>
      <c r="AB84" s="15">
        <f>'Table A6'!G84-G84</f>
        <v>1.6488435778809096E-2</v>
      </c>
      <c r="AC84" s="15">
        <f>'Table A6'!H84-H84</f>
        <v>2.2606310635211013E-2</v>
      </c>
      <c r="AD84" s="15">
        <f>'Table A6'!I84-I84</f>
        <v>1.1662635195217042E-2</v>
      </c>
      <c r="AE84" s="15">
        <f>'Table A6'!J84-J84</f>
        <v>3.1575623880925163E-2</v>
      </c>
      <c r="AF84" s="15">
        <f>'Table A6'!K84-K84</f>
        <v>-5.9364878279786648E-2</v>
      </c>
      <c r="AG84" s="15">
        <f>'Table A6'!L84-L84</f>
        <v>3.6867580987092197E-3</v>
      </c>
      <c r="AH84" s="15">
        <f>'Table A6'!M84-M84</f>
        <v>-3.7043529507077011E-3</v>
      </c>
      <c r="AI84" s="15">
        <f>'Table A6'!N84-N84</f>
        <v>0.14315797199527669</v>
      </c>
      <c r="AJ84" s="15">
        <f>'Table A6'!O84-O84</f>
        <v>2.5766196921837015E-3</v>
      </c>
      <c r="AK84" s="15"/>
      <c r="AL84" s="15"/>
      <c r="AM84" s="15"/>
      <c r="AN84" s="15">
        <f>'Table A6'!S84-S84</f>
        <v>-4.7795293806811578E-2</v>
      </c>
      <c r="AO84" s="15">
        <f>'Table A6'!T84-T84</f>
        <v>6.1595418693671355E-2</v>
      </c>
      <c r="AP84" s="15">
        <f>'Table A6'!U84-U84</f>
        <v>2.7173335642904251E-2</v>
      </c>
    </row>
    <row r="85" spans="1:42" x14ac:dyDescent="0.25">
      <c r="A85" s="13">
        <v>1999</v>
      </c>
      <c r="B85" s="11">
        <f t="shared" si="3"/>
        <v>12.794379849541409</v>
      </c>
      <c r="C85" s="11">
        <f t="shared" si="2"/>
        <v>1.9252881000490749</v>
      </c>
      <c r="D85" s="11">
        <f t="shared" si="2"/>
        <v>2.5554518441023575</v>
      </c>
      <c r="E85" s="11">
        <f t="shared" si="2"/>
        <v>11.638691168779038</v>
      </c>
      <c r="F85" s="11">
        <f t="shared" si="2"/>
        <v>-3.33877219697108</v>
      </c>
      <c r="G85" s="11">
        <f t="shared" si="2"/>
        <v>-0.72932289786453486</v>
      </c>
      <c r="H85" s="11">
        <f t="shared" si="2"/>
        <v>-3.7925630235835088</v>
      </c>
      <c r="I85" s="11">
        <f t="shared" si="2"/>
        <v>1.1330531591510635</v>
      </c>
      <c r="J85" s="11">
        <f t="shared" si="2"/>
        <v>4.9689839354099323</v>
      </c>
      <c r="K85" s="11">
        <f t="shared" si="2"/>
        <v>12.056920004707088</v>
      </c>
      <c r="L85" s="11">
        <f t="shared" si="2"/>
        <v>-2.3868837976879451</v>
      </c>
      <c r="M85" s="11">
        <f t="shared" si="2"/>
        <v>2.0215048928179704</v>
      </c>
      <c r="N85" s="11">
        <f t="shared" si="2"/>
        <v>-1.4298756847488168</v>
      </c>
      <c r="O85" s="11">
        <f t="shared" si="2"/>
        <v>2.289411060194293</v>
      </c>
      <c r="P85" s="11"/>
      <c r="Q85" s="11"/>
      <c r="R85" s="11"/>
      <c r="S85" s="11">
        <f t="shared" si="2"/>
        <v>-4.7489163532171697</v>
      </c>
      <c r="T85" s="11">
        <f t="shared" si="2"/>
        <v>-4.7599073147542619</v>
      </c>
      <c r="U85" s="11">
        <f t="shared" si="2"/>
        <v>1.1607994229316509</v>
      </c>
      <c r="W85" s="15">
        <f>'Table A6'!B85-B85</f>
        <v>-2.0758413640775686E-2</v>
      </c>
      <c r="X85" s="15">
        <f>'Table A6'!C85-C85</f>
        <v>7.2052752237219408E-3</v>
      </c>
      <c r="Y85" s="15">
        <f>'Table A6'!D85-D85</f>
        <v>1.5333830163209772E-2</v>
      </c>
      <c r="Z85" s="15">
        <f>'Table A6'!E85-E85</f>
        <v>3.4374156618540042E-2</v>
      </c>
      <c r="AA85" s="15">
        <f>'Table A6'!F85-F85</f>
        <v>1.4619675066954052E-2</v>
      </c>
      <c r="AB85" s="15">
        <f>'Table A6'!G85-G85</f>
        <v>1.4700039597039694E-2</v>
      </c>
      <c r="AC85" s="15">
        <f>'Table A6'!H85-H85</f>
        <v>8.470463285576546E-3</v>
      </c>
      <c r="AD85" s="15">
        <f>'Table A6'!I85-I85</f>
        <v>1.0597902519524194E-2</v>
      </c>
      <c r="AE85" s="15">
        <f>'Table A6'!J85-J85</f>
        <v>-2.3748510987786631E-4</v>
      </c>
      <c r="AF85" s="15">
        <f>'Table A6'!K85-K85</f>
        <v>-2.2075525672509144E-2</v>
      </c>
      <c r="AG85" s="15">
        <f>'Table A6'!L85-L85</f>
        <v>7.2487506865970275E-4</v>
      </c>
      <c r="AH85" s="15">
        <f>'Table A6'!M85-M85</f>
        <v>-2.0075800524443466E-2</v>
      </c>
      <c r="AI85" s="15">
        <f>'Table A6'!N85-N85</f>
        <v>0.11312316308351544</v>
      </c>
      <c r="AJ85" s="15">
        <f>'Table A6'!O85-O85</f>
        <v>1.8829405508929753E-2</v>
      </c>
      <c r="AK85" s="15"/>
      <c r="AL85" s="15"/>
      <c r="AM85" s="15"/>
      <c r="AN85" s="15">
        <f>'Table A6'!S85-S85</f>
        <v>-1.1902636448001935E-2</v>
      </c>
      <c r="AO85" s="15">
        <f>'Table A6'!T85-T85</f>
        <v>-3.407304450951365E-2</v>
      </c>
      <c r="AP85" s="15">
        <f>'Table A6'!U85-U85</f>
        <v>2.7671735699730249E-4</v>
      </c>
    </row>
    <row r="86" spans="1:42" x14ac:dyDescent="0.25">
      <c r="A86" s="13">
        <v>2000</v>
      </c>
      <c r="B86" s="11">
        <f t="shared" si="3"/>
        <v>5.8368756635998835</v>
      </c>
      <c r="C86" s="11">
        <f t="shared" si="2"/>
        <v>-0.57953996107603079</v>
      </c>
      <c r="D86" s="11">
        <f t="shared" si="2"/>
        <v>3.9927762481364772</v>
      </c>
      <c r="E86" s="11">
        <f t="shared" si="2"/>
        <v>3.3069496241855019</v>
      </c>
      <c r="F86" s="11">
        <f t="shared" si="2"/>
        <v>-5.3808214160185646</v>
      </c>
      <c r="G86" s="11">
        <f t="shared" si="2"/>
        <v>-1.7598475618905902</v>
      </c>
      <c r="H86" s="11">
        <f t="shared" si="2"/>
        <v>-3.3081872464724418</v>
      </c>
      <c r="I86" s="11">
        <f t="shared" si="2"/>
        <v>4.7738132942206901</v>
      </c>
      <c r="J86" s="11">
        <f t="shared" si="2"/>
        <v>-0.65351133148052831</v>
      </c>
      <c r="K86" s="11">
        <f t="shared" si="2"/>
        <v>12.871454570633775</v>
      </c>
      <c r="L86" s="11">
        <f t="shared" si="2"/>
        <v>3.7758443337013543</v>
      </c>
      <c r="M86" s="11">
        <f t="shared" si="2"/>
        <v>2.4396316208589734</v>
      </c>
      <c r="N86" s="11">
        <f t="shared" si="2"/>
        <v>-0.10833170790410626</v>
      </c>
      <c r="O86" s="11">
        <f t="shared" si="2"/>
        <v>0.36888680789641171</v>
      </c>
      <c r="P86" s="11"/>
      <c r="Q86" s="11"/>
      <c r="R86" s="11"/>
      <c r="S86" s="11">
        <f t="shared" si="2"/>
        <v>0.61024944489799449</v>
      </c>
      <c r="T86" s="11">
        <f t="shared" si="2"/>
        <v>-2.4939526241730841</v>
      </c>
      <c r="U86" s="11">
        <f t="shared" si="2"/>
        <v>1.9548360168259122</v>
      </c>
      <c r="W86" s="15">
        <f>'Table A6'!B86-B86</f>
        <v>5.2100183622725282E-3</v>
      </c>
      <c r="X86" s="15">
        <f>'Table A6'!C86-C86</f>
        <v>3.7792479635864185E-3</v>
      </c>
      <c r="Y86" s="15">
        <f>'Table A6'!D86-D86</f>
        <v>4.1535093405231649E-4</v>
      </c>
      <c r="Z86" s="15">
        <f>'Table A6'!E86-E86</f>
        <v>2.3853278313906934E-2</v>
      </c>
      <c r="AA86" s="15">
        <f>'Table A6'!F86-F86</f>
        <v>-4.7525111314330459E-3</v>
      </c>
      <c r="AB86" s="15">
        <f>'Table A6'!G86-G86</f>
        <v>1.4401685015105192E-2</v>
      </c>
      <c r="AC86" s="15">
        <f>'Table A6'!H86-H86</f>
        <v>-2.2546182556619776E-3</v>
      </c>
      <c r="AD86" s="15">
        <f>'Table A6'!I86-I86</f>
        <v>-3.4292250808309888E-4</v>
      </c>
      <c r="AE86" s="15">
        <f>'Table A6'!J86-J86</f>
        <v>-6.5387955515616714E-4</v>
      </c>
      <c r="AF86" s="15">
        <f>'Table A6'!K86-K86</f>
        <v>5.8996205425520643E-2</v>
      </c>
      <c r="AG86" s="15">
        <f>'Table A6'!L86-L86</f>
        <v>1.1858349615410546E-2</v>
      </c>
      <c r="AH86" s="15">
        <f>'Table A6'!M86-M86</f>
        <v>8.6455652404016092E-3</v>
      </c>
      <c r="AI86" s="15">
        <f>'Table A6'!N86-N86</f>
        <v>2.4371243246628649E-3</v>
      </c>
      <c r="AJ86" s="15">
        <f>'Table A6'!O86-O86</f>
        <v>-1.465618027041854E-2</v>
      </c>
      <c r="AK86" s="15"/>
      <c r="AL86" s="15"/>
      <c r="AM86" s="15"/>
      <c r="AN86" s="15">
        <f>'Table A6'!S86-S86</f>
        <v>0</v>
      </c>
      <c r="AO86" s="15">
        <f>'Table A6'!T86-T86</f>
        <v>-2.9477570604720782E-2</v>
      </c>
      <c r="AP86" s="15">
        <f>'Table A6'!U86-U86</f>
        <v>1.2734797852306246E-2</v>
      </c>
    </row>
    <row r="87" spans="1:42" x14ac:dyDescent="0.25">
      <c r="A87" s="13">
        <v>2001</v>
      </c>
      <c r="B87" s="11">
        <f t="shared" si="3"/>
        <v>1.0173453424525021</v>
      </c>
      <c r="C87" s="11">
        <f t="shared" si="2"/>
        <v>-2.2916649577300006</v>
      </c>
      <c r="D87" s="11">
        <f t="shared" si="2"/>
        <v>1.662112052044435</v>
      </c>
      <c r="E87" s="11">
        <f t="shared" si="2"/>
        <v>3.1901435036586023</v>
      </c>
      <c r="F87" s="11">
        <f t="shared" si="2"/>
        <v>-0.80563529331545236</v>
      </c>
      <c r="G87" s="11">
        <f t="shared" si="2"/>
        <v>-1.1167511369698104</v>
      </c>
      <c r="H87" s="11">
        <f t="shared" si="2"/>
        <v>1.8916535972018138</v>
      </c>
      <c r="I87" s="11">
        <f t="shared" si="2"/>
        <v>-2.9695080635044295</v>
      </c>
      <c r="J87" s="11">
        <f t="shared" si="2"/>
        <v>1.588262070052181</v>
      </c>
      <c r="K87" s="11">
        <f t="shared" si="2"/>
        <v>2.5262915353932036</v>
      </c>
      <c r="L87" s="11">
        <f t="shared" si="2"/>
        <v>1.2095305291277123</v>
      </c>
      <c r="M87" s="11">
        <f t="shared" si="2"/>
        <v>-1.7086783006948394</v>
      </c>
      <c r="N87" s="11">
        <f t="shared" si="2"/>
        <v>3.0207483994928754</v>
      </c>
      <c r="O87" s="11">
        <f t="shared" si="2"/>
        <v>2.2511773473487375</v>
      </c>
      <c r="P87" s="11"/>
      <c r="Q87" s="11"/>
      <c r="R87" s="11"/>
      <c r="S87" s="11">
        <f t="shared" si="2"/>
        <v>-1.7585621172417767</v>
      </c>
      <c r="T87" s="11">
        <f t="shared" si="2"/>
        <v>2.2270151501329698</v>
      </c>
      <c r="U87" s="11">
        <f t="shared" si="2"/>
        <v>0.82376390410176958</v>
      </c>
      <c r="W87" s="15">
        <f>'Table A6'!B87-B87</f>
        <v>2.6896190484635429E-3</v>
      </c>
      <c r="X87" s="15">
        <f>'Table A6'!C87-C87</f>
        <v>2.5055989668211875E-2</v>
      </c>
      <c r="Y87" s="15">
        <f>'Table A6'!D87-D87</f>
        <v>7.5114823457100854E-4</v>
      </c>
      <c r="Z87" s="15">
        <f>'Table A6'!E87-E87</f>
        <v>3.7916962510687657E-2</v>
      </c>
      <c r="AA87" s="15">
        <f>'Table A6'!F87-F87</f>
        <v>-1.6698275415999775E-2</v>
      </c>
      <c r="AB87" s="15">
        <f>'Table A6'!G87-G87</f>
        <v>1.106892365073664E-3</v>
      </c>
      <c r="AC87" s="15">
        <f>'Table A6'!H87-H87</f>
        <v>-1.4452498627589794E-2</v>
      </c>
      <c r="AD87" s="15">
        <f>'Table A6'!I87-I87</f>
        <v>-8.8643319317238678E-4</v>
      </c>
      <c r="AE87" s="15">
        <f>'Table A6'!J87-J87</f>
        <v>-8.379673960399181E-4</v>
      </c>
      <c r="AF87" s="15">
        <f>'Table A6'!K87-K87</f>
        <v>-1.9229872832156047E-3</v>
      </c>
      <c r="AG87" s="15">
        <f>'Table A6'!L87-L87</f>
        <v>1.6744135922662773E-2</v>
      </c>
      <c r="AH87" s="15">
        <f>'Table A6'!M87-M87</f>
        <v>4.8342241890932947E-3</v>
      </c>
      <c r="AI87" s="15">
        <f>'Table A6'!N87-N87</f>
        <v>-4.5630100179769872E-2</v>
      </c>
      <c r="AJ87" s="15">
        <f>'Table A6'!O87-O87</f>
        <v>-2.8839386739889949E-2</v>
      </c>
      <c r="AK87" s="15"/>
      <c r="AL87" s="15"/>
      <c r="AM87" s="15"/>
      <c r="AN87" s="15">
        <f>'Table A6'!S87-S87</f>
        <v>2.1937040781188966E-2</v>
      </c>
      <c r="AO87" s="15">
        <f>'Table A6'!T87-T87</f>
        <v>-1.3493840134493063E-3</v>
      </c>
      <c r="AP87" s="15">
        <f>'Table A6'!U87-U87</f>
        <v>0</v>
      </c>
    </row>
    <row r="88" spans="1:42" x14ac:dyDescent="0.25">
      <c r="A88" s="13">
        <v>2002</v>
      </c>
      <c r="B88" s="11">
        <f t="shared" si="3"/>
        <v>12.174705119393082</v>
      </c>
      <c r="C88" s="11">
        <f t="shared" si="2"/>
        <v>0.6426020725245063</v>
      </c>
      <c r="D88" s="11">
        <f t="shared" si="2"/>
        <v>1.8546696284408546</v>
      </c>
      <c r="E88" s="11">
        <f t="shared" si="2"/>
        <v>2.0878036357456153</v>
      </c>
      <c r="F88" s="11">
        <f t="shared" si="2"/>
        <v>5.3076419622233955</v>
      </c>
      <c r="G88" s="11">
        <f t="shared" si="2"/>
        <v>3.372001230608253</v>
      </c>
      <c r="H88" s="11">
        <f t="shared" si="2"/>
        <v>4.2576853959417047</v>
      </c>
      <c r="I88" s="11">
        <f t="shared" si="2"/>
        <v>-0.809486464371444</v>
      </c>
      <c r="J88" s="11">
        <f t="shared" si="2"/>
        <v>1.4985504895985289</v>
      </c>
      <c r="K88" s="11">
        <f t="shared" si="2"/>
        <v>0.59741440269628654</v>
      </c>
      <c r="L88" s="11">
        <f t="shared" si="2"/>
        <v>2.906723735621739</v>
      </c>
      <c r="M88" s="11">
        <f t="shared" si="2"/>
        <v>1.7716762155732499</v>
      </c>
      <c r="N88" s="11">
        <f t="shared" si="2"/>
        <v>-0.60813874460027029</v>
      </c>
      <c r="O88" s="11">
        <f t="shared" si="2"/>
        <v>-3.605029207778041</v>
      </c>
      <c r="P88" s="11"/>
      <c r="Q88" s="11"/>
      <c r="R88" s="11"/>
      <c r="S88" s="11">
        <f t="shared" si="2"/>
        <v>4.4458794517568814</v>
      </c>
      <c r="T88" s="11">
        <f t="shared" si="2"/>
        <v>-8.8542985275154464</v>
      </c>
      <c r="U88" s="11">
        <f t="shared" si="2"/>
        <v>1.6100514133351669</v>
      </c>
      <c r="W88" s="15">
        <f>'Table A6'!B88-B88</f>
        <v>3.9284655359473675E-2</v>
      </c>
      <c r="X88" s="15">
        <f>'Table A6'!C88-C88</f>
        <v>5.6808236879175356E-2</v>
      </c>
      <c r="Y88" s="15">
        <f>'Table A6'!D88-D88</f>
        <v>-7.319564969702208E-3</v>
      </c>
      <c r="Z88" s="15">
        <f>'Table A6'!E88-E88</f>
        <v>3.1574300630659469E-2</v>
      </c>
      <c r="AA88" s="15">
        <f>'Table A6'!F88-F88</f>
        <v>-3.0705439172968418E-2</v>
      </c>
      <c r="AB88" s="15">
        <f>'Table A6'!G88-G88</f>
        <v>8.2664929451414793E-4</v>
      </c>
      <c r="AC88" s="15">
        <f>'Table A6'!H88-H88</f>
        <v>-2.4535701311735991E-2</v>
      </c>
      <c r="AD88" s="15">
        <f>'Table A6'!I88-I88</f>
        <v>-7.6190546252574709E-4</v>
      </c>
      <c r="AE88" s="15">
        <f>'Table A6'!J88-J88</f>
        <v>-1.5199642214731579E-2</v>
      </c>
      <c r="AF88" s="15">
        <f>'Table A6'!K88-K88</f>
        <v>-7.146503595652165E-2</v>
      </c>
      <c r="AG88" s="15">
        <f>'Table A6'!L88-L88</f>
        <v>-5.5897128178901134E-3</v>
      </c>
      <c r="AH88" s="15">
        <f>'Table A6'!M88-M88</f>
        <v>-5.277098221063925E-3</v>
      </c>
      <c r="AI88" s="15">
        <f>'Table A6'!N88-N88</f>
        <v>-1.6609797751548472E-2</v>
      </c>
      <c r="AJ88" s="15">
        <f>'Table A6'!O88-O88</f>
        <v>-1.4254930474820071E-2</v>
      </c>
      <c r="AK88" s="15"/>
      <c r="AL88" s="15"/>
      <c r="AM88" s="15"/>
      <c r="AN88" s="15">
        <f>'Table A6'!S88-S88</f>
        <v>-1.923247426827146E-5</v>
      </c>
      <c r="AO88" s="15">
        <f>'Table A6'!T88-T88</f>
        <v>1.2672181077075351E-2</v>
      </c>
      <c r="AP88" s="15">
        <f>'Table A6'!U88-U88</f>
        <v>0</v>
      </c>
    </row>
    <row r="89" spans="1:42" x14ac:dyDescent="0.25">
      <c r="A89" s="13">
        <v>2003</v>
      </c>
      <c r="B89" s="11">
        <f t="shared" si="3"/>
        <v>-6.4501066918218619</v>
      </c>
      <c r="C89" s="11">
        <f t="shared" si="3"/>
        <v>-4.7754206212433399</v>
      </c>
      <c r="D89" s="11">
        <f t="shared" si="3"/>
        <v>3.5038044751389092</v>
      </c>
      <c r="E89" s="11">
        <f t="shared" si="3"/>
        <v>1.7954493156924194</v>
      </c>
      <c r="F89" s="11">
        <f t="shared" si="3"/>
        <v>1.6578704734336207</v>
      </c>
      <c r="G89" s="11">
        <f t="shared" si="3"/>
        <v>1.4663714532025922</v>
      </c>
      <c r="H89" s="11">
        <f t="shared" si="3"/>
        <v>0.36290335882051167</v>
      </c>
      <c r="I89" s="11">
        <f t="shared" si="3"/>
        <v>1.5906726493300536</v>
      </c>
      <c r="J89" s="11">
        <f t="shared" si="3"/>
        <v>-0.28760458785173443</v>
      </c>
      <c r="K89" s="11">
        <f t="shared" si="3"/>
        <v>5.5867468836429799</v>
      </c>
      <c r="L89" s="11">
        <f t="shared" si="3"/>
        <v>4.315479314664679</v>
      </c>
      <c r="M89" s="11">
        <f t="shared" si="3"/>
        <v>4.29528955601966</v>
      </c>
      <c r="N89" s="11">
        <f t="shared" si="3"/>
        <v>3.9532751593078599</v>
      </c>
      <c r="O89" s="11">
        <f t="shared" si="3"/>
        <v>-0.33907790606709798</v>
      </c>
      <c r="P89" s="11"/>
      <c r="Q89" s="11"/>
      <c r="R89" s="11"/>
      <c r="S89" s="11">
        <f t="shared" ref="C89:U104" si="4">LN(S39/S38)*100</f>
        <v>5.9145536931085942</v>
      </c>
      <c r="T89" s="11">
        <f t="shared" si="4"/>
        <v>-0.75102851309833851</v>
      </c>
      <c r="U89" s="11">
        <f t="shared" si="4"/>
        <v>1.9112827619253734</v>
      </c>
      <c r="W89" s="15">
        <f>'Table A6'!B89-B89</f>
        <v>2.2447615287148892E-3</v>
      </c>
      <c r="X89" s="15">
        <f>'Table A6'!C89-C89</f>
        <v>2.8702047260227737E-2</v>
      </c>
      <c r="Y89" s="15">
        <f>'Table A6'!D89-D89</f>
        <v>9.3299932954464815E-3</v>
      </c>
      <c r="Z89" s="15">
        <f>'Table A6'!E89-E89</f>
        <v>0</v>
      </c>
      <c r="AA89" s="15">
        <f>'Table A6'!F89-F89</f>
        <v>-3.8050929610444761E-4</v>
      </c>
      <c r="AB89" s="15">
        <f>'Table A6'!G89-G89</f>
        <v>1.3162840390930519E-2</v>
      </c>
      <c r="AC89" s="15">
        <f>'Table A6'!H89-H89</f>
        <v>1.0276327562205423E-2</v>
      </c>
      <c r="AD89" s="15">
        <f>'Table A6'!I89-I89</f>
        <v>1.0150890954251812E-2</v>
      </c>
      <c r="AE89" s="15">
        <f>'Table A6'!J89-J89</f>
        <v>1.3629895189554486E-2</v>
      </c>
      <c r="AF89" s="15">
        <f>'Table A6'!K89-K89</f>
        <v>-6.6199028820968842E-2</v>
      </c>
      <c r="AG89" s="15">
        <f>'Table A6'!L89-L89</f>
        <v>-3.1359260133879019E-2</v>
      </c>
      <c r="AH89" s="15">
        <f>'Table A6'!M89-M89</f>
        <v>-4.2638524889069274E-3</v>
      </c>
      <c r="AI89" s="15">
        <f>'Table A6'!N89-N89</f>
        <v>-9.9622008890847269E-3</v>
      </c>
      <c r="AJ89" s="15">
        <f>'Table A6'!O89-O89</f>
        <v>-2.6877343547001886E-2</v>
      </c>
      <c r="AK89" s="15"/>
      <c r="AL89" s="15"/>
      <c r="AM89" s="15"/>
      <c r="AN89" s="15">
        <f>'Table A6'!S89-S89</f>
        <v>-4.4012373133875293E-2</v>
      </c>
      <c r="AO89" s="15">
        <f>'Table A6'!T89-T89</f>
        <v>-2.2619835789808196E-2</v>
      </c>
      <c r="AP89" s="15">
        <f>'Table A6'!U89-U89</f>
        <v>-1.2102874447428746E-2</v>
      </c>
    </row>
    <row r="90" spans="1:42" x14ac:dyDescent="0.25">
      <c r="A90" s="13">
        <v>2004</v>
      </c>
      <c r="B90" s="11">
        <f t="shared" ref="B90:B104" si="5">LN(B40/B39)*100</f>
        <v>-4.9628488016061727</v>
      </c>
      <c r="C90" s="11">
        <f t="shared" si="4"/>
        <v>-5.8681894711954623</v>
      </c>
      <c r="D90" s="11">
        <f t="shared" si="4"/>
        <v>4.4002491651092628</v>
      </c>
      <c r="E90" s="11">
        <f t="shared" si="4"/>
        <v>3.7569580846516795</v>
      </c>
      <c r="F90" s="11">
        <f t="shared" si="4"/>
        <v>1.5149654412654379</v>
      </c>
      <c r="G90" s="11">
        <f t="shared" si="4"/>
        <v>1.9855197555509403</v>
      </c>
      <c r="H90" s="11">
        <f t="shared" si="4"/>
        <v>1.8755459931578167</v>
      </c>
      <c r="I90" s="11">
        <f t="shared" si="4"/>
        <v>4.8966359727812172</v>
      </c>
      <c r="J90" s="11">
        <f t="shared" si="4"/>
        <v>-2.6339098802378889</v>
      </c>
      <c r="K90" s="11">
        <f t="shared" si="4"/>
        <v>3.5448503674425034</v>
      </c>
      <c r="L90" s="11">
        <f t="shared" si="4"/>
        <v>4.8366774912208914</v>
      </c>
      <c r="M90" s="11">
        <f t="shared" si="4"/>
        <v>3.0943573653285132</v>
      </c>
      <c r="N90" s="11">
        <f t="shared" si="4"/>
        <v>2.7864228955515928</v>
      </c>
      <c r="O90" s="11">
        <f t="shared" si="4"/>
        <v>-1.0270376668161476</v>
      </c>
      <c r="P90" s="11"/>
      <c r="Q90" s="11"/>
      <c r="R90" s="11"/>
      <c r="S90" s="11">
        <f t="shared" si="4"/>
        <v>0.56451353218333966</v>
      </c>
      <c r="T90" s="11">
        <f t="shared" si="4"/>
        <v>-2.4333618883148374</v>
      </c>
      <c r="U90" s="11">
        <f t="shared" si="4"/>
        <v>2.2051909010807011</v>
      </c>
      <c r="W90" s="15">
        <f>'Table A6'!B90-B90</f>
        <v>2.7705926286273552E-2</v>
      </c>
      <c r="X90" s="15">
        <f>'Table A6'!C90-C90</f>
        <v>5.691327767589538E-2</v>
      </c>
      <c r="Y90" s="15">
        <f>'Table A6'!D90-D90</f>
        <v>6.936108840189803E-4</v>
      </c>
      <c r="Z90" s="15">
        <f>'Table A6'!E90-E90</f>
        <v>9.6453671033471799E-3</v>
      </c>
      <c r="AA90" s="15">
        <f>'Table A6'!F90-F90</f>
        <v>-1.4951035387044342E-2</v>
      </c>
      <c r="AB90" s="15">
        <f>'Table A6'!G90-G90</f>
        <v>1.2356588060663309E-2</v>
      </c>
      <c r="AC90" s="15">
        <f>'Table A6'!H90-H90</f>
        <v>-1.1662573025965628E-3</v>
      </c>
      <c r="AD90" s="15">
        <f>'Table A6'!I90-I90</f>
        <v>1.5658219770546822E-3</v>
      </c>
      <c r="AE90" s="15">
        <f>'Table A6'!J90-J90</f>
        <v>-1.4567585968602526E-2</v>
      </c>
      <c r="AF90" s="15">
        <f>'Table A6'!K90-K90</f>
        <v>-2.481053346416795E-2</v>
      </c>
      <c r="AG90" s="15">
        <f>'Table A6'!L90-L90</f>
        <v>-3.5859260115161717E-2</v>
      </c>
      <c r="AH90" s="15">
        <f>'Table A6'!M90-M90</f>
        <v>-3.5552105971556891E-3</v>
      </c>
      <c r="AI90" s="15">
        <f>'Table A6'!N90-N90</f>
        <v>-1.3708891672779888E-2</v>
      </c>
      <c r="AJ90" s="15">
        <f>'Table A6'!O90-O90</f>
        <v>-2.4714161696018477E-2</v>
      </c>
      <c r="AK90" s="15"/>
      <c r="AL90" s="15"/>
      <c r="AM90" s="15"/>
      <c r="AN90" s="15">
        <f>'Table A6'!S90-S90</f>
        <v>-2.2335070470186902E-2</v>
      </c>
      <c r="AO90" s="15">
        <f>'Table A6'!T90-T90</f>
        <v>1.9916706156832387E-2</v>
      </c>
      <c r="AP90" s="15">
        <f>'Table A6'!U90-U90</f>
        <v>2.3391434646136133E-5</v>
      </c>
    </row>
    <row r="91" spans="1:42" x14ac:dyDescent="0.25">
      <c r="A91" s="13">
        <v>2005</v>
      </c>
      <c r="B91" s="11">
        <f t="shared" si="5"/>
        <v>6.9543570439926805</v>
      </c>
      <c r="C91" s="11">
        <f t="shared" si="4"/>
        <v>-7.1233045864164612</v>
      </c>
      <c r="D91" s="11">
        <f t="shared" si="4"/>
        <v>2.9282690479338047</v>
      </c>
      <c r="E91" s="11">
        <f t="shared" si="4"/>
        <v>-1.9940639675151584</v>
      </c>
      <c r="F91" s="11">
        <f t="shared" si="4"/>
        <v>1.9120626841572976</v>
      </c>
      <c r="G91" s="11">
        <f t="shared" si="4"/>
        <v>-3.9346460202468978</v>
      </c>
      <c r="H91" s="11">
        <f t="shared" si="4"/>
        <v>-1.6592775451358395</v>
      </c>
      <c r="I91" s="11">
        <f t="shared" si="4"/>
        <v>2.5493096750792406</v>
      </c>
      <c r="J91" s="11">
        <f t="shared" si="4"/>
        <v>2.1800863035937215</v>
      </c>
      <c r="K91" s="11">
        <f t="shared" si="4"/>
        <v>2.3075017987063151</v>
      </c>
      <c r="L91" s="11">
        <f t="shared" si="4"/>
        <v>3.3220889131849978</v>
      </c>
      <c r="M91" s="11">
        <f t="shared" si="4"/>
        <v>6.0786681275345718</v>
      </c>
      <c r="N91" s="11">
        <f t="shared" si="4"/>
        <v>4.9128877282710448</v>
      </c>
      <c r="O91" s="11">
        <f t="shared" si="4"/>
        <v>3.1853197325157478</v>
      </c>
      <c r="P91" s="11"/>
      <c r="Q91" s="11"/>
      <c r="R91" s="11"/>
      <c r="S91" s="11">
        <f t="shared" si="4"/>
        <v>5.4531884562121542</v>
      </c>
      <c r="T91" s="11">
        <f t="shared" si="4"/>
        <v>3.3159699736980288</v>
      </c>
      <c r="U91" s="11">
        <f t="shared" si="4"/>
        <v>1.8346801287651533</v>
      </c>
      <c r="W91" s="15">
        <f>'Table A6'!B91-B91</f>
        <v>4.960740651718254E-4</v>
      </c>
      <c r="X91" s="15">
        <f>'Table A6'!C91-C91</f>
        <v>6.1730808744714594E-2</v>
      </c>
      <c r="Y91" s="15">
        <f>'Table A6'!D91-D91</f>
        <v>-8.3535787075481593E-3</v>
      </c>
      <c r="Z91" s="15">
        <f>'Table A6'!E91-E91</f>
        <v>-1.1407618555841381E-2</v>
      </c>
      <c r="AA91" s="15">
        <f>'Table A6'!F91-F91</f>
        <v>0</v>
      </c>
      <c r="AB91" s="15">
        <f>'Table A6'!G91-G91</f>
        <v>-2.2700291778044779E-2</v>
      </c>
      <c r="AC91" s="15">
        <f>'Table A6'!H91-H91</f>
        <v>2.2266038021006684E-2</v>
      </c>
      <c r="AD91" s="15">
        <f>'Table A6'!I91-I91</f>
        <v>-2.2611738959827488E-2</v>
      </c>
      <c r="AE91" s="15">
        <f>'Table A6'!J91-J91</f>
        <v>-1.3708958826064599E-2</v>
      </c>
      <c r="AF91" s="15">
        <f>'Table A6'!K91-K91</f>
        <v>2.0822872426213834E-2</v>
      </c>
      <c r="AG91" s="15">
        <f>'Table A6'!L91-L91</f>
        <v>1.5074164994114625E-2</v>
      </c>
      <c r="AH91" s="15">
        <f>'Table A6'!M91-M91</f>
        <v>-2.933051316264379E-2</v>
      </c>
      <c r="AI91" s="15">
        <f>'Table A6'!N91-N91</f>
        <v>7.1903779207964647E-3</v>
      </c>
      <c r="AJ91" s="15">
        <f>'Table A6'!O91-O91</f>
        <v>-8.8014603004893388E-3</v>
      </c>
      <c r="AK91" s="15"/>
      <c r="AL91" s="15"/>
      <c r="AM91" s="15"/>
      <c r="AN91" s="15">
        <f>'Table A6'!S91-S91</f>
        <v>-2.3077117941601166E-2</v>
      </c>
      <c r="AO91" s="15">
        <f>'Table A6'!T91-T91</f>
        <v>3.5860068675014567E-2</v>
      </c>
      <c r="AP91" s="15">
        <f>'Table A6'!U91-U91</f>
        <v>1.7117695526946974E-4</v>
      </c>
    </row>
    <row r="92" spans="1:42" x14ac:dyDescent="0.25">
      <c r="A92" s="13">
        <v>2006</v>
      </c>
      <c r="B92" s="11">
        <f t="shared" si="5"/>
        <v>-7.4070844522706958</v>
      </c>
      <c r="C92" s="11">
        <f t="shared" si="4"/>
        <v>-4.7076103632086168</v>
      </c>
      <c r="D92" s="11">
        <f t="shared" si="4"/>
        <v>4.1666871620742745</v>
      </c>
      <c r="E92" s="11">
        <f t="shared" si="4"/>
        <v>-5.5011011209184808</v>
      </c>
      <c r="F92" s="11">
        <f t="shared" si="4"/>
        <v>-5.8264099779428262</v>
      </c>
      <c r="G92" s="11">
        <f t="shared" si="4"/>
        <v>-1.1974189670661997</v>
      </c>
      <c r="H92" s="11">
        <f t="shared" si="4"/>
        <v>2.8246941642690593</v>
      </c>
      <c r="I92" s="11">
        <f t="shared" si="4"/>
        <v>-0.21969620924247485</v>
      </c>
      <c r="J92" s="11">
        <f t="shared" si="4"/>
        <v>0.70857118092501692</v>
      </c>
      <c r="K92" s="11">
        <f t="shared" si="4"/>
        <v>-0.77003367185675975</v>
      </c>
      <c r="L92" s="11">
        <f t="shared" si="4"/>
        <v>6.6860965744696745</v>
      </c>
      <c r="M92" s="11">
        <f t="shared" si="4"/>
        <v>2.3303733059254923</v>
      </c>
      <c r="N92" s="11">
        <f t="shared" si="4"/>
        <v>4.1117176594448006</v>
      </c>
      <c r="O92" s="11">
        <f t="shared" si="4"/>
        <v>1.8599694202573667</v>
      </c>
      <c r="P92" s="11"/>
      <c r="Q92" s="11"/>
      <c r="R92" s="11"/>
      <c r="S92" s="11">
        <f t="shared" si="4"/>
        <v>-1.2912185393197277</v>
      </c>
      <c r="T92" s="11">
        <f t="shared" si="4"/>
        <v>-6.359866788010021</v>
      </c>
      <c r="U92" s="11">
        <f t="shared" si="4"/>
        <v>1.361737488061481</v>
      </c>
      <c r="W92" s="15">
        <f>'Table A6'!B92-B92</f>
        <v>1.3187499898512201E-2</v>
      </c>
      <c r="X92" s="15">
        <f>'Table A6'!C92-C92</f>
        <v>7.7264476027085749E-3</v>
      </c>
      <c r="Y92" s="15">
        <f>'Table A6'!D92-D92</f>
        <v>3.7197541646971644E-4</v>
      </c>
      <c r="Z92" s="15">
        <f>'Table A6'!E92-E92</f>
        <v>3.8145666306697024E-2</v>
      </c>
      <c r="AA92" s="15">
        <f>'Table A6'!F92-F92</f>
        <v>0</v>
      </c>
      <c r="AB92" s="15">
        <f>'Table A6'!G92-G92</f>
        <v>-1.05407986929269E-2</v>
      </c>
      <c r="AC92" s="15">
        <f>'Table A6'!H92-H92</f>
        <v>-2.314827825166299E-2</v>
      </c>
      <c r="AD92" s="15">
        <f>'Table A6'!I92-I92</f>
        <v>-1.1232526700997281E-2</v>
      </c>
      <c r="AE92" s="15">
        <f>'Table A6'!J92-J92</f>
        <v>0</v>
      </c>
      <c r="AF92" s="15">
        <f>'Table A6'!K92-K92</f>
        <v>7.5328369917655458E-3</v>
      </c>
      <c r="AG92" s="15">
        <f>'Table A6'!L92-L92</f>
        <v>-3.8108815647208694E-2</v>
      </c>
      <c r="AH92" s="15">
        <f>'Table A6'!M92-M92</f>
        <v>-1.6611012967729266E-2</v>
      </c>
      <c r="AI92" s="15">
        <f>'Table A6'!N92-N92</f>
        <v>1.7860157425270806E-2</v>
      </c>
      <c r="AJ92" s="15">
        <f>'Table A6'!O92-O92</f>
        <v>-8.8246194968402136E-3</v>
      </c>
      <c r="AK92" s="15"/>
      <c r="AL92" s="15"/>
      <c r="AM92" s="15"/>
      <c r="AN92" s="15">
        <f>'Table A6'!S92-S92</f>
        <v>-2.1392019145606289E-2</v>
      </c>
      <c r="AO92" s="15">
        <f>'Table A6'!T92-T92</f>
        <v>0.18009432041640672</v>
      </c>
      <c r="AP92" s="15">
        <f>'Table A6'!U92-U92</f>
        <v>1.8841152317339294E-4</v>
      </c>
    </row>
    <row r="93" spans="1:42" x14ac:dyDescent="0.25">
      <c r="A93" s="13">
        <v>2007</v>
      </c>
      <c r="B93" s="11">
        <f t="shared" si="5"/>
        <v>-3.2854010566814007</v>
      </c>
      <c r="C93" s="11">
        <f t="shared" si="4"/>
        <v>-2.1780780550661691</v>
      </c>
      <c r="D93" s="11">
        <f t="shared" si="4"/>
        <v>1.8203485034355611</v>
      </c>
      <c r="E93" s="11">
        <f t="shared" si="4"/>
        <v>-4.3596786956643614</v>
      </c>
      <c r="F93" s="11">
        <f t="shared" si="4"/>
        <v>-4.7024092865566317E-2</v>
      </c>
      <c r="G93" s="11">
        <f t="shared" si="4"/>
        <v>-0.48481069584461856</v>
      </c>
      <c r="H93" s="11">
        <f t="shared" si="4"/>
        <v>2.5461565861057069</v>
      </c>
      <c r="I93" s="11">
        <f t="shared" si="4"/>
        <v>3.2343977213296662</v>
      </c>
      <c r="J93" s="11">
        <f t="shared" si="4"/>
        <v>-3.5922446802414227</v>
      </c>
      <c r="K93" s="11">
        <f t="shared" si="4"/>
        <v>3.0101655926435802</v>
      </c>
      <c r="L93" s="11">
        <f t="shared" si="4"/>
        <v>-0.43847837812642243</v>
      </c>
      <c r="M93" s="11">
        <f t="shared" si="4"/>
        <v>0.88834908280135461</v>
      </c>
      <c r="N93" s="11">
        <f t="shared" si="4"/>
        <v>3.4409860065053652</v>
      </c>
      <c r="O93" s="11">
        <f t="shared" si="4"/>
        <v>7.7748063244298988</v>
      </c>
      <c r="P93" s="11"/>
      <c r="Q93" s="11"/>
      <c r="R93" s="11"/>
      <c r="S93" s="11">
        <f t="shared" si="4"/>
        <v>-2.4078880424202311</v>
      </c>
      <c r="T93" s="11">
        <f t="shared" si="4"/>
        <v>-0.72784112020556646</v>
      </c>
      <c r="U93" s="11">
        <f t="shared" si="4"/>
        <v>1.2716901795587581</v>
      </c>
      <c r="W93" s="15">
        <f>'Table A6'!B93-B93</f>
        <v>-2.4305537622426598E-4</v>
      </c>
      <c r="X93" s="15">
        <f>'Table A6'!C93-C93</f>
        <v>5.2063707684240956E-2</v>
      </c>
      <c r="Y93" s="15">
        <f>'Table A6'!D93-D93</f>
        <v>2.255434692512992E-4</v>
      </c>
      <c r="Z93" s="15">
        <f>'Table A6'!E93-E93</f>
        <v>3.5462425440033307E-2</v>
      </c>
      <c r="AA93" s="15">
        <f>'Table A6'!F93-F93</f>
        <v>-1.37390946152946E-2</v>
      </c>
      <c r="AB93" s="15">
        <f>'Table A6'!G93-G93</f>
        <v>1.156105595131629E-3</v>
      </c>
      <c r="AC93" s="15">
        <f>'Table A6'!H93-H93</f>
        <v>9.9440978934994817E-3</v>
      </c>
      <c r="AD93" s="15">
        <f>'Table A6'!I93-I93</f>
        <v>1.1097820445238327E-4</v>
      </c>
      <c r="AE93" s="15">
        <f>'Table A6'!J93-J93</f>
        <v>0</v>
      </c>
      <c r="AF93" s="15">
        <f>'Table A6'!K93-K93</f>
        <v>7.7668936013579604E-3</v>
      </c>
      <c r="AG93" s="15">
        <f>'Table A6'!L93-L93</f>
        <v>-2.4338356986939147E-2</v>
      </c>
      <c r="AH93" s="15">
        <f>'Table A6'!M93-M93</f>
        <v>-3.4451053360973205E-3</v>
      </c>
      <c r="AI93" s="15">
        <f>'Table A6'!N93-N93</f>
        <v>5.8254484197544532E-2</v>
      </c>
      <c r="AJ93" s="15">
        <f>'Table A6'!O93-O93</f>
        <v>5.9175957880270857E-3</v>
      </c>
      <c r="AK93" s="15"/>
      <c r="AL93" s="15"/>
      <c r="AM93" s="15"/>
      <c r="AN93" s="15">
        <f>'Table A6'!S93-S93</f>
        <v>1.2517078453104347E-2</v>
      </c>
      <c r="AO93" s="15">
        <f>'Table A6'!T93-T93</f>
        <v>7.8169251143650254E-2</v>
      </c>
      <c r="AP93" s="15">
        <f>'Table A6'!U93-U93</f>
        <v>2.7235288141080893E-4</v>
      </c>
    </row>
    <row r="94" spans="1:42" x14ac:dyDescent="0.25">
      <c r="A94" s="13">
        <v>2008</v>
      </c>
      <c r="B94" s="11">
        <f t="shared" si="5"/>
        <v>3.8842148920229724</v>
      </c>
      <c r="C94" s="11">
        <f t="shared" si="4"/>
        <v>-4.9622866838692223</v>
      </c>
      <c r="D94" s="11">
        <f t="shared" si="4"/>
        <v>-0.80865431106805985</v>
      </c>
      <c r="E94" s="11">
        <f t="shared" si="4"/>
        <v>-6.0680753440056874</v>
      </c>
      <c r="F94" s="11">
        <f t="shared" si="4"/>
        <v>-4.3251387386583717</v>
      </c>
      <c r="G94" s="11">
        <f t="shared" si="4"/>
        <v>-3.1652516206436978</v>
      </c>
      <c r="H94" s="11">
        <f t="shared" si="4"/>
        <v>-5.3997274268746835</v>
      </c>
      <c r="I94" s="11">
        <f t="shared" si="4"/>
        <v>-4.634428134679009</v>
      </c>
      <c r="J94" s="11">
        <f t="shared" si="4"/>
        <v>-1.9701512808960295</v>
      </c>
      <c r="K94" s="11">
        <f t="shared" si="4"/>
        <v>1.5474946237785665</v>
      </c>
      <c r="L94" s="11">
        <f t="shared" si="4"/>
        <v>-1.1145167195540613</v>
      </c>
      <c r="M94" s="11">
        <f t="shared" si="4"/>
        <v>2.9903741006572635</v>
      </c>
      <c r="N94" s="11">
        <f t="shared" si="4"/>
        <v>-0.35715547056040481</v>
      </c>
      <c r="O94" s="11">
        <f t="shared" si="4"/>
        <v>-0.35470519855929344</v>
      </c>
      <c r="P94" s="11"/>
      <c r="Q94" s="11"/>
      <c r="R94" s="11"/>
      <c r="S94" s="11">
        <f t="shared" si="4"/>
        <v>-1.1527677140844828</v>
      </c>
      <c r="T94" s="11">
        <f t="shared" si="4"/>
        <v>-0.97666074332064257</v>
      </c>
      <c r="U94" s="11">
        <f t="shared" si="4"/>
        <v>-1.6289377593775263</v>
      </c>
      <c r="W94" s="15">
        <f>'Table A6'!B94-B94</f>
        <v>2.5704924303663113E-2</v>
      </c>
      <c r="X94" s="15">
        <f>'Table A6'!C94-C94</f>
        <v>1.942315942491657E-2</v>
      </c>
      <c r="Y94" s="15">
        <f>'Table A6'!D94-D94</f>
        <v>3.8208147415019766E-4</v>
      </c>
      <c r="Z94" s="15">
        <f>'Table A6'!E94-E94</f>
        <v>4.13567061284974E-2</v>
      </c>
      <c r="AA94" s="15">
        <f>'Table A6'!F94-F94</f>
        <v>1.3739094615300651E-2</v>
      </c>
      <c r="AB94" s="15">
        <f>'Table A6'!G94-G94</f>
        <v>1.1092135005745796E-2</v>
      </c>
      <c r="AC94" s="15">
        <f>'Table A6'!H94-H94</f>
        <v>-1.9403629449410431E-3</v>
      </c>
      <c r="AD94" s="15">
        <f>'Table A6'!I94-I94</f>
        <v>1.0640649787188039E-2</v>
      </c>
      <c r="AE94" s="15">
        <f>'Table A6'!J94-J94</f>
        <v>-1.2248147483036931E-2</v>
      </c>
      <c r="AF94" s="15">
        <f>'Table A6'!K94-K94</f>
        <v>-5.9315910784240478E-2</v>
      </c>
      <c r="AG94" s="15">
        <f>'Table A6'!L94-L94</f>
        <v>-7.0644444316940724E-3</v>
      </c>
      <c r="AH94" s="15">
        <f>'Table A6'!M94-M94</f>
        <v>-3.2550430595916779E-3</v>
      </c>
      <c r="AI94" s="15">
        <f>'Table A6'!N94-N94</f>
        <v>5.241090266722831E-2</v>
      </c>
      <c r="AJ94" s="15">
        <f>'Table A6'!O94-O94</f>
        <v>-4.7008046985975382E-2</v>
      </c>
      <c r="AK94" s="15"/>
      <c r="AL94" s="15"/>
      <c r="AM94" s="15"/>
      <c r="AN94" s="15">
        <f>'Table A6'!S94-S94</f>
        <v>2.2644794630510834E-3</v>
      </c>
      <c r="AO94" s="15">
        <f>'Table A6'!T94-T94</f>
        <v>-5.5460042461972781E-2</v>
      </c>
      <c r="AP94" s="15">
        <f>'Table A6'!U94-U94</f>
        <v>1.3340462666566744E-4</v>
      </c>
    </row>
    <row r="95" spans="1:42" x14ac:dyDescent="0.25">
      <c r="A95" s="13">
        <v>2009</v>
      </c>
      <c r="B95" s="11">
        <f t="shared" si="5"/>
        <v>-14.339195981510819</v>
      </c>
      <c r="C95" s="11">
        <f t="shared" si="4"/>
        <v>-7.3645211991649875</v>
      </c>
      <c r="D95" s="11">
        <f t="shared" si="4"/>
        <v>-3.3984942351001726</v>
      </c>
      <c r="E95" s="11">
        <f t="shared" si="4"/>
        <v>-8.4420125828348347</v>
      </c>
      <c r="F95" s="11">
        <f t="shared" si="4"/>
        <v>-13.95843033293686</v>
      </c>
      <c r="G95" s="11">
        <f t="shared" si="4"/>
        <v>-12.229944752662298</v>
      </c>
      <c r="H95" s="11">
        <f t="shared" si="4"/>
        <v>-4.0314750744580037</v>
      </c>
      <c r="I95" s="11">
        <f t="shared" si="4"/>
        <v>-11.843567364358854</v>
      </c>
      <c r="J95" s="11">
        <f t="shared" si="4"/>
        <v>-3.3297239052652383</v>
      </c>
      <c r="K95" s="11">
        <f t="shared" si="4"/>
        <v>-5.9786007290146062</v>
      </c>
      <c r="L95" s="11">
        <f t="shared" si="4"/>
        <v>0.49214446708362075</v>
      </c>
      <c r="M95" s="11">
        <f t="shared" si="4"/>
        <v>5.2951200743330542</v>
      </c>
      <c r="N95" s="11">
        <f t="shared" si="4"/>
        <v>-6.2320082839813411</v>
      </c>
      <c r="O95" s="11">
        <f t="shared" si="4"/>
        <v>-7.5805270783754706</v>
      </c>
      <c r="P95" s="11"/>
      <c r="Q95" s="11"/>
      <c r="R95" s="11"/>
      <c r="S95" s="11">
        <f t="shared" si="4"/>
        <v>-11.380494377722188</v>
      </c>
      <c r="T95" s="11">
        <f t="shared" si="4"/>
        <v>-4.2677260189584381</v>
      </c>
      <c r="U95" s="11">
        <f t="shared" si="4"/>
        <v>-5.2339002990951506</v>
      </c>
      <c r="W95" s="15">
        <f>'Table A6'!B95-B95</f>
        <v>2.8401618351860947E-3</v>
      </c>
      <c r="X95" s="15">
        <f>'Table A6'!C95-C95</f>
        <v>-1.7512974265954107E-2</v>
      </c>
      <c r="Y95" s="15">
        <f>'Table A6'!D95-D95</f>
        <v>-1.9267822795637102E-2</v>
      </c>
      <c r="Z95" s="15">
        <f>'Table A6'!E95-E95</f>
        <v>3.2086469401642503E-2</v>
      </c>
      <c r="AA95" s="15">
        <f>'Table A6'!F95-F95</f>
        <v>0</v>
      </c>
      <c r="AB95" s="15">
        <f>'Table A6'!G95-G95</f>
        <v>-2.2786483705413474E-2</v>
      </c>
      <c r="AC95" s="15">
        <f>'Table A6'!H95-H95</f>
        <v>-9.5126727293104452E-3</v>
      </c>
      <c r="AD95" s="15">
        <f>'Table A6'!I95-I95</f>
        <v>-1.089145204090336E-2</v>
      </c>
      <c r="AE95" s="15">
        <f>'Table A6'!J95-J95</f>
        <v>-3.1703441450048331E-4</v>
      </c>
      <c r="AF95" s="15">
        <f>'Table A6'!K95-K95</f>
        <v>-8.249197192851021E-2</v>
      </c>
      <c r="AG95" s="15">
        <f>'Table A6'!L95-L95</f>
        <v>-7.5504442173994768E-2</v>
      </c>
      <c r="AH95" s="15">
        <f>'Table A6'!M95-M95</f>
        <v>-3.2965095589285731E-2</v>
      </c>
      <c r="AI95" s="15">
        <f>'Table A6'!N95-N95</f>
        <v>-5.2527906657561019E-2</v>
      </c>
      <c r="AJ95" s="15">
        <f>'Table A6'!O95-O95</f>
        <v>-6.3999571876756534E-2</v>
      </c>
      <c r="AK95" s="15"/>
      <c r="AL95" s="15"/>
      <c r="AM95" s="15"/>
      <c r="AN95" s="15">
        <f>'Table A6'!S95-S95</f>
        <v>-4.466688243140382E-2</v>
      </c>
      <c r="AO95" s="15">
        <f>'Table A6'!T95-T95</f>
        <v>-6.4578626719615784E-2</v>
      </c>
      <c r="AP95" s="15">
        <f>'Table A6'!U95-U95</f>
        <v>-1.1650612184767262E-2</v>
      </c>
    </row>
    <row r="96" spans="1:42" x14ac:dyDescent="0.25">
      <c r="A96" s="13">
        <v>2010</v>
      </c>
      <c r="B96" s="11">
        <f t="shared" si="5"/>
        <v>-6.4396407231839703</v>
      </c>
      <c r="C96" s="11">
        <f t="shared" si="4"/>
        <v>-3.2201282678336898</v>
      </c>
      <c r="D96" s="11">
        <f t="shared" si="4"/>
        <v>4.1912280259005952</v>
      </c>
      <c r="E96" s="11">
        <f t="shared" si="4"/>
        <v>-5.2018381953564239</v>
      </c>
      <c r="F96" s="11">
        <f t="shared" si="4"/>
        <v>-4.4517747500840814</v>
      </c>
      <c r="G96" s="11">
        <f t="shared" si="4"/>
        <v>11.812458473827656</v>
      </c>
      <c r="H96" s="11">
        <f t="shared" si="4"/>
        <v>0.34564305860761396</v>
      </c>
      <c r="I96" s="11">
        <f t="shared" si="4"/>
        <v>1.2420190146359187</v>
      </c>
      <c r="J96" s="11">
        <f t="shared" si="4"/>
        <v>2.6737128458599959</v>
      </c>
      <c r="K96" s="11">
        <f t="shared" si="4"/>
        <v>4.1963304456532375</v>
      </c>
      <c r="L96" s="11">
        <f t="shared" si="4"/>
        <v>-8.4733424992000863</v>
      </c>
      <c r="M96" s="11">
        <f t="shared" si="4"/>
        <v>2.7341860071178994</v>
      </c>
      <c r="N96" s="11">
        <f t="shared" si="4"/>
        <v>0.55164914556363165</v>
      </c>
      <c r="O96" s="11">
        <f t="shared" si="4"/>
        <v>8.3030450195606189</v>
      </c>
      <c r="P96" s="11"/>
      <c r="Q96" s="11"/>
      <c r="R96" s="11"/>
      <c r="S96" s="11">
        <f t="shared" si="4"/>
        <v>-2.8307058095027529</v>
      </c>
      <c r="T96" s="11">
        <f t="shared" si="4"/>
        <v>2.2334109124778072</v>
      </c>
      <c r="U96" s="11">
        <f t="shared" si="4"/>
        <v>1.1503948395095596</v>
      </c>
      <c r="W96" s="15">
        <f>'Table A6'!B96-B96</f>
        <v>-1.8943432096832247E-2</v>
      </c>
      <c r="X96" s="15">
        <f>'Table A6'!C96-C96</f>
        <v>3.4195361416710313E-2</v>
      </c>
      <c r="Y96" s="15">
        <f>'Table A6'!D96-D96</f>
        <v>-2.0487605070624859E-2</v>
      </c>
      <c r="Z96" s="15">
        <f>'Table A6'!E96-E96</f>
        <v>3.6680733469127702E-2</v>
      </c>
      <c r="AA96" s="15">
        <f>'Table A6'!F96-F96</f>
        <v>-1.1853256696150893E-2</v>
      </c>
      <c r="AB96" s="15">
        <f>'Table A6'!G96-G96</f>
        <v>9.4409951235334688E-3</v>
      </c>
      <c r="AC96" s="15">
        <f>'Table A6'!H96-H96</f>
        <v>-1.1478307917130004E-2</v>
      </c>
      <c r="AD96" s="15">
        <f>'Table A6'!I96-I96</f>
        <v>7.1878038496286933E-5</v>
      </c>
      <c r="AE96" s="15">
        <f>'Table A6'!J96-J96</f>
        <v>-3.3243315963105147E-5</v>
      </c>
      <c r="AF96" s="15">
        <f>'Table A6'!K96-K96</f>
        <v>-3.402476386334552E-2</v>
      </c>
      <c r="AG96" s="15">
        <f>'Table A6'!L96-L96</f>
        <v>-5.4868325592575928E-2</v>
      </c>
      <c r="AH96" s="15">
        <f>'Table A6'!M96-M96</f>
        <v>9.3501093279102498E-3</v>
      </c>
      <c r="AI96" s="15">
        <f>'Table A6'!N96-N96</f>
        <v>-3.7475313818622236E-2</v>
      </c>
      <c r="AJ96" s="15">
        <f>'Table A6'!O96-O96</f>
        <v>-6.2645366628366617E-3</v>
      </c>
      <c r="AK96" s="15"/>
      <c r="AL96" s="15"/>
      <c r="AM96" s="15"/>
      <c r="AN96" s="15">
        <f>'Table A6'!S96-S96</f>
        <v>-3.0996609394756014E-2</v>
      </c>
      <c r="AO96" s="15">
        <f>'Table A6'!T96-T96</f>
        <v>-4.4093411795201209E-2</v>
      </c>
      <c r="AP96" s="15">
        <f>'Table A6'!U96-U96</f>
        <v>-2.2525982836974823E-2</v>
      </c>
    </row>
    <row r="97" spans="1:42" x14ac:dyDescent="0.25">
      <c r="A97" s="13">
        <v>2011</v>
      </c>
      <c r="B97" s="11">
        <f t="shared" si="5"/>
        <v>10.794871156387977</v>
      </c>
      <c r="C97" s="11">
        <f t="shared" si="4"/>
        <v>-17.123804136713687</v>
      </c>
      <c r="D97" s="11">
        <f t="shared" si="4"/>
        <v>2.79813807306311</v>
      </c>
      <c r="E97" s="11">
        <f t="shared" si="4"/>
        <v>-12.300881570263945</v>
      </c>
      <c r="F97" s="11">
        <f t="shared" si="4"/>
        <v>2.3892837565272904</v>
      </c>
      <c r="G97" s="11">
        <f t="shared" si="4"/>
        <v>3.5556501898695303</v>
      </c>
      <c r="H97" s="11">
        <f t="shared" si="4"/>
        <v>0.56528972603626404</v>
      </c>
      <c r="I97" s="11">
        <f t="shared" si="4"/>
        <v>4.4969369497481679</v>
      </c>
      <c r="J97" s="11">
        <f t="shared" si="4"/>
        <v>-1.4939040057684938</v>
      </c>
      <c r="K97" s="11">
        <f t="shared" si="4"/>
        <v>-1.2470205078292826</v>
      </c>
      <c r="L97" s="11">
        <f t="shared" si="4"/>
        <v>-3.1636111644853471</v>
      </c>
      <c r="M97" s="11">
        <f t="shared" si="4"/>
        <v>4.8250431431105811</v>
      </c>
      <c r="N97" s="11">
        <f t="shared" si="4"/>
        <v>2.2743030683060366</v>
      </c>
      <c r="O97" s="11">
        <f t="shared" si="4"/>
        <v>4.5957167545212876</v>
      </c>
      <c r="P97" s="11"/>
      <c r="Q97" s="11"/>
      <c r="R97" s="11"/>
      <c r="S97" s="11">
        <f t="shared" si="4"/>
        <v>2.4403639004501998</v>
      </c>
      <c r="T97" s="11">
        <f t="shared" si="4"/>
        <v>2.1120763276402856</v>
      </c>
      <c r="U97" s="11">
        <f t="shared" si="4"/>
        <v>0.53235776537241386</v>
      </c>
      <c r="W97" s="15">
        <f>'Table A6'!B97-B97</f>
        <v>3.1194617018933002E-2</v>
      </c>
      <c r="X97" s="15">
        <f>'Table A6'!C97-C97</f>
        <v>7.2146942108574308E-2</v>
      </c>
      <c r="Y97" s="15">
        <f>'Table A6'!D97-D97</f>
        <v>-1.0441824527958499E-2</v>
      </c>
      <c r="Z97" s="15">
        <f>'Table A6'!E97-E97</f>
        <v>5.143618890316759E-2</v>
      </c>
      <c r="AA97" s="15">
        <f>'Table A6'!F97-F97</f>
        <v>-1.093357261517891E-2</v>
      </c>
      <c r="AB97" s="15">
        <f>'Table A6'!G97-G97</f>
        <v>1.1006759161837021E-2</v>
      </c>
      <c r="AC97" s="15">
        <f>'Table A6'!H97-H97</f>
        <v>-3.3453366556094655E-2</v>
      </c>
      <c r="AD97" s="15">
        <f>'Table A6'!I97-I97</f>
        <v>-1.0981167309134676E-2</v>
      </c>
      <c r="AE97" s="15">
        <f>'Table A6'!J97-J97</f>
        <v>1.2598425213482978E-2</v>
      </c>
      <c r="AF97" s="15">
        <f>'Table A6'!K97-K97</f>
        <v>-1.0277398668165016E-2</v>
      </c>
      <c r="AG97" s="15">
        <f>'Table A6'!L97-L97</f>
        <v>-2.5843637571671962E-3</v>
      </c>
      <c r="AH97" s="15">
        <f>'Table A6'!M97-M97</f>
        <v>-1.0254097030175657E-2</v>
      </c>
      <c r="AI97" s="15">
        <f>'Table A6'!N97-N97</f>
        <v>1.5087497157173058E-2</v>
      </c>
      <c r="AJ97" s="15">
        <f>'Table A6'!O97-O97</f>
        <v>6.8039273054170124E-3</v>
      </c>
      <c r="AK97" s="15"/>
      <c r="AL97" s="15"/>
      <c r="AM97" s="15"/>
      <c r="AN97" s="15">
        <f>'Table A6'!S97-S97</f>
        <v>1.3405127854105192E-2</v>
      </c>
      <c r="AO97" s="15">
        <f>'Table A6'!T97-T97</f>
        <v>4.2293011849155793E-2</v>
      </c>
      <c r="AP97" s="15">
        <f>'Table A6'!U97-U97</f>
        <v>5.8223235981336163E-4</v>
      </c>
    </row>
    <row r="98" spans="1:42" x14ac:dyDescent="0.25">
      <c r="A98" s="13">
        <v>2012</v>
      </c>
      <c r="B98" s="11">
        <f t="shared" si="5"/>
        <v>-7.2837570120293043</v>
      </c>
      <c r="C98" s="11">
        <f t="shared" si="4"/>
        <v>-17.07886618940805</v>
      </c>
      <c r="D98" s="11">
        <f t="shared" si="4"/>
        <v>-2.5903121202525923</v>
      </c>
      <c r="E98" s="11">
        <f t="shared" si="4"/>
        <v>-3.534486834788432</v>
      </c>
      <c r="F98" s="11">
        <f t="shared" si="4"/>
        <v>-2.337397272474071</v>
      </c>
      <c r="G98" s="11">
        <f t="shared" si="4"/>
        <v>-8.8031241794071438</v>
      </c>
      <c r="H98" s="11">
        <f t="shared" si="4"/>
        <v>-1.0092624830622872</v>
      </c>
      <c r="I98" s="11">
        <f t="shared" si="4"/>
        <v>-2.6557590656935903</v>
      </c>
      <c r="J98" s="11">
        <f t="shared" si="4"/>
        <v>-5.7996314635244836E-2</v>
      </c>
      <c r="K98" s="11">
        <f t="shared" si="4"/>
        <v>2.3005816448226906</v>
      </c>
      <c r="L98" s="11">
        <f t="shared" si="4"/>
        <v>0.31963130439548004</v>
      </c>
      <c r="M98" s="11">
        <f t="shared" si="4"/>
        <v>3.8100317669851385</v>
      </c>
      <c r="N98" s="11">
        <f t="shared" si="4"/>
        <v>-0.58232134432988447</v>
      </c>
      <c r="O98" s="11">
        <f t="shared" si="4"/>
        <v>2.4638334255713557</v>
      </c>
      <c r="P98" s="11"/>
      <c r="Q98" s="11"/>
      <c r="R98" s="11"/>
      <c r="S98" s="11">
        <f t="shared" si="4"/>
        <v>5.5243144084774904</v>
      </c>
      <c r="T98" s="11">
        <f t="shared" si="4"/>
        <v>0.67736642314142781</v>
      </c>
      <c r="U98" s="11">
        <f t="shared" si="4"/>
        <v>-1.1514785430737358</v>
      </c>
      <c r="W98" s="15">
        <f>'Table A6'!B98-B98</f>
        <v>1.0488196626099011E-2</v>
      </c>
      <c r="X98" s="15">
        <f>'Table A6'!C98-C98</f>
        <v>4.0313253243720482E-2</v>
      </c>
      <c r="Y98" s="15">
        <f>'Table A6'!D98-D98</f>
        <v>1.0554531402596101E-2</v>
      </c>
      <c r="Z98" s="15">
        <f>'Table A6'!E98-E98</f>
        <v>2.8966470662836752E-2</v>
      </c>
      <c r="AA98" s="15">
        <f>'Table A6'!F98-F98</f>
        <v>1.1538867992454183E-2</v>
      </c>
      <c r="AB98" s="15">
        <f>'Table A6'!G98-G98</f>
        <v>1.2029059163777944E-2</v>
      </c>
      <c r="AC98" s="15">
        <f>'Table A6'!H98-H98</f>
        <v>1.0067427906411908E-2</v>
      </c>
      <c r="AD98" s="15">
        <f>'Table A6'!I98-I98</f>
        <v>-1.088435375225183E-2</v>
      </c>
      <c r="AE98" s="15">
        <f>'Table A6'!J98-J98</f>
        <v>0</v>
      </c>
      <c r="AF98" s="15">
        <f>'Table A6'!K98-K98</f>
        <v>2.1996136378164444E-2</v>
      </c>
      <c r="AG98" s="15">
        <f>'Table A6'!L98-L98</f>
        <v>1.9389497931944888E-2</v>
      </c>
      <c r="AH98" s="15">
        <f>'Table A6'!M98-M98</f>
        <v>-8.9823086871909652E-4</v>
      </c>
      <c r="AI98" s="15">
        <f>'Table A6'!N98-N98</f>
        <v>-8.185130279078856E-3</v>
      </c>
      <c r="AJ98" s="15">
        <f>'Table A6'!O98-O98</f>
        <v>7.0822278934608018E-2</v>
      </c>
      <c r="AK98" s="15"/>
      <c r="AL98" s="15"/>
      <c r="AM98" s="15"/>
      <c r="AN98" s="15">
        <f>'Table A6'!S98-S98</f>
        <v>1.35002813909324E-2</v>
      </c>
      <c r="AO98" s="15">
        <f>'Table A6'!T98-T98</f>
        <v>4.3508815016518709E-2</v>
      </c>
      <c r="AP98" s="15">
        <f>'Table A6'!U98-U98</f>
        <v>1.1946899653473508E-2</v>
      </c>
    </row>
    <row r="99" spans="1:42" x14ac:dyDescent="0.25">
      <c r="A99" s="13">
        <v>2013</v>
      </c>
      <c r="B99" s="11">
        <f t="shared" si="5"/>
        <v>2.265995545174214</v>
      </c>
      <c r="C99" s="11">
        <f t="shared" si="4"/>
        <v>-8.6649016170672368</v>
      </c>
      <c r="D99" s="11">
        <f t="shared" si="4"/>
        <v>-0.92516330366140631</v>
      </c>
      <c r="E99" s="11">
        <f t="shared" si="4"/>
        <v>-8.1525191880505243</v>
      </c>
      <c r="F99" s="11">
        <f t="shared" si="4"/>
        <v>2.8900795875821355</v>
      </c>
      <c r="G99" s="11">
        <f t="shared" si="4"/>
        <v>-2.7434054219416986</v>
      </c>
      <c r="H99" s="11">
        <f t="shared" si="4"/>
        <v>1.9732434244516368</v>
      </c>
      <c r="I99" s="11">
        <f t="shared" si="4"/>
        <v>1.2217844161165514</v>
      </c>
      <c r="J99" s="11">
        <f t="shared" si="4"/>
        <v>-6.4732231858373792</v>
      </c>
      <c r="K99" s="11">
        <f t="shared" si="4"/>
        <v>-0.34375943894957317</v>
      </c>
      <c r="L99" s="11">
        <f t="shared" si="4"/>
        <v>-2.1511475371401292</v>
      </c>
      <c r="M99" s="11">
        <f t="shared" si="4"/>
        <v>3.6388849712246438</v>
      </c>
      <c r="N99" s="11">
        <f t="shared" si="4"/>
        <v>1.3669035754773877</v>
      </c>
      <c r="O99" s="11">
        <f t="shared" si="4"/>
        <v>2.4115388453079269</v>
      </c>
      <c r="P99" s="11"/>
      <c r="Q99" s="11"/>
      <c r="R99" s="11"/>
      <c r="S99" s="11">
        <f t="shared" si="4"/>
        <v>-0.95788325375664629</v>
      </c>
      <c r="T99" s="11">
        <f t="shared" si="4"/>
        <v>-5.3630985389441843</v>
      </c>
      <c r="U99" s="11">
        <f t="shared" si="4"/>
        <v>-0.69657877997240669</v>
      </c>
      <c r="W99" s="15">
        <f>'Table A6'!B99-B99</f>
        <v>1.0462987192389583E-2</v>
      </c>
      <c r="X99" s="15">
        <f>'Table A6'!C99-C99</f>
        <v>3.6658014366306446E-2</v>
      </c>
      <c r="Y99" s="15">
        <f>'Table A6'!D99-D99</f>
        <v>-1.0383701121274846E-5</v>
      </c>
      <c r="Z99" s="15">
        <f>'Table A6'!E99-E99</f>
        <v>4.5345910205735862E-2</v>
      </c>
      <c r="AA99" s="15">
        <f>'Table A6'!F99-F99</f>
        <v>1.0279552297953742E-4</v>
      </c>
      <c r="AB99" s="15">
        <f>'Table A6'!G99-G99</f>
        <v>2.2909507545792351E-2</v>
      </c>
      <c r="AC99" s="15">
        <f>'Table A6'!H99-H99</f>
        <v>9.221837292536339E-3</v>
      </c>
      <c r="AD99" s="15">
        <f>'Table A6'!I99-I99</f>
        <v>-2.9698100288966245E-5</v>
      </c>
      <c r="AE99" s="15">
        <f>'Table A6'!J99-J99</f>
        <v>0</v>
      </c>
      <c r="AF99" s="15">
        <f>'Table A6'!K99-K99</f>
        <v>3.205259575656888E-2</v>
      </c>
      <c r="AG99" s="15">
        <f>'Table A6'!L99-L99</f>
        <v>2.095036651949167E-2</v>
      </c>
      <c r="AH99" s="15">
        <f>'Table A6'!M99-M99</f>
        <v>-2.0976247669692416E-2</v>
      </c>
      <c r="AI99" s="15">
        <f>'Table A6'!N99-N99</f>
        <v>2.6201847795545241E-2</v>
      </c>
      <c r="AJ99" s="15">
        <f>'Table A6'!O99-O99</f>
        <v>5.0262181647872328E-2</v>
      </c>
      <c r="AK99" s="15"/>
      <c r="AL99" s="15"/>
      <c r="AM99" s="15"/>
      <c r="AN99" s="15">
        <f>'Table A6'!S99-S99</f>
        <v>2.9051990714026088E-2</v>
      </c>
      <c r="AO99" s="15">
        <f>'Table A6'!T99-T99</f>
        <v>4.4099380606918537E-2</v>
      </c>
      <c r="AP99" s="15">
        <f>'Table A6'!U99-U99</f>
        <v>2.2221038293015916E-2</v>
      </c>
    </row>
    <row r="100" spans="1:42" x14ac:dyDescent="0.25">
      <c r="A100" s="13">
        <v>2014</v>
      </c>
      <c r="B100" s="11">
        <f t="shared" si="5"/>
        <v>1.9072003212033486</v>
      </c>
      <c r="C100" s="11">
        <f t="shared" si="4"/>
        <v>0.73725970173872368</v>
      </c>
      <c r="D100" s="11">
        <f t="shared" si="4"/>
        <v>2.5651787587625732</v>
      </c>
      <c r="E100" s="11">
        <f t="shared" si="4"/>
        <v>-8.0607299323245556</v>
      </c>
      <c r="F100" s="11">
        <f t="shared" si="4"/>
        <v>-5.2294601106704839</v>
      </c>
      <c r="G100" s="11">
        <f t="shared" si="4"/>
        <v>3.6160391750626881</v>
      </c>
      <c r="H100" s="11">
        <f t="shared" si="4"/>
        <v>2.44927468812199</v>
      </c>
      <c r="I100" s="11">
        <f t="shared" si="4"/>
        <v>4.5298836616056164</v>
      </c>
      <c r="J100" s="11">
        <f t="shared" si="4"/>
        <v>-0.3722101624087592</v>
      </c>
      <c r="K100" s="11">
        <f t="shared" si="4"/>
        <v>-2.112226456802464</v>
      </c>
      <c r="L100" s="11">
        <f t="shared" si="4"/>
        <v>-3.1482599130012514</v>
      </c>
      <c r="M100" s="11">
        <f t="shared" si="4"/>
        <v>3.3164494304691989</v>
      </c>
      <c r="N100" s="11">
        <f t="shared" si="4"/>
        <v>0.46125478203551068</v>
      </c>
      <c r="O100" s="11">
        <f t="shared" si="4"/>
        <v>6.3150336768130328</v>
      </c>
      <c r="P100" s="11"/>
      <c r="Q100" s="11"/>
      <c r="R100" s="11"/>
      <c r="S100" s="11">
        <f t="shared" si="4"/>
        <v>-2.7638669320583387</v>
      </c>
      <c r="T100" s="11">
        <f t="shared" si="4"/>
        <v>2.6405887665342465</v>
      </c>
      <c r="U100" s="11">
        <f t="shared" si="4"/>
        <v>0.71354903899795374</v>
      </c>
      <c r="W100" s="15">
        <f>'Table A6'!B100-B100</f>
        <v>1.9376089965672527E-2</v>
      </c>
      <c r="X100" s="15">
        <f>'Table A6'!C100-C100</f>
        <v>5.0876482397906653E-2</v>
      </c>
      <c r="Y100" s="15">
        <f>'Table A6'!D100-D100</f>
        <v>1.0220097644394688E-2</v>
      </c>
      <c r="Z100" s="15">
        <f>'Table A6'!E100-E100</f>
        <v>3.525453715714022E-2</v>
      </c>
      <c r="AA100" s="15">
        <f>'Table A6'!F100-F100</f>
        <v>1.1145165795882761E-2</v>
      </c>
      <c r="AB100" s="15">
        <f>'Table A6'!G100-G100</f>
        <v>0</v>
      </c>
      <c r="AC100" s="15">
        <f>'Table A6'!H100-H100</f>
        <v>-1.1400567137855422E-2</v>
      </c>
      <c r="AD100" s="15">
        <f>'Table A6'!I100-I100</f>
        <v>6.9829101582818964E-5</v>
      </c>
      <c r="AE100" s="15">
        <f>'Table A6'!J100-J100</f>
        <v>-1.0876067224805386E-2</v>
      </c>
      <c r="AF100" s="15">
        <f>'Table A6'!K100-K100</f>
        <v>9.5501586967468022E-3</v>
      </c>
      <c r="AG100" s="15">
        <f>'Table A6'!L100-L100</f>
        <v>-5.3099959038200417E-2</v>
      </c>
      <c r="AH100" s="15">
        <f>'Table A6'!M100-M100</f>
        <v>-6.8345671018832377E-4</v>
      </c>
      <c r="AI100" s="15">
        <f>'Table A6'!N100-N100</f>
        <v>2.4628796303972633E-2</v>
      </c>
      <c r="AJ100" s="15">
        <f>'Table A6'!O100-O100</f>
        <v>3.7056542260867964E-2</v>
      </c>
      <c r="AK100" s="15"/>
      <c r="AL100" s="15"/>
      <c r="AM100" s="15"/>
      <c r="AN100" s="15">
        <f>'Table A6'!S100-S100</f>
        <v>3.487841809748593E-2</v>
      </c>
      <c r="AO100" s="15">
        <f>'Table A6'!T100-T100</f>
        <v>2.926823149925406E-2</v>
      </c>
      <c r="AP100" s="15">
        <f>'Table A6'!U100-U100</f>
        <v>1.0740561741696353E-2</v>
      </c>
    </row>
    <row r="101" spans="1:42" x14ac:dyDescent="0.25">
      <c r="A101" s="13">
        <v>2015</v>
      </c>
      <c r="B101" s="11">
        <f t="shared" si="5"/>
        <v>5.3581423986420358</v>
      </c>
      <c r="C101" s="11">
        <f t="shared" si="4"/>
        <v>5.2572292553782338</v>
      </c>
      <c r="D101" s="11">
        <f t="shared" si="4"/>
        <v>-1.5835030457165957</v>
      </c>
      <c r="E101" s="11">
        <f t="shared" si="4"/>
        <v>-5.0994479591414708</v>
      </c>
      <c r="F101" s="11">
        <f t="shared" si="4"/>
        <v>3.8976606270274528</v>
      </c>
      <c r="G101" s="11">
        <f t="shared" si="4"/>
        <v>3.0375249170417464</v>
      </c>
      <c r="H101" s="11">
        <f t="shared" si="4"/>
        <v>3.401666845855015</v>
      </c>
      <c r="I101" s="11">
        <f t="shared" si="4"/>
        <v>-2.1776135352226547</v>
      </c>
      <c r="J101" s="11">
        <f t="shared" si="4"/>
        <v>-0.25607673109984369</v>
      </c>
      <c r="K101" s="11">
        <f t="shared" si="4"/>
        <v>4.7742617603252162</v>
      </c>
      <c r="L101" s="11">
        <f t="shared" si="4"/>
        <v>-2.3190502000477351</v>
      </c>
      <c r="M101" s="11">
        <f t="shared" si="4"/>
        <v>3.4585982344002129</v>
      </c>
      <c r="N101" s="11">
        <f t="shared" si="4"/>
        <v>1.230949902364296</v>
      </c>
      <c r="O101" s="11">
        <f t="shared" si="4"/>
        <v>-1.7071176198995932</v>
      </c>
      <c r="P101" s="11"/>
      <c r="Q101" s="11"/>
      <c r="R101" s="11"/>
      <c r="S101" s="11">
        <f t="shared" si="4"/>
        <v>1.7342750259353348</v>
      </c>
      <c r="T101" s="11">
        <f t="shared" si="4"/>
        <v>6.5777244608705754</v>
      </c>
      <c r="U101" s="11">
        <f t="shared" si="4"/>
        <v>0.69724832810087833</v>
      </c>
      <c r="W101" s="15">
        <f>'Table A6'!B101-B101</f>
        <v>-9.2623099317705737E-3</v>
      </c>
      <c r="X101" s="15">
        <f>'Table A6'!C101-C101</f>
        <v>-4.930740035322323E-2</v>
      </c>
      <c r="Y101" s="15">
        <f>'Table A6'!D101-D101</f>
        <v>2.0174693294636503E-2</v>
      </c>
      <c r="Z101" s="15">
        <f>'Table A6'!E101-E101</f>
        <v>4.5792829174414962E-2</v>
      </c>
      <c r="AA101" s="15">
        <f>'Table A6'!F101-F101</f>
        <v>-1.0409618496898698E-2</v>
      </c>
      <c r="AB101" s="15">
        <f>'Table A6'!G101-G101</f>
        <v>1.0337520038129711E-2</v>
      </c>
      <c r="AC101" s="15">
        <f>'Table A6'!H101-H101</f>
        <v>-1.0498174012481432E-2</v>
      </c>
      <c r="AD101" s="15">
        <f>'Table A6'!I101-I101</f>
        <v>1.0844222750955534E-2</v>
      </c>
      <c r="AE101" s="15">
        <f>'Table A6'!J101-J101</f>
        <v>5.2784969601266107E-4</v>
      </c>
      <c r="AF101" s="15">
        <f>'Table A6'!K101-K101</f>
        <v>-3.0745580565022301E-2</v>
      </c>
      <c r="AG101" s="15">
        <f>'Table A6'!L101-L101</f>
        <v>-5.1223746019706695E-2</v>
      </c>
      <c r="AH101" s="15">
        <f>'Table A6'!M101-M101</f>
        <v>-3.0602749742718593E-2</v>
      </c>
      <c r="AI101" s="15">
        <f>'Table A6'!N101-N101</f>
        <v>1.0120691033912443E-3</v>
      </c>
      <c r="AJ101" s="15">
        <f>'Table A6'!O101-O101</f>
        <v>4.8082547530181596E-2</v>
      </c>
      <c r="AK101" s="15"/>
      <c r="AL101" s="15"/>
      <c r="AM101" s="15"/>
      <c r="AN101" s="15">
        <f>'Table A6'!S101-S101</f>
        <v>-2.9598577628681344E-2</v>
      </c>
      <c r="AO101" s="15">
        <f>'Table A6'!T101-T101</f>
        <v>-5.0497400457029329E-2</v>
      </c>
      <c r="AP101" s="15">
        <f>'Table A6'!U101-U101</f>
        <v>0</v>
      </c>
    </row>
    <row r="102" spans="1:42" x14ac:dyDescent="0.25">
      <c r="A102" s="13">
        <v>2016</v>
      </c>
      <c r="B102" s="11">
        <f t="shared" si="5"/>
        <v>-6.9343403355235411</v>
      </c>
      <c r="C102" s="11">
        <f t="shared" si="4"/>
        <v>0.64970991703517256</v>
      </c>
      <c r="D102" s="11">
        <f t="shared" si="4"/>
        <v>0.3007219587852768</v>
      </c>
      <c r="E102" s="11">
        <f t="shared" si="4"/>
        <v>-2.3875869308624398</v>
      </c>
      <c r="F102" s="11">
        <f t="shared" si="4"/>
        <v>2.3062149887777768</v>
      </c>
      <c r="G102" s="11">
        <f t="shared" si="4"/>
        <v>0.68457896231091098</v>
      </c>
      <c r="H102" s="11">
        <f t="shared" si="4"/>
        <v>3.3476788683559056</v>
      </c>
      <c r="I102" s="11">
        <f t="shared" si="4"/>
        <v>-5.1293294387550699</v>
      </c>
      <c r="J102" s="11">
        <f t="shared" si="4"/>
        <v>-1.9065768170393973</v>
      </c>
      <c r="K102" s="11">
        <f t="shared" si="4"/>
        <v>4.3834401814446942</v>
      </c>
      <c r="L102" s="11">
        <f t="shared" si="4"/>
        <v>0.18612351562706864</v>
      </c>
      <c r="M102" s="11">
        <f t="shared" si="4"/>
        <v>1.2490089848915789</v>
      </c>
      <c r="N102" s="11">
        <f t="shared" si="4"/>
        <v>-0.78887683350435411</v>
      </c>
      <c r="O102" s="11">
        <f t="shared" si="4"/>
        <v>-2.7640080555483273</v>
      </c>
      <c r="P102" s="11"/>
      <c r="Q102" s="11"/>
      <c r="R102" s="11"/>
      <c r="S102" s="11">
        <f t="shared" si="4"/>
        <v>2.5216864159442705</v>
      </c>
      <c r="T102" s="11">
        <f t="shared" si="4"/>
        <v>-3.8552146884606202</v>
      </c>
      <c r="U102" s="11">
        <f t="shared" si="4"/>
        <v>0.23533033830836822</v>
      </c>
      <c r="W102" s="15">
        <f>'Table A6'!B102-B102</f>
        <v>-1.0113780033908171E-2</v>
      </c>
      <c r="X102" s="15">
        <f>'Table A6'!C102-C102</f>
        <v>6.971764636752853E-2</v>
      </c>
      <c r="Y102" s="15">
        <f>'Table A6'!D102-D102</f>
        <v>-1.0009509041911224E-2</v>
      </c>
      <c r="Z102" s="15">
        <f>'Table A6'!E102-E102</f>
        <v>2.0918314060187182E-2</v>
      </c>
      <c r="AA102" s="15">
        <f>'Table A6'!F102-F102</f>
        <v>1.0409618496889816E-2</v>
      </c>
      <c r="AB102" s="15">
        <f>'Table A6'!G102-G102</f>
        <v>-1.0337520038156689E-2</v>
      </c>
      <c r="AC102" s="15">
        <f>'Table A6'!H102-H102</f>
        <v>-3.0301500156087346E-2</v>
      </c>
      <c r="AD102" s="15">
        <f>'Table A6'!I102-I102</f>
        <v>0</v>
      </c>
      <c r="AE102" s="15">
        <f>'Table A6'!J102-J102</f>
        <v>1.034821752879389E-2</v>
      </c>
      <c r="AF102" s="15">
        <f>'Table A6'!K102-K102</f>
        <v>0</v>
      </c>
      <c r="AG102" s="15">
        <f>'Table A6'!L102-L102</f>
        <v>-2.066329173588341E-2</v>
      </c>
      <c r="AH102" s="15">
        <f>'Table A6'!M102-M102</f>
        <v>-1.0010511044966197E-2</v>
      </c>
      <c r="AI102" s="15">
        <f>'Table A6'!N102-N102</f>
        <v>3.1258140395175382E-2</v>
      </c>
      <c r="AJ102" s="15">
        <f>'Table A6'!O102-O102</f>
        <v>4.1977123084651957E-2</v>
      </c>
      <c r="AK102" s="15"/>
      <c r="AL102" s="15"/>
      <c r="AM102" s="15"/>
      <c r="AN102" s="15">
        <f>'Table A6'!S102-S102</f>
        <v>8.8543465866460114E-2</v>
      </c>
      <c r="AO102" s="15">
        <f>'Table A6'!T102-T102</f>
        <v>0</v>
      </c>
      <c r="AP102" s="15">
        <f>'Table A6'!U102-U102</f>
        <v>0</v>
      </c>
    </row>
    <row r="103" spans="1:42" x14ac:dyDescent="0.25">
      <c r="A103" s="13">
        <v>2017</v>
      </c>
      <c r="B103" s="11">
        <f t="shared" si="5"/>
        <v>1.7737737821961586</v>
      </c>
      <c r="C103" s="11">
        <f t="shared" si="4"/>
        <v>4.578282430036472</v>
      </c>
      <c r="D103" s="11">
        <f t="shared" si="4"/>
        <v>1.5234458479640631</v>
      </c>
      <c r="E103" s="11">
        <f t="shared" si="4"/>
        <v>-6.5934194776545789</v>
      </c>
      <c r="F103" s="11">
        <f t="shared" si="4"/>
        <v>-2.8363195338162694</v>
      </c>
      <c r="G103" s="11">
        <f t="shared" si="4"/>
        <v>2.2383708293687303</v>
      </c>
      <c r="H103" s="11">
        <f t="shared" si="4"/>
        <v>0.27469849511583394</v>
      </c>
      <c r="I103" s="11">
        <f t="shared" si="4"/>
        <v>2.3446335313947091</v>
      </c>
      <c r="J103" s="11">
        <f t="shared" si="4"/>
        <v>1.2040672117733264</v>
      </c>
      <c r="K103" s="11">
        <f t="shared" si="4"/>
        <v>3.7103106678094062</v>
      </c>
      <c r="L103" s="11">
        <f t="shared" si="4"/>
        <v>2.6590051617728214</v>
      </c>
      <c r="M103" s="11">
        <f t="shared" si="4"/>
        <v>3.0890487019338297</v>
      </c>
      <c r="N103" s="11">
        <f t="shared" si="4"/>
        <v>6.816780299696906</v>
      </c>
      <c r="O103" s="11">
        <f t="shared" si="4"/>
        <v>0.47947924618120302</v>
      </c>
      <c r="P103" s="11"/>
      <c r="Q103" s="11"/>
      <c r="R103" s="11"/>
      <c r="S103" s="11">
        <f t="shared" si="4"/>
        <v>-2.7302192189490571</v>
      </c>
      <c r="T103" s="11">
        <f t="shared" si="4"/>
        <v>2.4058593947771212</v>
      </c>
      <c r="U103" s="11">
        <f t="shared" si="4"/>
        <v>1.9628578039800824</v>
      </c>
      <c r="W103" s="15">
        <f>'Table A6'!B103-B103</f>
        <v>-0.276461471503608</v>
      </c>
      <c r="X103" s="15">
        <f>'Table A6'!C103-C103</f>
        <v>0.15803617048861351</v>
      </c>
      <c r="Y103" s="15">
        <f>'Table A6'!D103-D103</f>
        <v>0</v>
      </c>
      <c r="Z103" s="15">
        <f>'Table A6'!E103-E103</f>
        <v>2.85320273940739E-2</v>
      </c>
      <c r="AA103" s="15">
        <f>'Table A6'!F103-F103</f>
        <v>9.4800208631347083E-3</v>
      </c>
      <c r="AB103" s="15">
        <f>'Table A6'!G103-G103</f>
        <v>3.8211693242954148E-2</v>
      </c>
      <c r="AC103" s="15">
        <f>'Table A6'!H103-H103</f>
        <v>-3.9288871932544545E-2</v>
      </c>
      <c r="AD103" s="15">
        <f>'Table A6'!I103-I103</f>
        <v>2.0106564861159359E-2</v>
      </c>
      <c r="AE103" s="15">
        <f>'Table A6'!J103-J103</f>
        <v>0</v>
      </c>
      <c r="AF103" s="15">
        <f>'Table A6'!K103-K103</f>
        <v>1.9436346028144147E-2</v>
      </c>
      <c r="AG103" s="15">
        <f>'Table A6'!L103-L103</f>
        <v>1.0246426567694478E-2</v>
      </c>
      <c r="AH103" s="15">
        <f>'Table A6'!M103-M103</f>
        <v>0</v>
      </c>
      <c r="AI103" s="15">
        <f>'Table A6'!N103-N103</f>
        <v>2.0449897821786855E-2</v>
      </c>
      <c r="AJ103" s="15">
        <f>'Table A6'!O103-O103</f>
        <v>4.8074612723393029E-2</v>
      </c>
      <c r="AK103" s="15"/>
      <c r="AL103" s="15"/>
      <c r="AM103" s="15"/>
      <c r="AN103" s="15">
        <f>'Table A6'!S103-S103</f>
        <v>-6.5897860704294153E-2</v>
      </c>
      <c r="AO103" s="15">
        <f>'Table A6'!T103-T103</f>
        <v>2.88780865461713E-2</v>
      </c>
      <c r="AP103" s="15">
        <f>'Table A6'!U103-U103</f>
        <v>9.8624192594449767E-3</v>
      </c>
    </row>
    <row r="104" spans="1:42" x14ac:dyDescent="0.25">
      <c r="A104" s="13">
        <v>2018</v>
      </c>
      <c r="B104" s="11">
        <f t="shared" si="5"/>
        <v>4.112385012708045</v>
      </c>
      <c r="C104" s="11">
        <f t="shared" si="4"/>
        <v>1.3311962427813355</v>
      </c>
      <c r="D104" s="11">
        <f t="shared" si="4"/>
        <v>-0.67873962622881789</v>
      </c>
      <c r="E104" s="11">
        <f t="shared" si="4"/>
        <v>-6.8107897006208908</v>
      </c>
      <c r="F104" s="11">
        <f t="shared" si="4"/>
        <v>-1.4241654272798001</v>
      </c>
      <c r="G104" s="11">
        <f t="shared" si="4"/>
        <v>-2.4616059699769006</v>
      </c>
      <c r="H104" s="11">
        <f t="shared" si="4"/>
        <v>2.6447935332724986</v>
      </c>
      <c r="I104" s="11">
        <f t="shared" si="4"/>
        <v>2.1931183429936594</v>
      </c>
      <c r="J104" s="11">
        <f t="shared" si="4"/>
        <v>2.2623672333016311</v>
      </c>
      <c r="K104" s="11">
        <f t="shared" si="4"/>
        <v>1.8013817107835388</v>
      </c>
      <c r="L104" s="11">
        <f t="shared" si="4"/>
        <v>-3.9505174127990363</v>
      </c>
      <c r="M104" s="11">
        <f t="shared" si="4"/>
        <v>-0.36413768834000171</v>
      </c>
      <c r="N104" s="11">
        <f t="shared" si="4"/>
        <v>4.3934106507311963</v>
      </c>
      <c r="O104" s="11">
        <f t="shared" si="4"/>
        <v>-1.6136366111405354</v>
      </c>
      <c r="P104" s="11"/>
      <c r="Q104" s="11"/>
      <c r="R104" s="11"/>
      <c r="S104" s="11">
        <f t="shared" si="4"/>
        <v>0.79915058888776047</v>
      </c>
      <c r="T104" s="11">
        <f t="shared" si="4"/>
        <v>-4.5922083564751626</v>
      </c>
      <c r="U104" s="11">
        <f t="shared" si="4"/>
        <v>-4.2491540835271416E-2</v>
      </c>
      <c r="W104" s="15">
        <f>'Table A6'!B104-B104</f>
        <v>-0.41703715744437586</v>
      </c>
      <c r="X104" s="15">
        <f>'Table A6'!C104-C104</f>
        <v>0.5092146755069058</v>
      </c>
      <c r="Y104" s="15">
        <f>'Table A6'!D104-D104</f>
        <v>9.7508653970285186E-3</v>
      </c>
      <c r="Z104" s="15">
        <f>'Table A6'!E104-E104</f>
        <v>-2.8532027394086334E-2</v>
      </c>
      <c r="AA104" s="15">
        <f>'Table A6'!F104-F104</f>
        <v>-6.6212246287956411E-2</v>
      </c>
      <c r="AB104" s="15">
        <f>'Table A6'!G104-G104</f>
        <v>8.2645477605983508E-2</v>
      </c>
      <c r="AC104" s="15">
        <f>'Table A6'!H104-H104</f>
        <v>-3.9157886355936533E-2</v>
      </c>
      <c r="AD104" s="15">
        <f>'Table A6'!I104-I104</f>
        <v>3.0147217793509817E-2</v>
      </c>
      <c r="AE104" s="15">
        <f>'Table A6'!J104-J104</f>
        <v>8.8465135764078884E-2</v>
      </c>
      <c r="AF104" s="15">
        <f>'Table A6'!K104-K104</f>
        <v>-5.7079862377049428E-2</v>
      </c>
      <c r="AG104" s="15">
        <f>'Table A6'!L104-L104</f>
        <v>0.20050180738876922</v>
      </c>
      <c r="AH104" s="15">
        <f>'Table A6'!M104-M104</f>
        <v>4.9517208241300015E-2</v>
      </c>
      <c r="AI104" s="15">
        <f>'Table A6'!N104-N104</f>
        <v>6.0834398464278294E-2</v>
      </c>
      <c r="AJ104" s="15">
        <f>'Table A6'!O104-O104</f>
        <v>-4.8074612723380428E-2</v>
      </c>
      <c r="AK104" s="15"/>
      <c r="AL104" s="15"/>
      <c r="AM104" s="15"/>
      <c r="AN104" s="15">
        <f>'Table A6'!S104-S104</f>
        <v>0.21455532559826429</v>
      </c>
      <c r="AO104" s="15">
        <f>'Table A6'!T104-T104</f>
        <v>0.19802945148355189</v>
      </c>
      <c r="AP104" s="15">
        <f>'Table A6'!U104-U104</f>
        <v>2.8923579481418098E-2</v>
      </c>
    </row>
  </sheetData>
  <hyperlinks>
    <hyperlink ref="A1" location="Contents!A1" display="Back to Contents" xr:uid="{00000000-0004-0000-0C00-000000000000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" width="9.109375" style="13" customWidth="1"/>
    <col min="3" max="16384" width="8.88671875" style="13"/>
  </cols>
  <sheetData>
    <row r="1" spans="1:22" ht="13.2" x14ac:dyDescent="0.25">
      <c r="A1" s="26" t="s">
        <v>187</v>
      </c>
      <c r="B1" s="9" t="s">
        <v>219</v>
      </c>
    </row>
    <row r="2" spans="1:22" x14ac:dyDescent="0.25">
      <c r="B2" s="9" t="s">
        <v>157</v>
      </c>
    </row>
    <row r="3" spans="1:22" x14ac:dyDescent="0.25">
      <c r="A3" s="16"/>
      <c r="B3" s="9"/>
    </row>
    <row r="4" spans="1:22" x14ac:dyDescent="0.25">
      <c r="A4" s="13" t="s">
        <v>256</v>
      </c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</row>
    <row r="5" spans="1:22" x14ac:dyDescent="0.25">
      <c r="A5" s="17" t="str">
        <f>Base_year</f>
        <v>2016=100</v>
      </c>
    </row>
    <row r="6" spans="1:22" x14ac:dyDescent="0.25">
      <c r="A6" s="48" t="s">
        <v>53</v>
      </c>
      <c r="B6" s="34">
        <v>110.39</v>
      </c>
      <c r="C6" s="34">
        <v>95.6</v>
      </c>
      <c r="D6" s="34">
        <v>74.650000000000006</v>
      </c>
      <c r="E6" s="34">
        <v>65.599999999999994</v>
      </c>
      <c r="F6" s="34">
        <v>60.35</v>
      </c>
      <c r="G6" s="34">
        <v>31.83</v>
      </c>
      <c r="H6" s="34">
        <v>49.1</v>
      </c>
      <c r="I6" s="34">
        <v>34.020000000000003</v>
      </c>
      <c r="J6" s="34">
        <v>93.61</v>
      </c>
      <c r="K6" s="34">
        <v>75.66</v>
      </c>
      <c r="L6" s="34">
        <v>60.75</v>
      </c>
      <c r="M6" s="15"/>
    </row>
    <row r="7" spans="1:22" x14ac:dyDescent="0.25">
      <c r="A7" s="48" t="s">
        <v>54</v>
      </c>
      <c r="B7" s="34">
        <v>113.41</v>
      </c>
      <c r="C7" s="34">
        <v>97.3</v>
      </c>
      <c r="D7" s="34">
        <v>74.83</v>
      </c>
      <c r="E7" s="34">
        <v>65.739999999999995</v>
      </c>
      <c r="F7" s="34">
        <v>62.41</v>
      </c>
      <c r="G7" s="34">
        <v>32.36</v>
      </c>
      <c r="H7" s="34">
        <v>48.71</v>
      </c>
      <c r="I7" s="34">
        <v>34.71</v>
      </c>
      <c r="J7" s="34">
        <v>93.99</v>
      </c>
      <c r="K7" s="34">
        <v>76.59</v>
      </c>
      <c r="L7" s="34">
        <v>61.51</v>
      </c>
      <c r="M7" s="15"/>
      <c r="N7" s="11"/>
      <c r="O7" s="11"/>
      <c r="P7" s="11"/>
      <c r="Q7" s="11"/>
      <c r="R7" s="11"/>
      <c r="S7" s="11"/>
      <c r="T7" s="11"/>
      <c r="U7" s="11"/>
      <c r="V7" s="11"/>
    </row>
    <row r="8" spans="1:22" x14ac:dyDescent="0.25">
      <c r="A8" s="48" t="s">
        <v>55</v>
      </c>
      <c r="B8" s="34">
        <v>113.8</v>
      </c>
      <c r="C8" s="34">
        <v>98.4</v>
      </c>
      <c r="D8" s="34">
        <v>74.58</v>
      </c>
      <c r="E8" s="34">
        <v>66.319999999999993</v>
      </c>
      <c r="F8" s="34">
        <v>63.11</v>
      </c>
      <c r="G8" s="34">
        <v>32.67</v>
      </c>
      <c r="H8" s="34">
        <v>49.21</v>
      </c>
      <c r="I8" s="34">
        <v>35.49</v>
      </c>
      <c r="J8" s="34">
        <v>94.69</v>
      </c>
      <c r="K8" s="34">
        <v>76.760000000000005</v>
      </c>
      <c r="L8" s="34">
        <v>62.1</v>
      </c>
      <c r="M8" s="15"/>
      <c r="N8" s="11"/>
      <c r="O8" s="11"/>
      <c r="P8" s="11"/>
      <c r="Q8" s="11"/>
      <c r="R8" s="11"/>
      <c r="S8" s="11"/>
      <c r="T8" s="11"/>
      <c r="U8" s="11"/>
      <c r="V8" s="11"/>
    </row>
    <row r="9" spans="1:22" x14ac:dyDescent="0.25">
      <c r="A9" s="48" t="s">
        <v>56</v>
      </c>
      <c r="B9" s="34">
        <v>113.65</v>
      </c>
      <c r="C9" s="34">
        <v>99.9</v>
      </c>
      <c r="D9" s="34">
        <v>74.510000000000005</v>
      </c>
      <c r="E9" s="34">
        <v>66.41</v>
      </c>
      <c r="F9" s="34">
        <v>64.06</v>
      </c>
      <c r="G9" s="34">
        <v>33.229999999999997</v>
      </c>
      <c r="H9" s="34">
        <v>49.42</v>
      </c>
      <c r="I9" s="34">
        <v>35.909999999999997</v>
      </c>
      <c r="J9" s="34">
        <v>95.27</v>
      </c>
      <c r="K9" s="34">
        <v>78.489999999999995</v>
      </c>
      <c r="L9" s="34">
        <v>62.64</v>
      </c>
      <c r="M9" s="15"/>
      <c r="N9" s="11"/>
      <c r="O9" s="11"/>
      <c r="P9" s="11"/>
      <c r="Q9" s="11"/>
      <c r="R9" s="11"/>
      <c r="S9" s="11"/>
      <c r="T9" s="11"/>
      <c r="U9" s="11"/>
      <c r="V9" s="11"/>
    </row>
    <row r="10" spans="1:22" x14ac:dyDescent="0.25">
      <c r="A10" s="48" t="s">
        <v>57</v>
      </c>
      <c r="B10" s="34">
        <v>113.32</v>
      </c>
      <c r="C10" s="34">
        <v>98.4</v>
      </c>
      <c r="D10" s="34">
        <v>73.58</v>
      </c>
      <c r="E10" s="34">
        <v>66.88</v>
      </c>
      <c r="F10" s="34">
        <v>64.38</v>
      </c>
      <c r="G10" s="34">
        <v>33.229999999999997</v>
      </c>
      <c r="H10" s="34">
        <v>49.96</v>
      </c>
      <c r="I10" s="34">
        <v>36.130000000000003</v>
      </c>
      <c r="J10" s="34">
        <v>95.65</v>
      </c>
      <c r="K10" s="34">
        <v>77.849999999999994</v>
      </c>
      <c r="L10" s="34">
        <v>62.6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</row>
    <row r="11" spans="1:22" x14ac:dyDescent="0.25">
      <c r="A11" s="48" t="s">
        <v>58</v>
      </c>
      <c r="B11" s="34">
        <v>113.79</v>
      </c>
      <c r="C11" s="34">
        <v>99.3</v>
      </c>
      <c r="D11" s="34">
        <v>74.22</v>
      </c>
      <c r="E11" s="34">
        <v>66.52</v>
      </c>
      <c r="F11" s="34">
        <v>65.510000000000005</v>
      </c>
      <c r="G11" s="34">
        <v>33.72</v>
      </c>
      <c r="H11" s="34">
        <v>48.87</v>
      </c>
      <c r="I11" s="34">
        <v>36.11</v>
      </c>
      <c r="J11" s="34">
        <v>95.62</v>
      </c>
      <c r="K11" s="34">
        <v>80.97</v>
      </c>
      <c r="L11" s="34">
        <v>62.79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</row>
    <row r="12" spans="1:22" x14ac:dyDescent="0.25">
      <c r="A12" s="48" t="s">
        <v>59</v>
      </c>
      <c r="B12" s="34">
        <v>114.91</v>
      </c>
      <c r="C12" s="34">
        <v>99.6</v>
      </c>
      <c r="D12" s="34">
        <v>74.42</v>
      </c>
      <c r="E12" s="34">
        <v>67.63</v>
      </c>
      <c r="F12" s="34">
        <v>67.42</v>
      </c>
      <c r="G12" s="34">
        <v>34.090000000000003</v>
      </c>
      <c r="H12" s="34">
        <v>50.55</v>
      </c>
      <c r="I12" s="34">
        <v>36.25</v>
      </c>
      <c r="J12" s="34">
        <v>96.3</v>
      </c>
      <c r="K12" s="34">
        <v>81.34</v>
      </c>
      <c r="L12" s="34">
        <v>63.45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</row>
    <row r="13" spans="1:22" x14ac:dyDescent="0.25">
      <c r="A13" s="48" t="s">
        <v>60</v>
      </c>
      <c r="B13" s="34">
        <v>116.22</v>
      </c>
      <c r="C13" s="34">
        <v>99.8</v>
      </c>
      <c r="D13" s="34">
        <v>74.78</v>
      </c>
      <c r="E13" s="34">
        <v>67</v>
      </c>
      <c r="F13" s="34">
        <v>67.5</v>
      </c>
      <c r="G13" s="34">
        <v>34.020000000000003</v>
      </c>
      <c r="H13" s="34">
        <v>50.68</v>
      </c>
      <c r="I13" s="34">
        <v>36.659999999999997</v>
      </c>
      <c r="J13" s="34">
        <v>96.32</v>
      </c>
      <c r="K13" s="34">
        <v>80.040000000000006</v>
      </c>
      <c r="L13" s="34">
        <v>63.55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</row>
    <row r="14" spans="1:22" x14ac:dyDescent="0.25">
      <c r="A14" s="48" t="s">
        <v>61</v>
      </c>
      <c r="B14" s="34">
        <v>117.21</v>
      </c>
      <c r="C14" s="34">
        <v>100.1</v>
      </c>
      <c r="D14" s="34">
        <v>74.72</v>
      </c>
      <c r="E14" s="34">
        <v>67.680000000000007</v>
      </c>
      <c r="F14" s="34">
        <v>68.31</v>
      </c>
      <c r="G14" s="34">
        <v>34.24</v>
      </c>
      <c r="H14" s="34">
        <v>51.31</v>
      </c>
      <c r="I14" s="34">
        <v>36.99</v>
      </c>
      <c r="J14" s="34">
        <v>96.69</v>
      </c>
      <c r="K14" s="34">
        <v>80.39</v>
      </c>
      <c r="L14" s="34">
        <v>64.040000000000006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</row>
    <row r="15" spans="1:22" x14ac:dyDescent="0.25">
      <c r="A15" s="48" t="s">
        <v>62</v>
      </c>
      <c r="B15" s="34">
        <v>116.21</v>
      </c>
      <c r="C15" s="34">
        <v>99.3</v>
      </c>
      <c r="D15" s="34">
        <v>75.040000000000006</v>
      </c>
      <c r="E15" s="34">
        <v>68.33</v>
      </c>
      <c r="F15" s="34">
        <v>69.11</v>
      </c>
      <c r="G15" s="34">
        <v>34.36</v>
      </c>
      <c r="H15" s="34">
        <v>50.76</v>
      </c>
      <c r="I15" s="34">
        <v>37.86</v>
      </c>
      <c r="J15" s="34">
        <v>96.24</v>
      </c>
      <c r="K15" s="34">
        <v>81.28</v>
      </c>
      <c r="L15" s="34">
        <v>64.209999999999994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</row>
    <row r="16" spans="1:22" x14ac:dyDescent="0.25">
      <c r="A16" s="48" t="s">
        <v>63</v>
      </c>
      <c r="B16" s="34">
        <v>117.54</v>
      </c>
      <c r="C16" s="34">
        <v>99.9</v>
      </c>
      <c r="D16" s="34">
        <v>76.17</v>
      </c>
      <c r="E16" s="34">
        <v>68.41</v>
      </c>
      <c r="F16" s="34">
        <v>70.010000000000005</v>
      </c>
      <c r="G16" s="34">
        <v>34.58</v>
      </c>
      <c r="H16" s="34">
        <v>53.22</v>
      </c>
      <c r="I16" s="34">
        <v>37.880000000000003</v>
      </c>
      <c r="J16" s="34">
        <v>96.8</v>
      </c>
      <c r="K16" s="34">
        <v>81.430000000000007</v>
      </c>
      <c r="L16" s="34">
        <v>64.78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</row>
    <row r="17" spans="1:22" x14ac:dyDescent="0.25">
      <c r="A17" s="48" t="s">
        <v>64</v>
      </c>
      <c r="B17" s="34">
        <v>118.3</v>
      </c>
      <c r="C17" s="34">
        <v>101</v>
      </c>
      <c r="D17" s="34">
        <v>76.16</v>
      </c>
      <c r="E17" s="34">
        <v>68.319999999999993</v>
      </c>
      <c r="F17" s="34">
        <v>71.83</v>
      </c>
      <c r="G17" s="34">
        <v>35.1</v>
      </c>
      <c r="H17" s="34">
        <v>53.62</v>
      </c>
      <c r="I17" s="34">
        <v>38.47</v>
      </c>
      <c r="J17" s="34">
        <v>98.04</v>
      </c>
      <c r="K17" s="34">
        <v>81.72</v>
      </c>
      <c r="L17" s="34">
        <v>65.36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</row>
    <row r="18" spans="1:22" x14ac:dyDescent="0.25">
      <c r="A18" s="48" t="s">
        <v>65</v>
      </c>
      <c r="B18" s="34">
        <v>117.56</v>
      </c>
      <c r="C18" s="34">
        <v>101.84</v>
      </c>
      <c r="D18" s="34">
        <v>76.260000000000005</v>
      </c>
      <c r="E18" s="34">
        <v>68.290000000000006</v>
      </c>
      <c r="F18" s="34">
        <v>75.459999999999994</v>
      </c>
      <c r="G18" s="34">
        <v>35.909999999999997</v>
      </c>
      <c r="H18" s="34">
        <v>55.93</v>
      </c>
      <c r="I18" s="34">
        <v>39.57</v>
      </c>
      <c r="J18" s="34">
        <v>99.04</v>
      </c>
      <c r="K18" s="34">
        <v>82.6</v>
      </c>
      <c r="L18" s="34">
        <v>66.37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</row>
    <row r="19" spans="1:22" x14ac:dyDescent="0.25">
      <c r="A19" s="48" t="s">
        <v>66</v>
      </c>
      <c r="B19" s="34">
        <v>117.32</v>
      </c>
      <c r="C19" s="34">
        <v>101.41</v>
      </c>
      <c r="D19" s="34">
        <v>77.599999999999994</v>
      </c>
      <c r="E19" s="34">
        <v>70.459999999999994</v>
      </c>
      <c r="F19" s="34">
        <v>76.98</v>
      </c>
      <c r="G19" s="34">
        <v>36.72</v>
      </c>
      <c r="H19" s="34">
        <v>55.7</v>
      </c>
      <c r="I19" s="34">
        <v>39.93</v>
      </c>
      <c r="J19" s="34">
        <v>95.59</v>
      </c>
      <c r="K19" s="34">
        <v>85.06</v>
      </c>
      <c r="L19" s="34">
        <v>66.930000000000007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</row>
    <row r="20" spans="1:22" x14ac:dyDescent="0.25">
      <c r="A20" s="48" t="s">
        <v>67</v>
      </c>
      <c r="B20" s="34">
        <v>119.17</v>
      </c>
      <c r="C20" s="34">
        <v>101.64</v>
      </c>
      <c r="D20" s="34">
        <v>76.599999999999994</v>
      </c>
      <c r="E20" s="34">
        <v>71.48</v>
      </c>
      <c r="F20" s="34">
        <v>77.959999999999994</v>
      </c>
      <c r="G20" s="34">
        <v>36.06</v>
      </c>
      <c r="H20" s="34">
        <v>56.53</v>
      </c>
      <c r="I20" s="34">
        <v>41.08</v>
      </c>
      <c r="J20" s="34">
        <v>97.39</v>
      </c>
      <c r="K20" s="34">
        <v>82.65</v>
      </c>
      <c r="L20" s="34">
        <v>67.48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</row>
    <row r="21" spans="1:22" x14ac:dyDescent="0.25">
      <c r="A21" s="48" t="s">
        <v>68</v>
      </c>
      <c r="B21" s="34">
        <v>118.54</v>
      </c>
      <c r="C21" s="34">
        <v>102.37</v>
      </c>
      <c r="D21" s="34">
        <v>78.39</v>
      </c>
      <c r="E21" s="34">
        <v>71.819999999999993</v>
      </c>
      <c r="F21" s="34">
        <v>81.069999999999993</v>
      </c>
      <c r="G21" s="34">
        <v>38.51</v>
      </c>
      <c r="H21" s="34">
        <v>56.48</v>
      </c>
      <c r="I21" s="34">
        <v>41.23</v>
      </c>
      <c r="J21" s="34">
        <v>98.34</v>
      </c>
      <c r="K21" s="34">
        <v>85.96</v>
      </c>
      <c r="L21" s="34">
        <v>68.34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</row>
    <row r="22" spans="1:22" x14ac:dyDescent="0.25">
      <c r="A22" s="48" t="s">
        <v>69</v>
      </c>
      <c r="B22" s="34">
        <v>120.97</v>
      </c>
      <c r="C22" s="34">
        <v>102.86</v>
      </c>
      <c r="D22" s="34">
        <v>79.849999999999994</v>
      </c>
      <c r="E22" s="34">
        <v>70.06</v>
      </c>
      <c r="F22" s="34">
        <v>80.62</v>
      </c>
      <c r="G22" s="34">
        <v>37.19</v>
      </c>
      <c r="H22" s="34">
        <v>68.290000000000006</v>
      </c>
      <c r="I22" s="34">
        <v>41.53</v>
      </c>
      <c r="J22" s="34">
        <v>92.94</v>
      </c>
      <c r="K22" s="34">
        <v>82.84</v>
      </c>
      <c r="L22" s="34">
        <v>69.13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</row>
    <row r="23" spans="1:22" x14ac:dyDescent="0.25">
      <c r="A23" s="48" t="s">
        <v>70</v>
      </c>
      <c r="B23" s="34">
        <v>122.17</v>
      </c>
      <c r="C23" s="34">
        <v>102.52</v>
      </c>
      <c r="D23" s="34">
        <v>77.650000000000006</v>
      </c>
      <c r="E23" s="34">
        <v>70.989999999999995</v>
      </c>
      <c r="F23" s="34">
        <v>81.78</v>
      </c>
      <c r="G23" s="34">
        <v>39.17</v>
      </c>
      <c r="H23" s="34">
        <v>69.069999999999993</v>
      </c>
      <c r="I23" s="34">
        <v>43.37</v>
      </c>
      <c r="J23" s="34">
        <v>96.2</v>
      </c>
      <c r="K23" s="34">
        <v>84.01</v>
      </c>
      <c r="L23" s="34">
        <v>70.11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</row>
    <row r="24" spans="1:22" x14ac:dyDescent="0.25">
      <c r="A24" s="48" t="s">
        <v>71</v>
      </c>
      <c r="B24" s="34">
        <v>122.42</v>
      </c>
      <c r="C24" s="34">
        <v>102</v>
      </c>
      <c r="D24" s="34">
        <v>77.55</v>
      </c>
      <c r="E24" s="34">
        <v>72.37</v>
      </c>
      <c r="F24" s="34">
        <v>82.43</v>
      </c>
      <c r="G24" s="34">
        <v>40.61</v>
      </c>
      <c r="H24" s="34">
        <v>71.209999999999994</v>
      </c>
      <c r="I24" s="34">
        <v>43.63</v>
      </c>
      <c r="J24" s="34">
        <v>95.29</v>
      </c>
      <c r="K24" s="34">
        <v>88.24</v>
      </c>
      <c r="L24" s="34">
        <v>70.849999999999994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</row>
    <row r="25" spans="1:22" x14ac:dyDescent="0.25">
      <c r="A25" s="48" t="s">
        <v>72</v>
      </c>
      <c r="B25" s="34">
        <v>123.81</v>
      </c>
      <c r="C25" s="34">
        <v>101.41</v>
      </c>
      <c r="D25" s="34">
        <v>78.38</v>
      </c>
      <c r="E25" s="34">
        <v>73.569999999999993</v>
      </c>
      <c r="F25" s="34">
        <v>83.33</v>
      </c>
      <c r="G25" s="34">
        <v>43.13</v>
      </c>
      <c r="H25" s="34">
        <v>69.64</v>
      </c>
      <c r="I25" s="34">
        <v>44.76</v>
      </c>
      <c r="J25" s="34">
        <v>94.56</v>
      </c>
      <c r="K25" s="34">
        <v>87.24</v>
      </c>
      <c r="L25" s="34">
        <v>71.540000000000006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</row>
    <row r="26" spans="1:22" x14ac:dyDescent="0.25">
      <c r="A26" s="48" t="s">
        <v>73</v>
      </c>
      <c r="B26" s="34">
        <v>125.29</v>
      </c>
      <c r="C26" s="34">
        <v>101.32</v>
      </c>
      <c r="D26" s="34">
        <v>78.67</v>
      </c>
      <c r="E26" s="34">
        <v>73.099999999999994</v>
      </c>
      <c r="F26" s="34">
        <v>84.74</v>
      </c>
      <c r="G26" s="34">
        <v>43.53</v>
      </c>
      <c r="H26" s="34">
        <v>70.22</v>
      </c>
      <c r="I26" s="34">
        <v>44.78</v>
      </c>
      <c r="J26" s="34">
        <v>94.62</v>
      </c>
      <c r="K26" s="34">
        <v>84.76</v>
      </c>
      <c r="L26" s="34">
        <v>71.7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</row>
    <row r="27" spans="1:22" x14ac:dyDescent="0.25">
      <c r="A27" s="48" t="s">
        <v>74</v>
      </c>
      <c r="B27" s="34">
        <v>125.89</v>
      </c>
      <c r="C27" s="34">
        <v>101.63</v>
      </c>
      <c r="D27" s="34">
        <v>78.7</v>
      </c>
      <c r="E27" s="34">
        <v>72.28</v>
      </c>
      <c r="F27" s="34">
        <v>86.18</v>
      </c>
      <c r="G27" s="34">
        <v>44.65</v>
      </c>
      <c r="H27" s="34">
        <v>70.05</v>
      </c>
      <c r="I27" s="34">
        <v>44.9</v>
      </c>
      <c r="J27" s="34">
        <v>94.51</v>
      </c>
      <c r="K27" s="34">
        <v>85.73</v>
      </c>
      <c r="L27" s="34">
        <v>71.86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</row>
    <row r="28" spans="1:22" x14ac:dyDescent="0.25">
      <c r="A28" s="48" t="s">
        <v>75</v>
      </c>
      <c r="B28" s="34">
        <v>128.29</v>
      </c>
      <c r="C28" s="34">
        <v>103.79</v>
      </c>
      <c r="D28" s="34">
        <v>80.02</v>
      </c>
      <c r="E28" s="34">
        <v>72.12</v>
      </c>
      <c r="F28" s="34">
        <v>88.28</v>
      </c>
      <c r="G28" s="34">
        <v>48.22</v>
      </c>
      <c r="H28" s="34">
        <v>69.989999999999995</v>
      </c>
      <c r="I28" s="34">
        <v>45.87</v>
      </c>
      <c r="J28" s="34">
        <v>97.29</v>
      </c>
      <c r="K28" s="34">
        <v>84.06</v>
      </c>
      <c r="L28" s="34">
        <v>73.180000000000007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</row>
    <row r="29" spans="1:22" x14ac:dyDescent="0.25">
      <c r="A29" s="48" t="s">
        <v>76</v>
      </c>
      <c r="B29" s="34">
        <v>128.75</v>
      </c>
      <c r="C29" s="34">
        <v>104.21</v>
      </c>
      <c r="D29" s="34">
        <v>79.989999999999995</v>
      </c>
      <c r="E29" s="34">
        <v>72.89</v>
      </c>
      <c r="F29" s="34">
        <v>88.65</v>
      </c>
      <c r="G29" s="34">
        <v>49.67</v>
      </c>
      <c r="H29" s="34">
        <v>72.540000000000006</v>
      </c>
      <c r="I29" s="34">
        <v>47.85</v>
      </c>
      <c r="J29" s="34">
        <v>99.4</v>
      </c>
      <c r="K29" s="34">
        <v>84.48</v>
      </c>
      <c r="L29" s="34">
        <v>74.400000000000006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</row>
    <row r="30" spans="1:22" x14ac:dyDescent="0.25">
      <c r="A30" s="48" t="s">
        <v>77</v>
      </c>
      <c r="B30" s="34">
        <v>128.41</v>
      </c>
      <c r="C30" s="34">
        <v>104.5</v>
      </c>
      <c r="D30" s="34">
        <v>81.31</v>
      </c>
      <c r="E30" s="34">
        <v>72.87</v>
      </c>
      <c r="F30" s="34">
        <v>91.92</v>
      </c>
      <c r="G30" s="34">
        <v>52.23</v>
      </c>
      <c r="H30" s="34">
        <v>73.400000000000006</v>
      </c>
      <c r="I30" s="34">
        <v>47.11</v>
      </c>
      <c r="J30" s="34">
        <v>97.88</v>
      </c>
      <c r="K30" s="34">
        <v>87.39</v>
      </c>
      <c r="L30" s="34">
        <v>74.959999999999994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</row>
    <row r="31" spans="1:22" x14ac:dyDescent="0.25">
      <c r="A31" s="48" t="s">
        <v>78</v>
      </c>
      <c r="B31" s="34">
        <v>128.63</v>
      </c>
      <c r="C31" s="34">
        <v>104.92</v>
      </c>
      <c r="D31" s="34">
        <v>80.34</v>
      </c>
      <c r="E31" s="34">
        <v>72.25</v>
      </c>
      <c r="F31" s="34">
        <v>90.74</v>
      </c>
      <c r="G31" s="34">
        <v>55.78</v>
      </c>
      <c r="H31" s="34">
        <v>73.55</v>
      </c>
      <c r="I31" s="34">
        <v>48.22</v>
      </c>
      <c r="J31" s="34">
        <v>98.05</v>
      </c>
      <c r="K31" s="34">
        <v>87.04</v>
      </c>
      <c r="L31" s="34">
        <v>75.48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</row>
    <row r="32" spans="1:22" x14ac:dyDescent="0.25">
      <c r="A32" s="48" t="s">
        <v>79</v>
      </c>
      <c r="B32" s="34">
        <v>128.47999999999999</v>
      </c>
      <c r="C32" s="34">
        <v>104.8</v>
      </c>
      <c r="D32" s="34">
        <v>78.510000000000005</v>
      </c>
      <c r="E32" s="34">
        <v>71.599999999999994</v>
      </c>
      <c r="F32" s="34">
        <v>93.74</v>
      </c>
      <c r="G32" s="34">
        <v>57.2</v>
      </c>
      <c r="H32" s="34">
        <v>73.89</v>
      </c>
      <c r="I32" s="34">
        <v>49.19</v>
      </c>
      <c r="J32" s="34">
        <v>98.17</v>
      </c>
      <c r="K32" s="34">
        <v>85.82</v>
      </c>
      <c r="L32" s="34">
        <v>75.75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</row>
    <row r="33" spans="1:22" x14ac:dyDescent="0.25">
      <c r="A33" s="48" t="s">
        <v>80</v>
      </c>
      <c r="B33" s="34">
        <v>125.84</v>
      </c>
      <c r="C33" s="34">
        <v>105.81</v>
      </c>
      <c r="D33" s="34">
        <v>80.010000000000005</v>
      </c>
      <c r="E33" s="34">
        <v>71.41</v>
      </c>
      <c r="F33" s="34">
        <v>92.06</v>
      </c>
      <c r="G33" s="34">
        <v>57.92</v>
      </c>
      <c r="H33" s="34">
        <v>74.040000000000006</v>
      </c>
      <c r="I33" s="34">
        <v>49.58</v>
      </c>
      <c r="J33" s="34">
        <v>98.87</v>
      </c>
      <c r="K33" s="34">
        <v>85.66</v>
      </c>
      <c r="L33" s="34">
        <v>75.959999999999994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</row>
    <row r="34" spans="1:22" x14ac:dyDescent="0.25">
      <c r="A34" s="48" t="s">
        <v>81</v>
      </c>
      <c r="B34" s="34">
        <v>123.59</v>
      </c>
      <c r="C34" s="34">
        <v>105.26</v>
      </c>
      <c r="D34" s="34">
        <v>79.760000000000005</v>
      </c>
      <c r="E34" s="34">
        <v>73.36</v>
      </c>
      <c r="F34" s="34">
        <v>90.19</v>
      </c>
      <c r="G34" s="34">
        <v>60.06</v>
      </c>
      <c r="H34" s="34">
        <v>75.430000000000007</v>
      </c>
      <c r="I34" s="34">
        <v>50.95</v>
      </c>
      <c r="J34" s="34">
        <v>99.53</v>
      </c>
      <c r="K34" s="34">
        <v>87.3</v>
      </c>
      <c r="L34" s="34">
        <v>76.930000000000007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</row>
    <row r="35" spans="1:22" x14ac:dyDescent="0.25">
      <c r="A35" s="48" t="s">
        <v>82</v>
      </c>
      <c r="B35" s="34">
        <v>124.86</v>
      </c>
      <c r="C35" s="34">
        <v>103.35</v>
      </c>
      <c r="D35" s="34">
        <v>81.64</v>
      </c>
      <c r="E35" s="34">
        <v>74.05</v>
      </c>
      <c r="F35" s="34">
        <v>91.98</v>
      </c>
      <c r="G35" s="34">
        <v>60.59</v>
      </c>
      <c r="H35" s="34">
        <v>75.459999999999994</v>
      </c>
      <c r="I35" s="34">
        <v>52.02</v>
      </c>
      <c r="J35" s="34">
        <v>93.22</v>
      </c>
      <c r="K35" s="34">
        <v>92.35</v>
      </c>
      <c r="L35" s="34">
        <v>77.3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</row>
    <row r="36" spans="1:22" x14ac:dyDescent="0.25">
      <c r="A36" s="48" t="s">
        <v>83</v>
      </c>
      <c r="B36" s="34">
        <v>125.86</v>
      </c>
      <c r="C36" s="34">
        <v>103.4</v>
      </c>
      <c r="D36" s="34">
        <v>81.42</v>
      </c>
      <c r="E36" s="34">
        <v>75.67</v>
      </c>
      <c r="F36" s="34">
        <v>93.52</v>
      </c>
      <c r="G36" s="34">
        <v>60.09</v>
      </c>
      <c r="H36" s="34">
        <v>77.069999999999993</v>
      </c>
      <c r="I36" s="34">
        <v>52.42</v>
      </c>
      <c r="J36" s="34">
        <v>93.78</v>
      </c>
      <c r="K36" s="34">
        <v>90.58</v>
      </c>
      <c r="L36" s="34">
        <v>77.819999999999993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</row>
    <row r="37" spans="1:22" x14ac:dyDescent="0.25">
      <c r="A37" s="48" t="s">
        <v>84</v>
      </c>
      <c r="B37" s="34">
        <v>125.71</v>
      </c>
      <c r="C37" s="34">
        <v>101.68</v>
      </c>
      <c r="D37" s="34">
        <v>83.02</v>
      </c>
      <c r="E37" s="34">
        <v>77.44</v>
      </c>
      <c r="F37" s="34">
        <v>91.3</v>
      </c>
      <c r="G37" s="34">
        <v>61.2</v>
      </c>
      <c r="H37" s="34">
        <v>78.75</v>
      </c>
      <c r="I37" s="34">
        <v>51.2</v>
      </c>
      <c r="J37" s="34">
        <v>94.92</v>
      </c>
      <c r="K37" s="34">
        <v>90.76</v>
      </c>
      <c r="L37" s="34">
        <v>77.87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</row>
    <row r="38" spans="1:22" x14ac:dyDescent="0.25">
      <c r="A38" s="48" t="s">
        <v>85</v>
      </c>
      <c r="B38" s="34">
        <v>127.48</v>
      </c>
      <c r="C38" s="34">
        <v>102</v>
      </c>
      <c r="D38" s="34">
        <v>83.89</v>
      </c>
      <c r="E38" s="34">
        <v>77.62</v>
      </c>
      <c r="F38" s="34">
        <v>92.06</v>
      </c>
      <c r="G38" s="34">
        <v>62.33</v>
      </c>
      <c r="H38" s="34">
        <v>78.16</v>
      </c>
      <c r="I38" s="34">
        <v>50.31</v>
      </c>
      <c r="J38" s="34">
        <v>95.56</v>
      </c>
      <c r="K38" s="34">
        <v>89.44</v>
      </c>
      <c r="L38" s="34">
        <v>78.08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</row>
    <row r="39" spans="1:22" x14ac:dyDescent="0.25">
      <c r="A39" s="48" t="s">
        <v>86</v>
      </c>
      <c r="B39" s="34">
        <v>129.94</v>
      </c>
      <c r="C39" s="34">
        <v>100.76</v>
      </c>
      <c r="D39" s="34">
        <v>84.44</v>
      </c>
      <c r="E39" s="34">
        <v>78.22</v>
      </c>
      <c r="F39" s="34">
        <v>92.56</v>
      </c>
      <c r="G39" s="34">
        <v>61.76</v>
      </c>
      <c r="H39" s="34">
        <v>79.489999999999995</v>
      </c>
      <c r="I39" s="34">
        <v>51.68</v>
      </c>
      <c r="J39" s="34">
        <v>97.05</v>
      </c>
      <c r="K39" s="34">
        <v>89.91</v>
      </c>
      <c r="L39" s="34">
        <v>78.63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</row>
    <row r="40" spans="1:22" x14ac:dyDescent="0.25">
      <c r="A40" s="48" t="s">
        <v>87</v>
      </c>
      <c r="B40" s="34">
        <v>127.36</v>
      </c>
      <c r="C40" s="34">
        <v>101.8</v>
      </c>
      <c r="D40" s="34">
        <v>87.42</v>
      </c>
      <c r="E40" s="34">
        <v>79.349999999999994</v>
      </c>
      <c r="F40" s="34">
        <v>94.38</v>
      </c>
      <c r="G40" s="34">
        <v>61.73</v>
      </c>
      <c r="H40" s="34">
        <v>80.72</v>
      </c>
      <c r="I40" s="34">
        <v>51.89</v>
      </c>
      <c r="J40" s="34">
        <v>97.14</v>
      </c>
      <c r="K40" s="34">
        <v>91.15</v>
      </c>
      <c r="L40" s="34">
        <v>79.37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</row>
    <row r="41" spans="1:22" x14ac:dyDescent="0.25">
      <c r="A41" s="48" t="s">
        <v>88</v>
      </c>
      <c r="B41" s="34">
        <v>130.13</v>
      </c>
      <c r="C41" s="34">
        <v>100.12</v>
      </c>
      <c r="D41" s="34">
        <v>88.78</v>
      </c>
      <c r="E41" s="34">
        <v>80.09</v>
      </c>
      <c r="F41" s="34">
        <v>93.39</v>
      </c>
      <c r="G41" s="34">
        <v>63.18</v>
      </c>
      <c r="H41" s="34">
        <v>82.59</v>
      </c>
      <c r="I41" s="34">
        <v>52.19</v>
      </c>
      <c r="J41" s="34">
        <v>97.15</v>
      </c>
      <c r="K41" s="34">
        <v>90.96</v>
      </c>
      <c r="L41" s="34">
        <v>79.81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</row>
    <row r="42" spans="1:22" x14ac:dyDescent="0.25">
      <c r="A42" s="48" t="s">
        <v>89</v>
      </c>
      <c r="B42" s="34">
        <v>127.09</v>
      </c>
      <c r="C42" s="34">
        <v>99.9</v>
      </c>
      <c r="D42" s="34">
        <v>86.8</v>
      </c>
      <c r="E42" s="34">
        <v>79.260000000000005</v>
      </c>
      <c r="F42" s="34">
        <v>95.36</v>
      </c>
      <c r="G42" s="34">
        <v>65.61</v>
      </c>
      <c r="H42" s="34">
        <v>83.67</v>
      </c>
      <c r="I42" s="34">
        <v>53.71</v>
      </c>
      <c r="J42" s="34">
        <v>96.37</v>
      </c>
      <c r="K42" s="34">
        <v>92.28</v>
      </c>
      <c r="L42" s="34">
        <v>80.290000000000006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</row>
    <row r="43" spans="1:22" x14ac:dyDescent="0.25">
      <c r="A43" s="48" t="s">
        <v>90</v>
      </c>
      <c r="B43" s="34">
        <v>125.91</v>
      </c>
      <c r="C43" s="34">
        <v>100.16</v>
      </c>
      <c r="D43" s="34">
        <v>89.1</v>
      </c>
      <c r="E43" s="34">
        <v>80.75</v>
      </c>
      <c r="F43" s="34">
        <v>97.26</v>
      </c>
      <c r="G43" s="34">
        <v>66.8</v>
      </c>
      <c r="H43" s="34">
        <v>85.61</v>
      </c>
      <c r="I43" s="34">
        <v>53.95</v>
      </c>
      <c r="J43" s="34">
        <v>97.4</v>
      </c>
      <c r="K43" s="34">
        <v>92.91</v>
      </c>
      <c r="L43" s="34">
        <v>81.19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</row>
    <row r="44" spans="1:22" x14ac:dyDescent="0.25">
      <c r="A44" s="48" t="s">
        <v>91</v>
      </c>
      <c r="B44" s="34">
        <v>127.04</v>
      </c>
      <c r="C44" s="34">
        <v>100.82</v>
      </c>
      <c r="D44" s="34">
        <v>91.38</v>
      </c>
      <c r="E44" s="34">
        <v>81.61</v>
      </c>
      <c r="F44" s="34">
        <v>96.67</v>
      </c>
      <c r="G44" s="34">
        <v>65.64</v>
      </c>
      <c r="H44" s="34">
        <v>86.22</v>
      </c>
      <c r="I44" s="34">
        <v>55.25</v>
      </c>
      <c r="J44" s="34">
        <v>98.25</v>
      </c>
      <c r="K44" s="34">
        <v>93.32</v>
      </c>
      <c r="L44" s="34">
        <v>81.96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</row>
    <row r="45" spans="1:22" x14ac:dyDescent="0.25">
      <c r="A45" s="48" t="s">
        <v>92</v>
      </c>
      <c r="B45" s="34">
        <v>126.2</v>
      </c>
      <c r="C45" s="34">
        <v>101.76</v>
      </c>
      <c r="D45" s="34">
        <v>93.83</v>
      </c>
      <c r="E45" s="34">
        <v>81.55</v>
      </c>
      <c r="F45" s="34">
        <v>97.04</v>
      </c>
      <c r="G45" s="34">
        <v>67.31</v>
      </c>
      <c r="H45" s="34">
        <v>86.33</v>
      </c>
      <c r="I45" s="34">
        <v>56.9</v>
      </c>
      <c r="J45" s="34">
        <v>98.86</v>
      </c>
      <c r="K45" s="34">
        <v>90.89</v>
      </c>
      <c r="L45" s="34">
        <v>82.79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</row>
    <row r="46" spans="1:22" x14ac:dyDescent="0.25">
      <c r="A46" s="48" t="s">
        <v>93</v>
      </c>
      <c r="B46" s="34">
        <v>124.27</v>
      </c>
      <c r="C46" s="34">
        <v>102.66</v>
      </c>
      <c r="D46" s="34">
        <v>96.91</v>
      </c>
      <c r="E46" s="34">
        <v>83</v>
      </c>
      <c r="F46" s="34">
        <v>98.28</v>
      </c>
      <c r="G46" s="34">
        <v>66.89</v>
      </c>
      <c r="H46" s="34">
        <v>88.05</v>
      </c>
      <c r="I46" s="34">
        <v>55.88</v>
      </c>
      <c r="J46" s="34">
        <v>97.39</v>
      </c>
      <c r="K46" s="34">
        <v>93.22</v>
      </c>
      <c r="L46" s="34">
        <v>83.31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</row>
    <row r="47" spans="1:22" x14ac:dyDescent="0.25">
      <c r="A47" s="48" t="s">
        <v>94</v>
      </c>
      <c r="B47" s="34">
        <v>124.81</v>
      </c>
      <c r="C47" s="34">
        <v>102.9</v>
      </c>
      <c r="D47" s="34">
        <v>95.19</v>
      </c>
      <c r="E47" s="34">
        <v>83.31</v>
      </c>
      <c r="F47" s="34">
        <v>96.86</v>
      </c>
      <c r="G47" s="34">
        <v>67.28</v>
      </c>
      <c r="H47" s="34">
        <v>87.7</v>
      </c>
      <c r="I47" s="34">
        <v>56.54</v>
      </c>
      <c r="J47" s="34">
        <v>97.2</v>
      </c>
      <c r="K47" s="34">
        <v>94.26</v>
      </c>
      <c r="L47" s="34">
        <v>83.41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</row>
    <row r="48" spans="1:22" x14ac:dyDescent="0.25">
      <c r="A48" s="48" t="s">
        <v>95</v>
      </c>
      <c r="B48" s="34">
        <v>122.55</v>
      </c>
      <c r="C48" s="34">
        <v>101.43</v>
      </c>
      <c r="D48" s="34">
        <v>94.58</v>
      </c>
      <c r="E48" s="34">
        <v>83.16</v>
      </c>
      <c r="F48" s="34">
        <v>96.44</v>
      </c>
      <c r="G48" s="34">
        <v>69.430000000000007</v>
      </c>
      <c r="H48" s="34">
        <v>89.74</v>
      </c>
      <c r="I48" s="34">
        <v>57.46</v>
      </c>
      <c r="J48" s="34">
        <v>98.64</v>
      </c>
      <c r="K48" s="34">
        <v>88.07</v>
      </c>
      <c r="L48" s="34">
        <v>83.5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</row>
    <row r="49" spans="1:22" x14ac:dyDescent="0.25">
      <c r="A49" s="48" t="s">
        <v>96</v>
      </c>
      <c r="B49" s="34">
        <v>121.02</v>
      </c>
      <c r="C49" s="34">
        <v>102.82</v>
      </c>
      <c r="D49" s="34">
        <v>93.6</v>
      </c>
      <c r="E49" s="34">
        <v>82.77</v>
      </c>
      <c r="F49" s="34">
        <v>99.97</v>
      </c>
      <c r="G49" s="34">
        <v>68.98</v>
      </c>
      <c r="H49" s="34">
        <v>91.79</v>
      </c>
      <c r="I49" s="34">
        <v>58.23</v>
      </c>
      <c r="J49" s="34">
        <v>101.02</v>
      </c>
      <c r="K49" s="34">
        <v>86.3</v>
      </c>
      <c r="L49" s="34">
        <v>83.94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</row>
    <row r="50" spans="1:22" x14ac:dyDescent="0.25">
      <c r="A50" s="48" t="s">
        <v>97</v>
      </c>
      <c r="B50" s="34">
        <v>123.02</v>
      </c>
      <c r="C50" s="34">
        <v>101.84</v>
      </c>
      <c r="D50" s="34">
        <v>94.25</v>
      </c>
      <c r="E50" s="34">
        <v>82.44</v>
      </c>
      <c r="F50" s="34">
        <v>101.19</v>
      </c>
      <c r="G50" s="34">
        <v>69.72</v>
      </c>
      <c r="H50" s="34">
        <v>90.62</v>
      </c>
      <c r="I50" s="34">
        <v>59.6</v>
      </c>
      <c r="J50" s="34">
        <v>104.85</v>
      </c>
      <c r="K50" s="34">
        <v>90.38</v>
      </c>
      <c r="L50" s="34">
        <v>84.68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</row>
    <row r="51" spans="1:22" x14ac:dyDescent="0.25">
      <c r="A51" s="48" t="s">
        <v>98</v>
      </c>
      <c r="B51" s="34">
        <v>123.9</v>
      </c>
      <c r="C51" s="34">
        <v>102.9</v>
      </c>
      <c r="D51" s="34">
        <v>93.57</v>
      </c>
      <c r="E51" s="34">
        <v>82.55</v>
      </c>
      <c r="F51" s="34">
        <v>99.91</v>
      </c>
      <c r="G51" s="34">
        <v>70.48</v>
      </c>
      <c r="H51" s="34">
        <v>93.71</v>
      </c>
      <c r="I51" s="34">
        <v>60.97</v>
      </c>
      <c r="J51" s="34">
        <v>106.23</v>
      </c>
      <c r="K51" s="34">
        <v>95.32</v>
      </c>
      <c r="L51" s="34">
        <v>85.65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</row>
    <row r="52" spans="1:22" x14ac:dyDescent="0.25">
      <c r="A52" s="48" t="s">
        <v>99</v>
      </c>
      <c r="B52" s="34">
        <v>120.42</v>
      </c>
      <c r="C52" s="34">
        <v>102.46</v>
      </c>
      <c r="D52" s="34">
        <v>91.72</v>
      </c>
      <c r="E52" s="34">
        <v>82.75</v>
      </c>
      <c r="F52" s="34">
        <v>100.69</v>
      </c>
      <c r="G52" s="34">
        <v>73.540000000000006</v>
      </c>
      <c r="H52" s="34">
        <v>97.49</v>
      </c>
      <c r="I52" s="34">
        <v>62.98</v>
      </c>
      <c r="J52" s="34">
        <v>109.76</v>
      </c>
      <c r="K52" s="34">
        <v>90.82</v>
      </c>
      <c r="L52" s="34">
        <v>86.54</v>
      </c>
      <c r="N52" s="11"/>
      <c r="O52" s="11"/>
      <c r="P52" s="11"/>
      <c r="Q52" s="11"/>
      <c r="R52" s="11"/>
      <c r="S52" s="11"/>
      <c r="T52" s="11"/>
      <c r="U52" s="11"/>
      <c r="V52" s="11"/>
    </row>
    <row r="53" spans="1:22" x14ac:dyDescent="0.25">
      <c r="A53" s="48" t="s">
        <v>100</v>
      </c>
      <c r="B53" s="34">
        <v>121.26</v>
      </c>
      <c r="C53" s="34">
        <v>102.62</v>
      </c>
      <c r="D53" s="34">
        <v>91.5</v>
      </c>
      <c r="E53" s="34">
        <v>84.1</v>
      </c>
      <c r="F53" s="34">
        <v>102.83</v>
      </c>
      <c r="G53" s="34">
        <v>75.75</v>
      </c>
      <c r="H53" s="34">
        <v>99.99</v>
      </c>
      <c r="I53" s="34">
        <v>66.349999999999994</v>
      </c>
      <c r="J53" s="34">
        <v>107.59</v>
      </c>
      <c r="K53" s="34">
        <v>99.16</v>
      </c>
      <c r="L53" s="34">
        <v>88.38</v>
      </c>
    </row>
    <row r="54" spans="1:22" x14ac:dyDescent="0.25">
      <c r="A54" s="48" t="s">
        <v>101</v>
      </c>
      <c r="B54" s="34">
        <v>121.25</v>
      </c>
      <c r="C54" s="34">
        <v>103.48</v>
      </c>
      <c r="D54" s="34">
        <v>92.42</v>
      </c>
      <c r="E54" s="34">
        <v>85.46</v>
      </c>
      <c r="F54" s="34">
        <v>100.51</v>
      </c>
      <c r="G54" s="34">
        <v>74.61</v>
      </c>
      <c r="H54" s="34">
        <v>102.45</v>
      </c>
      <c r="I54" s="34">
        <v>65.8</v>
      </c>
      <c r="J54" s="34">
        <v>108.67</v>
      </c>
      <c r="K54" s="34">
        <v>93.34</v>
      </c>
      <c r="L54" s="34">
        <v>88.63</v>
      </c>
    </row>
    <row r="55" spans="1:22" x14ac:dyDescent="0.25">
      <c r="A55" s="48" t="s">
        <v>102</v>
      </c>
      <c r="B55" s="34">
        <v>116.53</v>
      </c>
      <c r="C55" s="34">
        <v>104.43</v>
      </c>
      <c r="D55" s="34">
        <v>93.05</v>
      </c>
      <c r="E55" s="34">
        <v>85.98</v>
      </c>
      <c r="F55" s="34">
        <v>103.53</v>
      </c>
      <c r="G55" s="34">
        <v>74.09</v>
      </c>
      <c r="H55" s="34">
        <v>102.81</v>
      </c>
      <c r="I55" s="34">
        <v>66.040000000000006</v>
      </c>
      <c r="J55" s="34">
        <v>107.08</v>
      </c>
      <c r="K55" s="34">
        <v>92.9</v>
      </c>
      <c r="L55" s="34">
        <v>88.75</v>
      </c>
    </row>
    <row r="56" spans="1:22" x14ac:dyDescent="0.25">
      <c r="A56" s="48" t="s">
        <v>103</v>
      </c>
      <c r="B56" s="34">
        <v>116.53</v>
      </c>
      <c r="C56" s="34">
        <v>105.11</v>
      </c>
      <c r="D56" s="34">
        <v>93.36</v>
      </c>
      <c r="E56" s="34">
        <v>85.85</v>
      </c>
      <c r="F56" s="34">
        <v>101.83</v>
      </c>
      <c r="G56" s="34">
        <v>74.09</v>
      </c>
      <c r="H56" s="34">
        <v>103.52</v>
      </c>
      <c r="I56" s="34">
        <v>66.569999999999993</v>
      </c>
      <c r="J56" s="34">
        <v>106.02</v>
      </c>
      <c r="K56" s="34">
        <v>92.62</v>
      </c>
      <c r="L56" s="34">
        <v>88.84</v>
      </c>
    </row>
    <row r="57" spans="1:22" x14ac:dyDescent="0.25">
      <c r="A57" s="48" t="s">
        <v>104</v>
      </c>
      <c r="B57" s="34">
        <v>114.77</v>
      </c>
      <c r="C57" s="34">
        <v>105.69</v>
      </c>
      <c r="D57" s="34">
        <v>95.08</v>
      </c>
      <c r="E57" s="34">
        <v>86.51</v>
      </c>
      <c r="F57" s="34">
        <v>101.15</v>
      </c>
      <c r="G57" s="34">
        <v>74.37</v>
      </c>
      <c r="H57" s="34">
        <v>102.96</v>
      </c>
      <c r="I57" s="34">
        <v>68.14</v>
      </c>
      <c r="J57" s="34">
        <v>105.18</v>
      </c>
      <c r="K57" s="34">
        <v>94.1</v>
      </c>
      <c r="L57" s="34">
        <v>89.4</v>
      </c>
    </row>
    <row r="58" spans="1:22" x14ac:dyDescent="0.25">
      <c r="A58" s="48" t="s">
        <v>105</v>
      </c>
      <c r="B58" s="34">
        <v>115.67</v>
      </c>
      <c r="C58" s="34">
        <v>105.29</v>
      </c>
      <c r="D58" s="34">
        <v>96.26</v>
      </c>
      <c r="E58" s="34">
        <v>88.35</v>
      </c>
      <c r="F58" s="34">
        <v>101.9</v>
      </c>
      <c r="G58" s="34">
        <v>76.45</v>
      </c>
      <c r="H58" s="34">
        <v>103.62</v>
      </c>
      <c r="I58" s="34">
        <v>70.540000000000006</v>
      </c>
      <c r="J58" s="34">
        <v>105.09</v>
      </c>
      <c r="K58" s="34">
        <v>90.76</v>
      </c>
      <c r="L58" s="34">
        <v>90.73</v>
      </c>
    </row>
    <row r="59" spans="1:22" x14ac:dyDescent="0.25">
      <c r="A59" s="48" t="s">
        <v>106</v>
      </c>
      <c r="B59" s="34">
        <v>115.69</v>
      </c>
      <c r="C59" s="34">
        <v>105.45</v>
      </c>
      <c r="D59" s="34">
        <v>95.81</v>
      </c>
      <c r="E59" s="34">
        <v>88.93</v>
      </c>
      <c r="F59" s="34">
        <v>103.67</v>
      </c>
      <c r="G59" s="34">
        <v>79.23</v>
      </c>
      <c r="H59" s="34">
        <v>106.95</v>
      </c>
      <c r="I59" s="34">
        <v>71.97</v>
      </c>
      <c r="J59" s="34">
        <v>104.81</v>
      </c>
      <c r="K59" s="34">
        <v>91.05</v>
      </c>
      <c r="L59" s="34">
        <v>91.78</v>
      </c>
    </row>
    <row r="60" spans="1:22" x14ac:dyDescent="0.25">
      <c r="A60" s="48" t="s">
        <v>107</v>
      </c>
      <c r="B60" s="34">
        <v>115.54</v>
      </c>
      <c r="C60" s="34">
        <v>105.25</v>
      </c>
      <c r="D60" s="34">
        <v>94.39</v>
      </c>
      <c r="E60" s="34">
        <v>89.86</v>
      </c>
      <c r="F60" s="34">
        <v>104.83</v>
      </c>
      <c r="G60" s="34">
        <v>80.150000000000006</v>
      </c>
      <c r="H60" s="34">
        <v>109.82</v>
      </c>
      <c r="I60" s="34">
        <v>73.98</v>
      </c>
      <c r="J60" s="34">
        <v>103.52</v>
      </c>
      <c r="K60" s="34">
        <v>94.78</v>
      </c>
      <c r="L60" s="34">
        <v>92.73</v>
      </c>
    </row>
    <row r="61" spans="1:22" x14ac:dyDescent="0.25">
      <c r="A61" s="48" t="s">
        <v>108</v>
      </c>
      <c r="B61" s="34">
        <v>116.59</v>
      </c>
      <c r="C61" s="34">
        <v>105.35</v>
      </c>
      <c r="D61" s="34">
        <v>95.51</v>
      </c>
      <c r="E61" s="34">
        <v>89.89</v>
      </c>
      <c r="F61" s="34">
        <v>105.84</v>
      </c>
      <c r="G61" s="34">
        <v>79.13</v>
      </c>
      <c r="H61" s="34">
        <v>112.3</v>
      </c>
      <c r="I61" s="34">
        <v>75.040000000000006</v>
      </c>
      <c r="J61" s="34">
        <v>104.43</v>
      </c>
      <c r="K61" s="34">
        <v>98.57</v>
      </c>
      <c r="L61" s="34">
        <v>93.48</v>
      </c>
    </row>
    <row r="62" spans="1:22" x14ac:dyDescent="0.25">
      <c r="A62" s="48" t="s">
        <v>109</v>
      </c>
      <c r="B62" s="34">
        <v>115.12</v>
      </c>
      <c r="C62" s="34">
        <v>105.57</v>
      </c>
      <c r="D62" s="34">
        <v>96.52</v>
      </c>
      <c r="E62" s="34">
        <v>89.72</v>
      </c>
      <c r="F62" s="34">
        <v>105.33</v>
      </c>
      <c r="G62" s="34">
        <v>80.12</v>
      </c>
      <c r="H62" s="34">
        <v>109.27</v>
      </c>
      <c r="I62" s="34">
        <v>76.8</v>
      </c>
      <c r="J62" s="34">
        <v>106.93</v>
      </c>
      <c r="K62" s="34">
        <v>96.97</v>
      </c>
      <c r="L62" s="34">
        <v>93.84</v>
      </c>
    </row>
    <row r="63" spans="1:22" x14ac:dyDescent="0.25">
      <c r="A63" s="48" t="s">
        <v>110</v>
      </c>
      <c r="B63" s="34">
        <v>115.67</v>
      </c>
      <c r="C63" s="34">
        <v>103.93</v>
      </c>
      <c r="D63" s="34">
        <v>95.47</v>
      </c>
      <c r="E63" s="34">
        <v>88.8</v>
      </c>
      <c r="F63" s="34">
        <v>104.53</v>
      </c>
      <c r="G63" s="34">
        <v>80.86</v>
      </c>
      <c r="H63" s="34">
        <v>109.19</v>
      </c>
      <c r="I63" s="34">
        <v>75.599999999999994</v>
      </c>
      <c r="J63" s="34">
        <v>104.38</v>
      </c>
      <c r="K63" s="34">
        <v>98.7</v>
      </c>
      <c r="L63" s="34">
        <v>93.06</v>
      </c>
    </row>
    <row r="64" spans="1:22" x14ac:dyDescent="0.25">
      <c r="A64" s="48" t="s">
        <v>111</v>
      </c>
      <c r="B64" s="34">
        <v>114.92</v>
      </c>
      <c r="C64" s="34">
        <v>102.45</v>
      </c>
      <c r="D64" s="34">
        <v>92.76</v>
      </c>
      <c r="E64" s="34">
        <v>85.62</v>
      </c>
      <c r="F64" s="34">
        <v>100.94</v>
      </c>
      <c r="G64" s="34">
        <v>79.81</v>
      </c>
      <c r="H64" s="34">
        <v>110.39</v>
      </c>
      <c r="I64" s="34">
        <v>74.040000000000006</v>
      </c>
      <c r="J64" s="34">
        <v>103.67</v>
      </c>
      <c r="K64" s="34">
        <v>95.21</v>
      </c>
      <c r="L64" s="34">
        <v>91.27</v>
      </c>
    </row>
    <row r="65" spans="1:12" x14ac:dyDescent="0.25">
      <c r="A65" s="48" t="s">
        <v>112</v>
      </c>
      <c r="B65" s="34">
        <v>110.95</v>
      </c>
      <c r="C65" s="34">
        <v>97.68</v>
      </c>
      <c r="D65" s="34">
        <v>87.24</v>
      </c>
      <c r="E65" s="34">
        <v>82.43</v>
      </c>
      <c r="F65" s="34">
        <v>96.1</v>
      </c>
      <c r="G65" s="34">
        <v>80.260000000000005</v>
      </c>
      <c r="H65" s="34">
        <v>112.9</v>
      </c>
      <c r="I65" s="34">
        <v>72.53</v>
      </c>
      <c r="J65" s="34">
        <v>101.76</v>
      </c>
      <c r="K65" s="34">
        <v>91.94</v>
      </c>
      <c r="L65" s="34">
        <v>88.86</v>
      </c>
    </row>
    <row r="66" spans="1:12" x14ac:dyDescent="0.25">
      <c r="A66" s="48" t="s">
        <v>113</v>
      </c>
      <c r="B66" s="34">
        <v>106.71</v>
      </c>
      <c r="C66" s="34">
        <v>92.42</v>
      </c>
      <c r="D66" s="34">
        <v>81.02</v>
      </c>
      <c r="E66" s="34">
        <v>81.44</v>
      </c>
      <c r="F66" s="34">
        <v>92.1</v>
      </c>
      <c r="G66" s="34">
        <v>77.86</v>
      </c>
      <c r="H66" s="34">
        <v>112.45</v>
      </c>
      <c r="I66" s="34">
        <v>70.06</v>
      </c>
      <c r="J66" s="34">
        <v>102.32</v>
      </c>
      <c r="K66" s="34">
        <v>90.71</v>
      </c>
      <c r="L66" s="34">
        <v>86.24</v>
      </c>
    </row>
    <row r="67" spans="1:12" x14ac:dyDescent="0.25">
      <c r="A67" s="48" t="s">
        <v>114</v>
      </c>
      <c r="B67" s="34">
        <v>107.05</v>
      </c>
      <c r="C67" s="34">
        <v>92.62</v>
      </c>
      <c r="D67" s="34">
        <v>80.010000000000005</v>
      </c>
      <c r="E67" s="34">
        <v>81.290000000000006</v>
      </c>
      <c r="F67" s="34">
        <v>88.17</v>
      </c>
      <c r="G67" s="34">
        <v>76.3</v>
      </c>
      <c r="H67" s="34">
        <v>111.65</v>
      </c>
      <c r="I67" s="34">
        <v>70.040000000000006</v>
      </c>
      <c r="J67" s="34">
        <v>102.27</v>
      </c>
      <c r="K67" s="34">
        <v>88.72</v>
      </c>
      <c r="L67" s="34">
        <v>85.64</v>
      </c>
    </row>
    <row r="68" spans="1:12" x14ac:dyDescent="0.25">
      <c r="A68" s="48" t="s">
        <v>115</v>
      </c>
      <c r="B68" s="34">
        <v>105.52</v>
      </c>
      <c r="C68" s="34">
        <v>92.31</v>
      </c>
      <c r="D68" s="34">
        <v>81.430000000000007</v>
      </c>
      <c r="E68" s="34">
        <v>81.39</v>
      </c>
      <c r="F68" s="34">
        <v>90.17</v>
      </c>
      <c r="G68" s="34">
        <v>76.69</v>
      </c>
      <c r="H68" s="34">
        <v>109.85</v>
      </c>
      <c r="I68" s="34">
        <v>69.739999999999995</v>
      </c>
      <c r="J68" s="34">
        <v>103.24</v>
      </c>
      <c r="K68" s="34">
        <v>87.35</v>
      </c>
      <c r="L68" s="34">
        <v>85.52</v>
      </c>
    </row>
    <row r="69" spans="1:12" x14ac:dyDescent="0.25">
      <c r="A69" s="48" t="s">
        <v>116</v>
      </c>
      <c r="B69" s="34">
        <v>104.51</v>
      </c>
      <c r="C69" s="34">
        <v>93.82</v>
      </c>
      <c r="D69" s="34">
        <v>80.44</v>
      </c>
      <c r="E69" s="34">
        <v>82.72</v>
      </c>
      <c r="F69" s="34">
        <v>90.69</v>
      </c>
      <c r="G69" s="34">
        <v>79.2</v>
      </c>
      <c r="H69" s="34">
        <v>107.78</v>
      </c>
      <c r="I69" s="34">
        <v>69.819999999999993</v>
      </c>
      <c r="J69" s="34">
        <v>102.34</v>
      </c>
      <c r="K69" s="34">
        <v>84.96</v>
      </c>
      <c r="L69" s="34">
        <v>85.79</v>
      </c>
    </row>
    <row r="70" spans="1:12" x14ac:dyDescent="0.25">
      <c r="A70" s="48" t="s">
        <v>117</v>
      </c>
      <c r="B70" s="34">
        <v>106.86</v>
      </c>
      <c r="C70" s="34">
        <v>94.87</v>
      </c>
      <c r="D70" s="34">
        <v>84.29</v>
      </c>
      <c r="E70" s="34">
        <v>82.02</v>
      </c>
      <c r="F70" s="34">
        <v>89.12</v>
      </c>
      <c r="G70" s="34">
        <v>81.150000000000006</v>
      </c>
      <c r="H70" s="34">
        <v>103.35</v>
      </c>
      <c r="I70" s="34">
        <v>72.22</v>
      </c>
      <c r="J70" s="34">
        <v>102.13</v>
      </c>
      <c r="K70" s="34">
        <v>88.07</v>
      </c>
      <c r="L70" s="34">
        <v>86.55</v>
      </c>
    </row>
    <row r="71" spans="1:12" x14ac:dyDescent="0.25">
      <c r="A71" s="48" t="s">
        <v>118</v>
      </c>
      <c r="B71" s="34">
        <v>106.57</v>
      </c>
      <c r="C71" s="34">
        <v>96.61</v>
      </c>
      <c r="D71" s="34">
        <v>88.43</v>
      </c>
      <c r="E71" s="34">
        <v>82.57</v>
      </c>
      <c r="F71" s="34">
        <v>90.27</v>
      </c>
      <c r="G71" s="34">
        <v>81.09</v>
      </c>
      <c r="H71" s="34">
        <v>101.52</v>
      </c>
      <c r="I71" s="34">
        <v>73.7</v>
      </c>
      <c r="J71" s="34">
        <v>104.38</v>
      </c>
      <c r="K71" s="34">
        <v>88.9</v>
      </c>
      <c r="L71" s="34">
        <v>87.53</v>
      </c>
    </row>
    <row r="72" spans="1:12" x14ac:dyDescent="0.25">
      <c r="A72" s="48" t="s">
        <v>119</v>
      </c>
      <c r="B72" s="34">
        <v>104.99</v>
      </c>
      <c r="C72" s="34">
        <v>97.87</v>
      </c>
      <c r="D72" s="34">
        <v>90.06</v>
      </c>
      <c r="E72" s="34">
        <v>83.15</v>
      </c>
      <c r="F72" s="34">
        <v>91.91</v>
      </c>
      <c r="G72" s="34">
        <v>82.25</v>
      </c>
      <c r="H72" s="34">
        <v>101.39</v>
      </c>
      <c r="I72" s="34">
        <v>74.650000000000006</v>
      </c>
      <c r="J72" s="34">
        <v>103.86</v>
      </c>
      <c r="K72" s="34">
        <v>87.73</v>
      </c>
      <c r="L72" s="34">
        <v>88.18</v>
      </c>
    </row>
    <row r="73" spans="1:12" x14ac:dyDescent="0.25">
      <c r="A73" s="48" t="s">
        <v>120</v>
      </c>
      <c r="B73" s="34">
        <v>105.66</v>
      </c>
      <c r="C73" s="34">
        <v>98.89</v>
      </c>
      <c r="D73" s="34">
        <v>87.66</v>
      </c>
      <c r="E73" s="34">
        <v>82.94</v>
      </c>
      <c r="F73" s="34">
        <v>91.95</v>
      </c>
      <c r="G73" s="34">
        <v>83.38</v>
      </c>
      <c r="H73" s="34">
        <v>100.48</v>
      </c>
      <c r="I73" s="34">
        <v>75.48</v>
      </c>
      <c r="J73" s="34">
        <v>103.05</v>
      </c>
      <c r="K73" s="34">
        <v>86.58</v>
      </c>
      <c r="L73" s="34">
        <v>88.24</v>
      </c>
    </row>
    <row r="74" spans="1:12" x14ac:dyDescent="0.25">
      <c r="A74" s="48" t="s">
        <v>121</v>
      </c>
      <c r="B74" s="34">
        <v>104.35</v>
      </c>
      <c r="C74" s="34">
        <v>99.26</v>
      </c>
      <c r="D74" s="34">
        <v>89.14</v>
      </c>
      <c r="E74" s="34">
        <v>83.62</v>
      </c>
      <c r="F74" s="34">
        <v>93.07</v>
      </c>
      <c r="G74" s="34">
        <v>82.55</v>
      </c>
      <c r="H74" s="34">
        <v>100.56</v>
      </c>
      <c r="I74" s="34">
        <v>77.319999999999993</v>
      </c>
      <c r="J74" s="34">
        <v>99.84</v>
      </c>
      <c r="K74" s="34">
        <v>92.18</v>
      </c>
      <c r="L74" s="34">
        <v>88.93</v>
      </c>
    </row>
    <row r="75" spans="1:12" x14ac:dyDescent="0.25">
      <c r="A75" s="48" t="s">
        <v>122</v>
      </c>
      <c r="B75" s="34">
        <v>100.93</v>
      </c>
      <c r="C75" s="34">
        <v>99.56</v>
      </c>
      <c r="D75" s="34">
        <v>90.11</v>
      </c>
      <c r="E75" s="34">
        <v>84.06</v>
      </c>
      <c r="F75" s="34">
        <v>94.64</v>
      </c>
      <c r="G75" s="34">
        <v>82.89</v>
      </c>
      <c r="H75" s="34">
        <v>100.49</v>
      </c>
      <c r="I75" s="34">
        <v>78.16</v>
      </c>
      <c r="J75" s="34">
        <v>98.91</v>
      </c>
      <c r="K75" s="34">
        <v>89.89</v>
      </c>
      <c r="L75" s="34">
        <v>89.1</v>
      </c>
    </row>
    <row r="76" spans="1:12" x14ac:dyDescent="0.25">
      <c r="A76" s="48" t="s">
        <v>123</v>
      </c>
      <c r="B76" s="34">
        <v>100.2</v>
      </c>
      <c r="C76" s="34">
        <v>99.07</v>
      </c>
      <c r="D76" s="34">
        <v>89.45</v>
      </c>
      <c r="E76" s="34">
        <v>84.27</v>
      </c>
      <c r="F76" s="34">
        <v>93.89</v>
      </c>
      <c r="G76" s="34">
        <v>84.54</v>
      </c>
      <c r="H76" s="34">
        <v>102.48</v>
      </c>
      <c r="I76" s="34">
        <v>78.709999999999994</v>
      </c>
      <c r="J76" s="34">
        <v>101.37</v>
      </c>
      <c r="K76" s="34">
        <v>88.53</v>
      </c>
      <c r="L76" s="34">
        <v>89.51</v>
      </c>
    </row>
    <row r="77" spans="1:12" x14ac:dyDescent="0.25">
      <c r="A77" s="48" t="s">
        <v>124</v>
      </c>
      <c r="B77" s="34">
        <v>99.5</v>
      </c>
      <c r="C77" s="34">
        <v>98.79</v>
      </c>
      <c r="D77" s="34">
        <v>89.44</v>
      </c>
      <c r="E77" s="34">
        <v>83.91</v>
      </c>
      <c r="F77" s="34">
        <v>93.81</v>
      </c>
      <c r="G77" s="34">
        <v>83.79</v>
      </c>
      <c r="H77" s="34">
        <v>102.55</v>
      </c>
      <c r="I77" s="34">
        <v>79.14</v>
      </c>
      <c r="J77" s="34">
        <v>102.77</v>
      </c>
      <c r="K77" s="34">
        <v>87.89</v>
      </c>
      <c r="L77" s="34">
        <v>89.39</v>
      </c>
    </row>
    <row r="78" spans="1:12" x14ac:dyDescent="0.25">
      <c r="A78" s="48" t="s">
        <v>125</v>
      </c>
      <c r="B78" s="34">
        <v>96.18</v>
      </c>
      <c r="C78" s="34">
        <v>99.29</v>
      </c>
      <c r="D78" s="34">
        <v>86.4</v>
      </c>
      <c r="E78" s="34">
        <v>84.44</v>
      </c>
      <c r="F78" s="34">
        <v>92.75</v>
      </c>
      <c r="G78" s="34">
        <v>87.4</v>
      </c>
      <c r="H78" s="34">
        <v>101.81</v>
      </c>
      <c r="I78" s="34">
        <v>81.77</v>
      </c>
      <c r="J78" s="34">
        <v>103.52</v>
      </c>
      <c r="K78" s="34">
        <v>90.06</v>
      </c>
      <c r="L78" s="34">
        <v>90.03</v>
      </c>
    </row>
    <row r="79" spans="1:12" x14ac:dyDescent="0.25">
      <c r="A79" s="48" t="s">
        <v>126</v>
      </c>
      <c r="B79" s="34">
        <v>96.03</v>
      </c>
      <c r="C79" s="34">
        <v>97.57</v>
      </c>
      <c r="D79" s="34">
        <v>83.04</v>
      </c>
      <c r="E79" s="34">
        <v>84.6</v>
      </c>
      <c r="F79" s="34">
        <v>93.09</v>
      </c>
      <c r="G79" s="34">
        <v>85.05</v>
      </c>
      <c r="H79" s="34">
        <v>104.62</v>
      </c>
      <c r="I79" s="34">
        <v>81.34</v>
      </c>
      <c r="J79" s="34">
        <v>103.26</v>
      </c>
      <c r="K79" s="34">
        <v>89.55</v>
      </c>
      <c r="L79" s="34">
        <v>89.52</v>
      </c>
    </row>
    <row r="80" spans="1:12" x14ac:dyDescent="0.25">
      <c r="A80" s="48" t="s">
        <v>127</v>
      </c>
      <c r="B80" s="34">
        <v>95.03</v>
      </c>
      <c r="C80" s="34">
        <v>98.07</v>
      </c>
      <c r="D80" s="34">
        <v>81.709999999999994</v>
      </c>
      <c r="E80" s="34">
        <v>86.33</v>
      </c>
      <c r="F80" s="34">
        <v>93.3</v>
      </c>
      <c r="G80" s="34">
        <v>85.54</v>
      </c>
      <c r="H80" s="34">
        <v>104.88</v>
      </c>
      <c r="I80" s="34">
        <v>83.32</v>
      </c>
      <c r="J80" s="34">
        <v>105.25</v>
      </c>
      <c r="K80" s="34">
        <v>95.25</v>
      </c>
      <c r="L80" s="34">
        <v>90.64</v>
      </c>
    </row>
    <row r="81" spans="1:12" x14ac:dyDescent="0.25">
      <c r="A81" s="48" t="s">
        <v>128</v>
      </c>
      <c r="B81" s="34">
        <v>92.23</v>
      </c>
      <c r="C81" s="34">
        <v>96.27</v>
      </c>
      <c r="D81" s="34">
        <v>82.33</v>
      </c>
      <c r="E81" s="34">
        <v>86.01</v>
      </c>
      <c r="F81" s="34">
        <v>94.09</v>
      </c>
      <c r="G81" s="34">
        <v>86.53</v>
      </c>
      <c r="H81" s="34">
        <v>103.06</v>
      </c>
      <c r="I81" s="34">
        <v>84.67</v>
      </c>
      <c r="J81" s="34">
        <v>106.35</v>
      </c>
      <c r="K81" s="34">
        <v>91.23</v>
      </c>
      <c r="L81" s="34">
        <v>90.37</v>
      </c>
    </row>
    <row r="82" spans="1:12" x14ac:dyDescent="0.25">
      <c r="A82" s="48" t="s">
        <v>129</v>
      </c>
      <c r="B82" s="34">
        <v>93.99</v>
      </c>
      <c r="C82" s="34">
        <v>96.02</v>
      </c>
      <c r="D82" s="34">
        <v>82.1</v>
      </c>
      <c r="E82" s="34">
        <v>87.07</v>
      </c>
      <c r="F82" s="34">
        <v>94.63</v>
      </c>
      <c r="G82" s="34">
        <v>88.47</v>
      </c>
      <c r="H82" s="34">
        <v>102.88</v>
      </c>
      <c r="I82" s="34">
        <v>85.23</v>
      </c>
      <c r="J82" s="34">
        <v>105.79</v>
      </c>
      <c r="K82" s="34">
        <v>91.08</v>
      </c>
      <c r="L82" s="34">
        <v>90.85</v>
      </c>
    </row>
    <row r="83" spans="1:12" x14ac:dyDescent="0.25">
      <c r="A83" s="48" t="s">
        <v>130</v>
      </c>
      <c r="B83" s="34">
        <v>94.35</v>
      </c>
      <c r="C83" s="34">
        <v>96.62</v>
      </c>
      <c r="D83" s="34">
        <v>83.43</v>
      </c>
      <c r="E83" s="34">
        <v>88.03</v>
      </c>
      <c r="F83" s="34">
        <v>93.9</v>
      </c>
      <c r="G83" s="34">
        <v>87.49</v>
      </c>
      <c r="H83" s="34">
        <v>101.67</v>
      </c>
      <c r="I83" s="34">
        <v>86.21</v>
      </c>
      <c r="J83" s="34">
        <v>104.92</v>
      </c>
      <c r="K83" s="34">
        <v>91.42</v>
      </c>
      <c r="L83" s="34">
        <v>91.24</v>
      </c>
    </row>
    <row r="84" spans="1:12" x14ac:dyDescent="0.25">
      <c r="A84" s="48" t="s">
        <v>131</v>
      </c>
      <c r="B84" s="34">
        <v>94.87</v>
      </c>
      <c r="C84" s="34">
        <v>97.18</v>
      </c>
      <c r="D84" s="34">
        <v>85.82</v>
      </c>
      <c r="E84" s="34">
        <v>88.86</v>
      </c>
      <c r="F84" s="34">
        <v>93.96</v>
      </c>
      <c r="G84" s="34">
        <v>87.93</v>
      </c>
      <c r="H84" s="34">
        <v>100.52</v>
      </c>
      <c r="I84" s="34">
        <v>87.95</v>
      </c>
      <c r="J84" s="34">
        <v>101.82</v>
      </c>
      <c r="K84" s="34">
        <v>90.56</v>
      </c>
      <c r="L84" s="34">
        <v>91.88</v>
      </c>
    </row>
    <row r="85" spans="1:12" x14ac:dyDescent="0.25">
      <c r="A85" s="48" t="s">
        <v>132</v>
      </c>
      <c r="B85" s="34">
        <v>95.29</v>
      </c>
      <c r="C85" s="34">
        <v>97.58</v>
      </c>
      <c r="D85" s="34">
        <v>86.99</v>
      </c>
      <c r="E85" s="34">
        <v>89.04</v>
      </c>
      <c r="F85" s="34">
        <v>94.29</v>
      </c>
      <c r="G85" s="34">
        <v>87.91</v>
      </c>
      <c r="H85" s="34">
        <v>100.06</v>
      </c>
      <c r="I85" s="34">
        <v>88.62</v>
      </c>
      <c r="J85" s="34">
        <v>103.07</v>
      </c>
      <c r="K85" s="34">
        <v>92.86</v>
      </c>
      <c r="L85" s="34">
        <v>92.35</v>
      </c>
    </row>
    <row r="86" spans="1:12" x14ac:dyDescent="0.25">
      <c r="A86" s="48" t="s">
        <v>133</v>
      </c>
      <c r="B86" s="34">
        <v>94.99</v>
      </c>
      <c r="C86" s="34">
        <v>98.75</v>
      </c>
      <c r="D86" s="34">
        <v>89.17</v>
      </c>
      <c r="E86" s="34">
        <v>90.45</v>
      </c>
      <c r="F86" s="34">
        <v>96.26</v>
      </c>
      <c r="G86" s="34">
        <v>87.46</v>
      </c>
      <c r="H86" s="34">
        <v>99.58</v>
      </c>
      <c r="I86" s="34">
        <v>90.58</v>
      </c>
      <c r="J86" s="34">
        <v>104.21</v>
      </c>
      <c r="K86" s="34">
        <v>95.93</v>
      </c>
      <c r="L86" s="34">
        <v>93.51</v>
      </c>
    </row>
    <row r="87" spans="1:12" x14ac:dyDescent="0.25">
      <c r="A87" s="48" t="s">
        <v>134</v>
      </c>
      <c r="B87" s="34">
        <v>94.49</v>
      </c>
      <c r="C87" s="34">
        <v>99.54</v>
      </c>
      <c r="D87" s="34">
        <v>91.15</v>
      </c>
      <c r="E87" s="34">
        <v>91.67</v>
      </c>
      <c r="F87" s="34">
        <v>98.07</v>
      </c>
      <c r="G87" s="34">
        <v>88.71</v>
      </c>
      <c r="H87" s="34">
        <v>99.67</v>
      </c>
      <c r="I87" s="34">
        <v>92.27</v>
      </c>
      <c r="J87" s="34">
        <v>103.14</v>
      </c>
      <c r="K87" s="34">
        <v>96.46</v>
      </c>
      <c r="L87" s="34">
        <v>94.55</v>
      </c>
    </row>
    <row r="88" spans="1:12" x14ac:dyDescent="0.25">
      <c r="A88" s="48" t="s">
        <v>135</v>
      </c>
      <c r="B88" s="34">
        <v>94.82</v>
      </c>
      <c r="C88" s="34">
        <v>100.05</v>
      </c>
      <c r="D88" s="34">
        <v>93.74</v>
      </c>
      <c r="E88" s="34">
        <v>92.55</v>
      </c>
      <c r="F88" s="34">
        <v>100.46</v>
      </c>
      <c r="G88" s="34">
        <v>89.25</v>
      </c>
      <c r="H88" s="34">
        <v>99.16</v>
      </c>
      <c r="I88" s="34">
        <v>93.81</v>
      </c>
      <c r="J88" s="34">
        <v>102.76</v>
      </c>
      <c r="K88" s="34">
        <v>97.14</v>
      </c>
      <c r="L88" s="34">
        <v>95.49</v>
      </c>
    </row>
    <row r="89" spans="1:12" x14ac:dyDescent="0.25">
      <c r="A89" s="48" t="s">
        <v>136</v>
      </c>
      <c r="B89" s="34">
        <v>95.26</v>
      </c>
      <c r="C89" s="34">
        <v>100.22</v>
      </c>
      <c r="D89" s="34">
        <v>94.07</v>
      </c>
      <c r="E89" s="34">
        <v>93.93</v>
      </c>
      <c r="F89" s="34">
        <v>102</v>
      </c>
      <c r="G89" s="34">
        <v>90.76</v>
      </c>
      <c r="H89" s="34">
        <v>99.64</v>
      </c>
      <c r="I89" s="34">
        <v>95.32</v>
      </c>
      <c r="J89" s="34">
        <v>102.23</v>
      </c>
      <c r="K89" s="34">
        <v>97.94</v>
      </c>
      <c r="L89" s="34">
        <v>96.42</v>
      </c>
    </row>
    <row r="90" spans="1:12" x14ac:dyDescent="0.25">
      <c r="A90" s="48" t="s">
        <v>137</v>
      </c>
      <c r="B90" s="34">
        <v>97.21</v>
      </c>
      <c r="C90" s="34">
        <v>100.18</v>
      </c>
      <c r="D90" s="34">
        <v>95.13</v>
      </c>
      <c r="E90" s="34">
        <v>95.01</v>
      </c>
      <c r="F90" s="34">
        <v>100.18</v>
      </c>
      <c r="G90" s="34">
        <v>92.68</v>
      </c>
      <c r="H90" s="34">
        <v>98.45</v>
      </c>
      <c r="I90" s="34">
        <v>95.98</v>
      </c>
      <c r="J90" s="34">
        <v>100.9</v>
      </c>
      <c r="K90" s="34">
        <v>99.07</v>
      </c>
      <c r="L90" s="34">
        <v>96.87</v>
      </c>
    </row>
    <row r="91" spans="1:12" x14ac:dyDescent="0.25">
      <c r="A91" s="48" t="s">
        <v>138</v>
      </c>
      <c r="B91" s="34">
        <v>99.66</v>
      </c>
      <c r="C91" s="34">
        <v>99.76</v>
      </c>
      <c r="D91" s="34">
        <v>96.3</v>
      </c>
      <c r="E91" s="34">
        <v>96.14</v>
      </c>
      <c r="F91" s="34">
        <v>100.41</v>
      </c>
      <c r="G91" s="34">
        <v>94.04</v>
      </c>
      <c r="H91" s="34">
        <v>95.8</v>
      </c>
      <c r="I91" s="34">
        <v>97.26</v>
      </c>
      <c r="J91" s="34">
        <v>100.7</v>
      </c>
      <c r="K91" s="34">
        <v>100.1</v>
      </c>
      <c r="L91" s="34">
        <v>97.5</v>
      </c>
    </row>
    <row r="92" spans="1:12" x14ac:dyDescent="0.25">
      <c r="A92" s="48" t="s">
        <v>139</v>
      </c>
      <c r="B92" s="34">
        <v>99.8</v>
      </c>
      <c r="C92" s="34">
        <v>99.33</v>
      </c>
      <c r="D92" s="34">
        <v>95.73</v>
      </c>
      <c r="E92" s="34">
        <v>96.61</v>
      </c>
      <c r="F92" s="34">
        <v>100.7</v>
      </c>
      <c r="G92" s="34">
        <v>94.9</v>
      </c>
      <c r="H92" s="34">
        <v>95.18</v>
      </c>
      <c r="I92" s="34">
        <v>98.37</v>
      </c>
      <c r="J92" s="34">
        <v>102.1</v>
      </c>
      <c r="K92" s="34">
        <v>99.59</v>
      </c>
      <c r="L92" s="34">
        <v>97.81</v>
      </c>
    </row>
    <row r="93" spans="1:12" x14ac:dyDescent="0.25">
      <c r="A93" s="48" t="s">
        <v>140</v>
      </c>
      <c r="B93" s="34">
        <v>98.15</v>
      </c>
      <c r="C93" s="34">
        <v>99.15</v>
      </c>
      <c r="D93" s="34">
        <v>97.18</v>
      </c>
      <c r="E93" s="34">
        <v>97.62</v>
      </c>
      <c r="F93" s="34">
        <v>100.32</v>
      </c>
      <c r="G93" s="34">
        <v>95.97</v>
      </c>
      <c r="H93" s="34">
        <v>97.05</v>
      </c>
      <c r="I93" s="34">
        <v>98.67</v>
      </c>
      <c r="J93" s="34">
        <v>101.87</v>
      </c>
      <c r="K93" s="34">
        <v>100.61</v>
      </c>
      <c r="L93" s="34">
        <v>98.32</v>
      </c>
    </row>
    <row r="94" spans="1:12" x14ac:dyDescent="0.25">
      <c r="A94" s="48" t="s">
        <v>141</v>
      </c>
      <c r="B94" s="34">
        <v>98.4</v>
      </c>
      <c r="C94" s="34">
        <v>99.03</v>
      </c>
      <c r="D94" s="34">
        <v>97.48</v>
      </c>
      <c r="E94" s="34">
        <v>98.74</v>
      </c>
      <c r="F94" s="34">
        <v>99.37</v>
      </c>
      <c r="G94" s="34">
        <v>97.24</v>
      </c>
      <c r="H94" s="34">
        <v>98.67</v>
      </c>
      <c r="I94" s="34">
        <v>99</v>
      </c>
      <c r="J94" s="34">
        <v>101.52</v>
      </c>
      <c r="K94" s="34">
        <v>99.25</v>
      </c>
      <c r="L94" s="34">
        <v>98.76</v>
      </c>
    </row>
    <row r="95" spans="1:12" x14ac:dyDescent="0.25">
      <c r="A95" s="48" t="s">
        <v>142</v>
      </c>
      <c r="B95" s="34">
        <v>100.99</v>
      </c>
      <c r="C95" s="34">
        <v>100.25</v>
      </c>
      <c r="D95" s="34">
        <v>99.15</v>
      </c>
      <c r="E95" s="34">
        <v>99.23</v>
      </c>
      <c r="F95" s="34">
        <v>99.36</v>
      </c>
      <c r="G95" s="34">
        <v>97.33</v>
      </c>
      <c r="H95" s="34">
        <v>99.42</v>
      </c>
      <c r="I95" s="34">
        <v>99.48</v>
      </c>
      <c r="J95" s="34">
        <v>100.95</v>
      </c>
      <c r="K95" s="34">
        <v>99.31</v>
      </c>
      <c r="L95" s="34">
        <v>99.47</v>
      </c>
    </row>
    <row r="96" spans="1:12" x14ac:dyDescent="0.25">
      <c r="A96" s="48" t="s">
        <v>143</v>
      </c>
      <c r="B96" s="34">
        <v>100.83</v>
      </c>
      <c r="C96" s="34">
        <v>99.71</v>
      </c>
      <c r="D96" s="34">
        <v>100.24</v>
      </c>
      <c r="E96" s="34">
        <v>100.14</v>
      </c>
      <c r="F96" s="34">
        <v>99.93</v>
      </c>
      <c r="G96" s="34">
        <v>101.65</v>
      </c>
      <c r="H96" s="34">
        <v>101.17</v>
      </c>
      <c r="I96" s="34">
        <v>100.05</v>
      </c>
      <c r="J96" s="34">
        <v>99.45</v>
      </c>
      <c r="K96" s="34">
        <v>99.8</v>
      </c>
      <c r="L96" s="34">
        <v>100.29</v>
      </c>
    </row>
    <row r="97" spans="1:12" x14ac:dyDescent="0.25">
      <c r="A97" s="48" t="s">
        <v>144</v>
      </c>
      <c r="B97" s="34">
        <v>99.77</v>
      </c>
      <c r="C97" s="34">
        <v>101.01</v>
      </c>
      <c r="D97" s="34">
        <v>103.13</v>
      </c>
      <c r="E97" s="34">
        <v>101.88</v>
      </c>
      <c r="F97" s="34">
        <v>101.33</v>
      </c>
      <c r="G97" s="34">
        <v>103.78</v>
      </c>
      <c r="H97" s="34">
        <v>100.74</v>
      </c>
      <c r="I97" s="34">
        <v>101.47</v>
      </c>
      <c r="J97" s="34">
        <v>98.07</v>
      </c>
      <c r="K97" s="34">
        <v>101.63</v>
      </c>
      <c r="L97" s="34">
        <v>101.49</v>
      </c>
    </row>
    <row r="98" spans="1:12" x14ac:dyDescent="0.25">
      <c r="A98" s="48" t="s">
        <v>145</v>
      </c>
      <c r="B98" s="34">
        <v>99.7</v>
      </c>
      <c r="C98" s="34">
        <v>101.51</v>
      </c>
      <c r="D98" s="34">
        <v>106.47</v>
      </c>
      <c r="E98" s="34">
        <v>101.69</v>
      </c>
      <c r="F98" s="34">
        <v>102.51</v>
      </c>
      <c r="G98" s="34">
        <v>103.62</v>
      </c>
      <c r="H98" s="34">
        <v>101.21</v>
      </c>
      <c r="I98" s="34">
        <v>102.72</v>
      </c>
      <c r="J98" s="34">
        <v>100.17</v>
      </c>
      <c r="K98" s="34">
        <v>103.89</v>
      </c>
      <c r="L98" s="34">
        <v>102.68</v>
      </c>
    </row>
    <row r="99" spans="1:12" x14ac:dyDescent="0.25">
      <c r="A99" s="48" t="s">
        <v>146</v>
      </c>
      <c r="B99" s="34">
        <v>100.24</v>
      </c>
      <c r="C99" s="34">
        <v>101.64</v>
      </c>
      <c r="D99" s="34">
        <v>106.67</v>
      </c>
      <c r="E99" s="34">
        <v>101.95</v>
      </c>
      <c r="F99" s="34">
        <v>101.12</v>
      </c>
      <c r="G99" s="34">
        <v>106.5</v>
      </c>
      <c r="H99" s="34">
        <v>100.54</v>
      </c>
      <c r="I99" s="34">
        <v>103.23</v>
      </c>
      <c r="J99" s="34">
        <v>99.57</v>
      </c>
      <c r="K99" s="34">
        <v>105.55</v>
      </c>
      <c r="L99" s="34">
        <v>103.04</v>
      </c>
    </row>
    <row r="100" spans="1:12" x14ac:dyDescent="0.25">
      <c r="A100" s="48" t="s">
        <v>231</v>
      </c>
      <c r="B100" s="34">
        <v>101.37</v>
      </c>
      <c r="C100" s="34">
        <v>102.71</v>
      </c>
      <c r="D100" s="34">
        <v>107.39</v>
      </c>
      <c r="E100" s="34">
        <v>102.51</v>
      </c>
      <c r="F100" s="34">
        <v>101.3</v>
      </c>
      <c r="G100" s="34">
        <v>107.67</v>
      </c>
      <c r="H100" s="34">
        <v>99.89</v>
      </c>
      <c r="I100" s="34">
        <v>104.62</v>
      </c>
      <c r="J100" s="34">
        <v>98.17</v>
      </c>
      <c r="K100" s="34">
        <v>105.97</v>
      </c>
      <c r="L100" s="34">
        <v>103.69</v>
      </c>
    </row>
    <row r="101" spans="1:12" x14ac:dyDescent="0.25">
      <c r="A101" s="48" t="s">
        <v>232</v>
      </c>
      <c r="B101" s="34">
        <v>99.58</v>
      </c>
      <c r="C101" s="34">
        <v>104.21</v>
      </c>
      <c r="D101" s="34">
        <v>107.74</v>
      </c>
      <c r="E101" s="34">
        <v>102.74</v>
      </c>
      <c r="F101" s="34">
        <v>102.44</v>
      </c>
      <c r="G101" s="34">
        <v>109.41</v>
      </c>
      <c r="H101" s="34">
        <v>99.27</v>
      </c>
      <c r="I101" s="34">
        <v>105.88</v>
      </c>
      <c r="J101" s="34">
        <v>96.67</v>
      </c>
      <c r="K101" s="34">
        <v>105.16</v>
      </c>
      <c r="L101" s="34">
        <v>104.2</v>
      </c>
    </row>
    <row r="102" spans="1:12" x14ac:dyDescent="0.25">
      <c r="A102" s="48" t="s">
        <v>233</v>
      </c>
      <c r="B102" s="34">
        <v>100.53</v>
      </c>
      <c r="C102" s="34">
        <v>103.88</v>
      </c>
      <c r="D102" s="34">
        <v>106.15</v>
      </c>
      <c r="E102" s="34">
        <v>103.07</v>
      </c>
      <c r="F102" s="34">
        <v>102.02</v>
      </c>
      <c r="G102" s="34">
        <v>109.86</v>
      </c>
      <c r="H102" s="34">
        <v>99.25</v>
      </c>
      <c r="I102" s="34">
        <v>106.62</v>
      </c>
      <c r="J102" s="34">
        <v>96.62</v>
      </c>
      <c r="K102" s="34">
        <v>104.8</v>
      </c>
      <c r="L102" s="34">
        <v>104.27</v>
      </c>
    </row>
    <row r="103" spans="1:12" x14ac:dyDescent="0.25">
      <c r="A103" s="48" t="s">
        <v>234</v>
      </c>
      <c r="B103" s="34">
        <v>99.65</v>
      </c>
      <c r="C103" s="34">
        <v>103.38</v>
      </c>
      <c r="D103" s="34">
        <v>106.72</v>
      </c>
      <c r="E103" s="34">
        <v>104.87</v>
      </c>
      <c r="F103" s="34">
        <v>103.44</v>
      </c>
      <c r="G103" s="34">
        <v>111.33</v>
      </c>
      <c r="H103" s="34">
        <v>98.77</v>
      </c>
      <c r="I103" s="34">
        <v>107.15</v>
      </c>
      <c r="J103" s="34">
        <v>96.74</v>
      </c>
      <c r="K103" s="34">
        <v>104.87</v>
      </c>
      <c r="L103" s="34">
        <v>104.8</v>
      </c>
    </row>
    <row r="104" spans="1:12" x14ac:dyDescent="0.25">
      <c r="A104" s="48" t="s">
        <v>267</v>
      </c>
      <c r="B104" s="34">
        <v>101.44</v>
      </c>
      <c r="C104" s="34">
        <v>103.6</v>
      </c>
      <c r="D104" s="34">
        <v>108.64</v>
      </c>
      <c r="E104" s="34">
        <v>105.95</v>
      </c>
      <c r="F104" s="34">
        <v>104.85</v>
      </c>
      <c r="G104" s="34">
        <v>113.67</v>
      </c>
      <c r="H104" s="34">
        <v>98.43</v>
      </c>
      <c r="I104" s="34">
        <v>107.71</v>
      </c>
      <c r="J104" s="34">
        <v>97.51</v>
      </c>
      <c r="K104" s="34">
        <v>104.32</v>
      </c>
      <c r="L104" s="34">
        <v>105.65</v>
      </c>
    </row>
    <row r="105" spans="1:12" x14ac:dyDescent="0.25">
      <c r="A105" s="48" t="s">
        <v>272</v>
      </c>
      <c r="B105" s="34">
        <v>100.2</v>
      </c>
      <c r="C105" s="34">
        <v>102.84</v>
      </c>
      <c r="D105" s="34">
        <v>108.04</v>
      </c>
      <c r="E105" s="34">
        <v>106.31</v>
      </c>
      <c r="F105" s="34">
        <v>106.23</v>
      </c>
      <c r="G105" s="34">
        <v>114.19</v>
      </c>
      <c r="H105" s="34">
        <v>97.44</v>
      </c>
      <c r="I105" s="34">
        <v>108.77</v>
      </c>
      <c r="J105" s="34">
        <v>99.19</v>
      </c>
      <c r="K105" s="34">
        <v>104.49</v>
      </c>
      <c r="L105" s="34">
        <v>105.86</v>
      </c>
    </row>
    <row r="106" spans="1:12" x14ac:dyDescent="0.25">
      <c r="A106" s="48" t="s">
        <v>275</v>
      </c>
      <c r="B106" s="34">
        <v>98.97</v>
      </c>
      <c r="C106" s="34">
        <v>104.83</v>
      </c>
      <c r="D106" s="34">
        <v>109.56</v>
      </c>
      <c r="E106" s="34">
        <v>107.58</v>
      </c>
      <c r="F106" s="34">
        <v>106.38</v>
      </c>
      <c r="G106" s="34">
        <v>116.07</v>
      </c>
      <c r="H106" s="34">
        <v>96.46</v>
      </c>
      <c r="I106" s="34">
        <v>108.98</v>
      </c>
      <c r="J106" s="34">
        <v>99.11</v>
      </c>
      <c r="K106" s="34">
        <v>105.19</v>
      </c>
      <c r="L106" s="34">
        <v>106.54</v>
      </c>
    </row>
    <row r="107" spans="1:12" x14ac:dyDescent="0.25">
      <c r="A107" s="48"/>
    </row>
    <row r="108" spans="1:12" x14ac:dyDescent="0.25">
      <c r="A108" s="9" t="s">
        <v>170</v>
      </c>
    </row>
    <row r="109" spans="1:12" x14ac:dyDescent="0.25">
      <c r="A109" s="13" t="str">
        <f>A7</f>
        <v>1994 Q2</v>
      </c>
      <c r="B109" s="11">
        <f>LN(B7/B6)*100</f>
        <v>2.6990020796978853</v>
      </c>
      <c r="C109" s="11">
        <f t="shared" ref="C109:L109" si="0">LN(C7/C6)*100</f>
        <v>1.7626169134603809</v>
      </c>
      <c r="D109" s="11">
        <f t="shared" si="0"/>
        <v>0.24083501070676555</v>
      </c>
      <c r="E109" s="11">
        <f t="shared" si="0"/>
        <v>0.21318722860300482</v>
      </c>
      <c r="F109" s="11">
        <f t="shared" si="0"/>
        <v>3.3564571402410981</v>
      </c>
      <c r="G109" s="11">
        <f t="shared" si="0"/>
        <v>1.6513850896289626</v>
      </c>
      <c r="H109" s="11">
        <f t="shared" si="0"/>
        <v>-0.79746869820235611</v>
      </c>
      <c r="I109" s="11">
        <f t="shared" si="0"/>
        <v>2.0079242905979218</v>
      </c>
      <c r="J109" s="11">
        <f t="shared" si="0"/>
        <v>0.40511782485566666</v>
      </c>
      <c r="K109" s="11">
        <f t="shared" si="0"/>
        <v>1.2216900716619135</v>
      </c>
      <c r="L109" s="11">
        <f t="shared" si="0"/>
        <v>1.2432680999619088</v>
      </c>
    </row>
    <row r="110" spans="1:12" x14ac:dyDescent="0.25">
      <c r="A110" s="13" t="str">
        <f t="shared" ref="A110:A173" si="1">A8</f>
        <v>1994 Q3</v>
      </c>
      <c r="B110" s="11">
        <f t="shared" ref="B110:L173" si="2">LN(B8/B7)*100</f>
        <v>0.34329508649914864</v>
      </c>
      <c r="C110" s="11">
        <f t="shared" si="2"/>
        <v>1.1241814866248543</v>
      </c>
      <c r="D110" s="11">
        <f t="shared" si="2"/>
        <v>-0.33464993415923738</v>
      </c>
      <c r="E110" s="11">
        <f t="shared" si="2"/>
        <v>0.87839425909662427</v>
      </c>
      <c r="F110" s="11">
        <f t="shared" si="2"/>
        <v>1.1153716650196572</v>
      </c>
      <c r="G110" s="11">
        <f t="shared" si="2"/>
        <v>0.95341334226879471</v>
      </c>
      <c r="H110" s="11">
        <f t="shared" si="2"/>
        <v>1.0212507059435594</v>
      </c>
      <c r="I110" s="11">
        <f t="shared" si="2"/>
        <v>2.2223136784710258</v>
      </c>
      <c r="J110" s="11">
        <f t="shared" si="2"/>
        <v>0.74200043631986523</v>
      </c>
      <c r="K110" s="11">
        <f t="shared" si="2"/>
        <v>0.2217151217996938</v>
      </c>
      <c r="L110" s="11">
        <f t="shared" si="2"/>
        <v>0.9546225719156296</v>
      </c>
    </row>
    <row r="111" spans="1:12" x14ac:dyDescent="0.25">
      <c r="A111" s="13" t="str">
        <f t="shared" si="1"/>
        <v>1994 Q4</v>
      </c>
      <c r="B111" s="11">
        <f t="shared" si="2"/>
        <v>-0.13189713936782971</v>
      </c>
      <c r="C111" s="11">
        <f t="shared" si="2"/>
        <v>1.5128881596299999</v>
      </c>
      <c r="D111" s="11">
        <f t="shared" si="2"/>
        <v>-9.390301850385363E-2</v>
      </c>
      <c r="E111" s="11">
        <f t="shared" si="2"/>
        <v>0.13561367255828641</v>
      </c>
      <c r="F111" s="11">
        <f t="shared" si="2"/>
        <v>1.4940908584863979</v>
      </c>
      <c r="G111" s="11">
        <f t="shared" si="2"/>
        <v>1.6995856753524021</v>
      </c>
      <c r="H111" s="11">
        <f t="shared" si="2"/>
        <v>0.42583456825772459</v>
      </c>
      <c r="I111" s="11">
        <f t="shared" si="2"/>
        <v>1.1764841579586212</v>
      </c>
      <c r="J111" s="11">
        <f t="shared" si="2"/>
        <v>0.61065677232791959</v>
      </c>
      <c r="K111" s="11">
        <f t="shared" si="2"/>
        <v>2.2287556999223015</v>
      </c>
      <c r="L111" s="11">
        <f t="shared" si="2"/>
        <v>0.86580627431145307</v>
      </c>
    </row>
    <row r="112" spans="1:12" x14ac:dyDescent="0.25">
      <c r="A112" s="13" t="str">
        <f t="shared" si="1"/>
        <v>1995 Q1</v>
      </c>
      <c r="B112" s="11">
        <f t="shared" si="2"/>
        <v>-0.29078753362365417</v>
      </c>
      <c r="C112" s="11">
        <f t="shared" si="2"/>
        <v>-1.512888159630009</v>
      </c>
      <c r="D112" s="11">
        <f t="shared" si="2"/>
        <v>-1.2560094889007927</v>
      </c>
      <c r="E112" s="11">
        <f t="shared" si="2"/>
        <v>0.70523212238238508</v>
      </c>
      <c r="F112" s="11">
        <f t="shared" si="2"/>
        <v>0.49828816896498862</v>
      </c>
      <c r="G112" s="11">
        <f t="shared" si="2"/>
        <v>0</v>
      </c>
      <c r="H112" s="11">
        <f t="shared" si="2"/>
        <v>1.086748469691293</v>
      </c>
      <c r="I112" s="11">
        <f t="shared" si="2"/>
        <v>0.6107736921557495</v>
      </c>
      <c r="J112" s="11">
        <f t="shared" si="2"/>
        <v>0.39807301675739337</v>
      </c>
      <c r="K112" s="11">
        <f t="shared" si="2"/>
        <v>-0.81873298587150334</v>
      </c>
      <c r="L112" s="11">
        <f t="shared" si="2"/>
        <v>-6.3877357649478786E-2</v>
      </c>
    </row>
    <row r="113" spans="1:12" x14ac:dyDescent="0.25">
      <c r="A113" s="13" t="str">
        <f t="shared" si="1"/>
        <v>1995 Q2</v>
      </c>
      <c r="B113" s="11">
        <f t="shared" si="2"/>
        <v>0.41389694066015414</v>
      </c>
      <c r="C113" s="11">
        <f t="shared" si="2"/>
        <v>0.91047669929190667</v>
      </c>
      <c r="D113" s="11">
        <f t="shared" si="2"/>
        <v>0.86604059558231561</v>
      </c>
      <c r="E113" s="11">
        <f t="shared" si="2"/>
        <v>-0.53973144517192984</v>
      </c>
      <c r="F113" s="11">
        <f t="shared" si="2"/>
        <v>1.7399776873122936</v>
      </c>
      <c r="G113" s="11">
        <f t="shared" si="2"/>
        <v>1.4638050767151765</v>
      </c>
      <c r="H113" s="11">
        <f t="shared" si="2"/>
        <v>-2.2058973975313525</v>
      </c>
      <c r="I113" s="11">
        <f t="shared" si="2"/>
        <v>-5.5370987018252639E-2</v>
      </c>
      <c r="J113" s="11">
        <f t="shared" si="2"/>
        <v>-3.136926883045818E-2</v>
      </c>
      <c r="K113" s="11">
        <f t="shared" si="2"/>
        <v>3.9294817418015695</v>
      </c>
      <c r="L113" s="11">
        <f t="shared" si="2"/>
        <v>0.30305470199652135</v>
      </c>
    </row>
    <row r="114" spans="1:12" x14ac:dyDescent="0.25">
      <c r="A114" s="13" t="str">
        <f t="shared" si="1"/>
        <v>1995 Q3</v>
      </c>
      <c r="B114" s="11">
        <f t="shared" si="2"/>
        <v>0.97945689006249947</v>
      </c>
      <c r="C114" s="11">
        <f t="shared" si="2"/>
        <v>0.30165935394255056</v>
      </c>
      <c r="D114" s="11">
        <f t="shared" si="2"/>
        <v>0.2691067286024908</v>
      </c>
      <c r="E114" s="11">
        <f t="shared" si="2"/>
        <v>1.654901726212167</v>
      </c>
      <c r="F114" s="11">
        <f t="shared" si="2"/>
        <v>2.8738907062129662</v>
      </c>
      <c r="G114" s="11">
        <f t="shared" si="2"/>
        <v>1.0912953016157068</v>
      </c>
      <c r="H114" s="11">
        <f t="shared" si="2"/>
        <v>3.3799234184416882</v>
      </c>
      <c r="I114" s="11">
        <f t="shared" si="2"/>
        <v>0.38695460113174696</v>
      </c>
      <c r="J114" s="11">
        <f t="shared" si="2"/>
        <v>0.70863156061224764</v>
      </c>
      <c r="K114" s="11">
        <f t="shared" si="2"/>
        <v>0.45591847810556613</v>
      </c>
      <c r="L114" s="11">
        <f t="shared" si="2"/>
        <v>1.0456369034378699</v>
      </c>
    </row>
    <row r="115" spans="1:12" x14ac:dyDescent="0.25">
      <c r="A115" s="13" t="str">
        <f t="shared" si="1"/>
        <v>1995 Q4</v>
      </c>
      <c r="B115" s="11">
        <f t="shared" si="2"/>
        <v>1.1335733377417136</v>
      </c>
      <c r="C115" s="11">
        <f t="shared" si="2"/>
        <v>0.20060187268657659</v>
      </c>
      <c r="D115" s="11">
        <f t="shared" si="2"/>
        <v>0.48257466304912483</v>
      </c>
      <c r="E115" s="11">
        <f t="shared" si="2"/>
        <v>-0.93590521958824613</v>
      </c>
      <c r="F115" s="11">
        <f t="shared" si="2"/>
        <v>0.11858880725694491</v>
      </c>
      <c r="G115" s="11">
        <f t="shared" si="2"/>
        <v>-0.20554991820959989</v>
      </c>
      <c r="H115" s="11">
        <f t="shared" si="2"/>
        <v>0.25684099864579174</v>
      </c>
      <c r="I115" s="11">
        <f t="shared" si="2"/>
        <v>1.1246861110875159</v>
      </c>
      <c r="J115" s="11">
        <f t="shared" si="2"/>
        <v>2.0766275643093936E-2</v>
      </c>
      <c r="K115" s="11">
        <f t="shared" si="2"/>
        <v>-1.6111390763545792</v>
      </c>
      <c r="L115" s="11">
        <f t="shared" si="2"/>
        <v>0.15748034750663911</v>
      </c>
    </row>
    <row r="116" spans="1:12" x14ac:dyDescent="0.25">
      <c r="A116" s="13" t="str">
        <f t="shared" si="1"/>
        <v>1996 Q1</v>
      </c>
      <c r="B116" s="11">
        <f t="shared" si="2"/>
        <v>0.84822510881293578</v>
      </c>
      <c r="C116" s="11">
        <f t="shared" si="2"/>
        <v>0.30015030037565582</v>
      </c>
      <c r="D116" s="11">
        <f t="shared" si="2"/>
        <v>-8.0267562838051434E-2</v>
      </c>
      <c r="E116" s="11">
        <f t="shared" si="2"/>
        <v>1.0098095907001949</v>
      </c>
      <c r="F116" s="11">
        <f t="shared" si="2"/>
        <v>1.1928570865273813</v>
      </c>
      <c r="G116" s="11">
        <f t="shared" si="2"/>
        <v>0.64459643058256666</v>
      </c>
      <c r="H116" s="11">
        <f t="shared" si="2"/>
        <v>1.2354309500935179</v>
      </c>
      <c r="I116" s="11">
        <f t="shared" si="2"/>
        <v>0.89613634328038783</v>
      </c>
      <c r="J116" s="11">
        <f t="shared" si="2"/>
        <v>0.38340029349452803</v>
      </c>
      <c r="K116" s="11">
        <f t="shared" si="2"/>
        <v>0.43632806243366984</v>
      </c>
      <c r="L116" s="11">
        <f t="shared" si="2"/>
        <v>0.76808904930509725</v>
      </c>
    </row>
    <row r="117" spans="1:12" x14ac:dyDescent="0.25">
      <c r="A117" s="13" t="str">
        <f t="shared" si="1"/>
        <v>1996 Q2</v>
      </c>
      <c r="B117" s="11">
        <f t="shared" si="2"/>
        <v>-0.85682985003065182</v>
      </c>
      <c r="C117" s="11">
        <f t="shared" si="2"/>
        <v>-0.80241152700479446</v>
      </c>
      <c r="D117" s="11">
        <f t="shared" si="2"/>
        <v>0.42735107773820852</v>
      </c>
      <c r="E117" s="11">
        <f t="shared" si="2"/>
        <v>0.95581934947190184</v>
      </c>
      <c r="F117" s="11">
        <f t="shared" si="2"/>
        <v>1.1643269359544877</v>
      </c>
      <c r="G117" s="11">
        <f t="shared" si="2"/>
        <v>0.34985458425131455</v>
      </c>
      <c r="H117" s="11">
        <f t="shared" si="2"/>
        <v>-1.0777022107686633</v>
      </c>
      <c r="I117" s="11">
        <f t="shared" si="2"/>
        <v>2.3247539936814103</v>
      </c>
      <c r="J117" s="11">
        <f t="shared" si="2"/>
        <v>-0.46649128290327951</v>
      </c>
      <c r="K117" s="11">
        <f t="shared" si="2"/>
        <v>1.1010193490302407</v>
      </c>
      <c r="L117" s="11">
        <f t="shared" si="2"/>
        <v>0.26510736774429183</v>
      </c>
    </row>
    <row r="118" spans="1:12" x14ac:dyDescent="0.25">
      <c r="A118" s="13" t="str">
        <f t="shared" si="1"/>
        <v>1996 Q3</v>
      </c>
      <c r="B118" s="11">
        <f t="shared" si="2"/>
        <v>1.1379801949722113</v>
      </c>
      <c r="C118" s="11">
        <f t="shared" si="2"/>
        <v>0.60241146033810977</v>
      </c>
      <c r="D118" s="11">
        <f t="shared" si="2"/>
        <v>1.4946379686727411</v>
      </c>
      <c r="E118" s="11">
        <f t="shared" si="2"/>
        <v>0.11701039802196427</v>
      </c>
      <c r="F118" s="11">
        <f t="shared" si="2"/>
        <v>1.2938650885803293</v>
      </c>
      <c r="G118" s="11">
        <f t="shared" si="2"/>
        <v>0.63823831390897312</v>
      </c>
      <c r="H118" s="11">
        <f t="shared" si="2"/>
        <v>4.7325622703356327</v>
      </c>
      <c r="I118" s="11">
        <f t="shared" si="2"/>
        <v>5.2812253670076373E-2</v>
      </c>
      <c r="J118" s="11">
        <f t="shared" si="2"/>
        <v>0.58019226161079396</v>
      </c>
      <c r="K118" s="11">
        <f t="shared" si="2"/>
        <v>0.18437716488682102</v>
      </c>
      <c r="L118" s="11">
        <f t="shared" si="2"/>
        <v>0.88379519372263038</v>
      </c>
    </row>
    <row r="119" spans="1:12" x14ac:dyDescent="0.25">
      <c r="A119" s="13" t="str">
        <f t="shared" si="1"/>
        <v>1996 Q4</v>
      </c>
      <c r="B119" s="11">
        <f t="shared" si="2"/>
        <v>0.64450697998367157</v>
      </c>
      <c r="C119" s="11">
        <f t="shared" si="2"/>
        <v>1.095083118675148</v>
      </c>
      <c r="D119" s="11">
        <f t="shared" si="2"/>
        <v>-1.3129390158693523E-2</v>
      </c>
      <c r="E119" s="11">
        <f t="shared" si="2"/>
        <v>-0.13164632925922154</v>
      </c>
      <c r="F119" s="11">
        <f t="shared" si="2"/>
        <v>2.5664127097603835</v>
      </c>
      <c r="G119" s="11">
        <f t="shared" si="2"/>
        <v>1.4925650216675792</v>
      </c>
      <c r="H119" s="11">
        <f t="shared" si="2"/>
        <v>0.74878672582700712</v>
      </c>
      <c r="I119" s="11">
        <f t="shared" si="2"/>
        <v>1.5455448446326105</v>
      </c>
      <c r="J119" s="11">
        <f t="shared" si="2"/>
        <v>1.2728564377380549</v>
      </c>
      <c r="K119" s="11">
        <f t="shared" si="2"/>
        <v>0.35550144703812681</v>
      </c>
      <c r="L119" s="11">
        <f t="shared" si="2"/>
        <v>0.89135368085642619</v>
      </c>
    </row>
    <row r="120" spans="1:12" x14ac:dyDescent="0.25">
      <c r="A120" s="13" t="str">
        <f t="shared" si="1"/>
        <v>1997 Q1</v>
      </c>
      <c r="B120" s="11">
        <f t="shared" si="2"/>
        <v>-0.62749294336244921</v>
      </c>
      <c r="C120" s="11">
        <f t="shared" si="2"/>
        <v>0.82824374078916352</v>
      </c>
      <c r="D120" s="11">
        <f t="shared" si="2"/>
        <v>0.13121639463079149</v>
      </c>
      <c r="E120" s="11">
        <f t="shared" si="2"/>
        <v>-4.3920650731635452E-2</v>
      </c>
      <c r="F120" s="11">
        <f t="shared" si="2"/>
        <v>4.9300498449454082</v>
      </c>
      <c r="G120" s="11">
        <f t="shared" si="2"/>
        <v>2.2814677766171263</v>
      </c>
      <c r="H120" s="11">
        <f t="shared" si="2"/>
        <v>4.2178776025683415</v>
      </c>
      <c r="I120" s="11">
        <f t="shared" si="2"/>
        <v>2.8192538633129098</v>
      </c>
      <c r="J120" s="11">
        <f t="shared" si="2"/>
        <v>1.014825027637406</v>
      </c>
      <c r="K120" s="11">
        <f t="shared" si="2"/>
        <v>1.0710910577511084</v>
      </c>
      <c r="L120" s="11">
        <f t="shared" si="2"/>
        <v>1.5334696606086171</v>
      </c>
    </row>
    <row r="121" spans="1:12" x14ac:dyDescent="0.25">
      <c r="A121" s="13" t="str">
        <f t="shared" si="1"/>
        <v>1997 Q2</v>
      </c>
      <c r="B121" s="11">
        <f t="shared" si="2"/>
        <v>-0.20435974414663977</v>
      </c>
      <c r="C121" s="11">
        <f t="shared" si="2"/>
        <v>-0.42312486252462134</v>
      </c>
      <c r="D121" s="11">
        <f t="shared" si="2"/>
        <v>1.7418872759755171</v>
      </c>
      <c r="E121" s="11">
        <f t="shared" si="2"/>
        <v>3.1281829940093457</v>
      </c>
      <c r="F121" s="11">
        <f t="shared" si="2"/>
        <v>1.9942933319435692</v>
      </c>
      <c r="G121" s="11">
        <f t="shared" si="2"/>
        <v>2.2305757514298405</v>
      </c>
      <c r="H121" s="11">
        <f t="shared" si="2"/>
        <v>-0.41207619002582158</v>
      </c>
      <c r="I121" s="11">
        <f t="shared" si="2"/>
        <v>0.90566656777969179</v>
      </c>
      <c r="J121" s="11">
        <f t="shared" si="2"/>
        <v>-3.5455596860614835</v>
      </c>
      <c r="K121" s="11">
        <f t="shared" si="2"/>
        <v>2.9347209298555117</v>
      </c>
      <c r="L121" s="11">
        <f t="shared" si="2"/>
        <v>0.84021499547172507</v>
      </c>
    </row>
    <row r="122" spans="1:12" x14ac:dyDescent="0.25">
      <c r="A122" s="13" t="str">
        <f t="shared" si="1"/>
        <v>1997 Q3</v>
      </c>
      <c r="B122" s="11">
        <f t="shared" si="2"/>
        <v>1.5645800993464614</v>
      </c>
      <c r="C122" s="11">
        <f t="shared" si="2"/>
        <v>0.22654528280583336</v>
      </c>
      <c r="D122" s="11">
        <f t="shared" si="2"/>
        <v>-1.2970350442627403</v>
      </c>
      <c r="E122" s="11">
        <f t="shared" si="2"/>
        <v>1.437251737813579</v>
      </c>
      <c r="F122" s="11">
        <f t="shared" si="2"/>
        <v>1.2650226783759833</v>
      </c>
      <c r="G122" s="11">
        <f t="shared" si="2"/>
        <v>-1.8137347977118436</v>
      </c>
      <c r="H122" s="11">
        <f t="shared" si="2"/>
        <v>1.4791323753961123</v>
      </c>
      <c r="I122" s="11">
        <f t="shared" si="2"/>
        <v>2.839346398522741</v>
      </c>
      <c r="J122" s="11">
        <f t="shared" si="2"/>
        <v>1.865532389743672</v>
      </c>
      <c r="K122" s="11">
        <f t="shared" si="2"/>
        <v>-2.8742065558454195</v>
      </c>
      <c r="L122" s="11">
        <f t="shared" si="2"/>
        <v>0.81839605652166292</v>
      </c>
    </row>
    <row r="123" spans="1:12" x14ac:dyDescent="0.25">
      <c r="A123" s="13" t="str">
        <f t="shared" si="1"/>
        <v>1997 Q4</v>
      </c>
      <c r="B123" s="11">
        <f t="shared" si="2"/>
        <v>-0.53005887430226284</v>
      </c>
      <c r="C123" s="11">
        <f t="shared" si="2"/>
        <v>0.71565424797161281</v>
      </c>
      <c r="D123" s="11">
        <f t="shared" si="2"/>
        <v>2.3099291454085304</v>
      </c>
      <c r="E123" s="11">
        <f t="shared" si="2"/>
        <v>0.47452985067093989</v>
      </c>
      <c r="F123" s="11">
        <f t="shared" si="2"/>
        <v>3.9117104360255688</v>
      </c>
      <c r="G123" s="11">
        <f t="shared" si="2"/>
        <v>6.5733730051646262</v>
      </c>
      <c r="H123" s="11">
        <f t="shared" si="2"/>
        <v>-8.8487750221284162E-2</v>
      </c>
      <c r="I123" s="11">
        <f t="shared" si="2"/>
        <v>0.36447616584510623</v>
      </c>
      <c r="J123" s="11">
        <f t="shared" si="2"/>
        <v>0.97073260106855741</v>
      </c>
      <c r="K123" s="11">
        <f t="shared" si="2"/>
        <v>3.9267247507276304</v>
      </c>
      <c r="L123" s="11">
        <f t="shared" si="2"/>
        <v>1.2663989009378176</v>
      </c>
    </row>
    <row r="124" spans="1:12" x14ac:dyDescent="0.25">
      <c r="A124" s="13" t="str">
        <f t="shared" si="1"/>
        <v>1998 Q1</v>
      </c>
      <c r="B124" s="11">
        <f t="shared" si="2"/>
        <v>2.0292124612064604</v>
      </c>
      <c r="C124" s="11">
        <f t="shared" si="2"/>
        <v>0.47751394150907511</v>
      </c>
      <c r="D124" s="11">
        <f t="shared" si="2"/>
        <v>1.8453506460390612</v>
      </c>
      <c r="E124" s="11">
        <f t="shared" si="2"/>
        <v>-2.4810971028595907</v>
      </c>
      <c r="F124" s="11">
        <f t="shared" si="2"/>
        <v>-0.55662213105959268</v>
      </c>
      <c r="G124" s="11">
        <f t="shared" si="2"/>
        <v>-3.4878039889838881</v>
      </c>
      <c r="H124" s="11">
        <f t="shared" si="2"/>
        <v>18.987674978801135</v>
      </c>
      <c r="I124" s="11">
        <f t="shared" si="2"/>
        <v>0.72499109238536585</v>
      </c>
      <c r="J124" s="11">
        <f t="shared" si="2"/>
        <v>-5.6476738326961069</v>
      </c>
      <c r="K124" s="11">
        <f t="shared" si="2"/>
        <v>-3.6971035246926216</v>
      </c>
      <c r="L124" s="11">
        <f t="shared" si="2"/>
        <v>1.1493543270027706</v>
      </c>
    </row>
    <row r="125" spans="1:12" x14ac:dyDescent="0.25">
      <c r="A125" s="13" t="str">
        <f t="shared" si="1"/>
        <v>1998 Q2</v>
      </c>
      <c r="B125" s="11">
        <f t="shared" si="2"/>
        <v>0.98709364442116054</v>
      </c>
      <c r="C125" s="11">
        <f t="shared" si="2"/>
        <v>-0.33109388508998555</v>
      </c>
      <c r="D125" s="11">
        <f t="shared" si="2"/>
        <v>-2.7938325066325249</v>
      </c>
      <c r="E125" s="11">
        <f t="shared" si="2"/>
        <v>1.318700428195368</v>
      </c>
      <c r="F125" s="11">
        <f t="shared" si="2"/>
        <v>1.4285957247476433</v>
      </c>
      <c r="G125" s="11">
        <f t="shared" si="2"/>
        <v>5.187123974076143</v>
      </c>
      <c r="H125" s="11">
        <f t="shared" si="2"/>
        <v>1.1357140127883456</v>
      </c>
      <c r="I125" s="11">
        <f t="shared" si="2"/>
        <v>4.3351900204612637</v>
      </c>
      <c r="J125" s="11">
        <f t="shared" si="2"/>
        <v>3.4475234014828673</v>
      </c>
      <c r="K125" s="11">
        <f t="shared" si="2"/>
        <v>1.4024802849372453</v>
      </c>
      <c r="L125" s="11">
        <f t="shared" si="2"/>
        <v>1.4076647261702619</v>
      </c>
    </row>
    <row r="126" spans="1:12" x14ac:dyDescent="0.25">
      <c r="A126" s="13" t="str">
        <f t="shared" si="1"/>
        <v>1998 Q3</v>
      </c>
      <c r="B126" s="11">
        <f t="shared" si="2"/>
        <v>0.20442380069551916</v>
      </c>
      <c r="C126" s="11">
        <f t="shared" si="2"/>
        <v>-0.50850882115992402</v>
      </c>
      <c r="D126" s="11">
        <f t="shared" si="2"/>
        <v>-0.12886599721483807</v>
      </c>
      <c r="E126" s="11">
        <f t="shared" si="2"/>
        <v>1.9252826826742029</v>
      </c>
      <c r="F126" s="11">
        <f t="shared" si="2"/>
        <v>0.79167333886400493</v>
      </c>
      <c r="G126" s="11">
        <f t="shared" si="2"/>
        <v>3.6103194020466329</v>
      </c>
      <c r="H126" s="11">
        <f t="shared" si="2"/>
        <v>3.0512774893151859</v>
      </c>
      <c r="I126" s="11">
        <f t="shared" si="2"/>
        <v>0.59770292882434928</v>
      </c>
      <c r="J126" s="11">
        <f t="shared" si="2"/>
        <v>-0.9504484311563961</v>
      </c>
      <c r="K126" s="11">
        <f t="shared" si="2"/>
        <v>4.9124535568491217</v>
      </c>
      <c r="L126" s="11">
        <f t="shared" si="2"/>
        <v>1.0499528917813059</v>
      </c>
    </row>
    <row r="127" spans="1:12" x14ac:dyDescent="0.25">
      <c r="A127" s="13" t="str">
        <f t="shared" si="1"/>
        <v>1998 Q4</v>
      </c>
      <c r="B127" s="11">
        <f t="shared" si="2"/>
        <v>1.1290377009676329</v>
      </c>
      <c r="C127" s="11">
        <f t="shared" si="2"/>
        <v>-0.58011076603661726</v>
      </c>
      <c r="D127" s="11">
        <f t="shared" si="2"/>
        <v>1.0645903148937537</v>
      </c>
      <c r="E127" s="11">
        <f t="shared" si="2"/>
        <v>1.644548506613662</v>
      </c>
      <c r="F127" s="11">
        <f t="shared" si="2"/>
        <v>1.0859180068979069</v>
      </c>
      <c r="G127" s="11">
        <f t="shared" si="2"/>
        <v>6.020446896154537</v>
      </c>
      <c r="H127" s="11">
        <f t="shared" si="2"/>
        <v>-2.2294143094044965</v>
      </c>
      <c r="I127" s="11">
        <f t="shared" si="2"/>
        <v>2.5569896308206221</v>
      </c>
      <c r="J127" s="11">
        <f t="shared" si="2"/>
        <v>-0.76903197023087855</v>
      </c>
      <c r="K127" s="11">
        <f t="shared" si="2"/>
        <v>-1.1397433611818764</v>
      </c>
      <c r="L127" s="11">
        <f t="shared" si="2"/>
        <v>0.96917676941824027</v>
      </c>
    </row>
    <row r="128" spans="1:12" x14ac:dyDescent="0.25">
      <c r="A128" s="13" t="str">
        <f t="shared" si="1"/>
        <v>1999 Q1</v>
      </c>
      <c r="B128" s="11">
        <f t="shared" si="2"/>
        <v>1.1882917824861314</v>
      </c>
      <c r="C128" s="11">
        <f t="shared" si="2"/>
        <v>-8.8788049043055373E-2</v>
      </c>
      <c r="D128" s="11">
        <f t="shared" si="2"/>
        <v>0.36930955696658824</v>
      </c>
      <c r="E128" s="11">
        <f t="shared" si="2"/>
        <v>-0.64089671884402166</v>
      </c>
      <c r="F128" s="11">
        <f t="shared" si="2"/>
        <v>1.6779116804297767</v>
      </c>
      <c r="G128" s="11">
        <f t="shared" si="2"/>
        <v>0.92315449044543008</v>
      </c>
      <c r="H128" s="11">
        <f t="shared" si="2"/>
        <v>0.82940558402979647</v>
      </c>
      <c r="I128" s="11">
        <f t="shared" si="2"/>
        <v>4.4672772688424824E-2</v>
      </c>
      <c r="J128" s="11">
        <f t="shared" si="2"/>
        <v>6.343165452139643E-2</v>
      </c>
      <c r="K128" s="11">
        <f t="shared" si="2"/>
        <v>-2.8839207933329893</v>
      </c>
      <c r="L128" s="11">
        <f t="shared" si="2"/>
        <v>0.22340137747028352</v>
      </c>
    </row>
    <row r="129" spans="1:12" x14ac:dyDescent="0.25">
      <c r="A129" s="13" t="str">
        <f t="shared" si="1"/>
        <v>1999 Q2</v>
      </c>
      <c r="B129" s="11">
        <f t="shared" si="2"/>
        <v>0.47774595207064807</v>
      </c>
      <c r="C129" s="11">
        <f t="shared" si="2"/>
        <v>0.30549420162006097</v>
      </c>
      <c r="D129" s="11">
        <f t="shared" ref="C129:L144" si="3">LN(D27/D26)*100</f>
        <v>3.8126708220645303E-2</v>
      </c>
      <c r="E129" s="11">
        <f t="shared" si="3"/>
        <v>-1.1280901031704949</v>
      </c>
      <c r="F129" s="11">
        <f t="shared" si="3"/>
        <v>1.6850386989279018</v>
      </c>
      <c r="G129" s="11">
        <f t="shared" si="3"/>
        <v>2.5403951758301875</v>
      </c>
      <c r="H129" s="11">
        <f t="shared" si="3"/>
        <v>-0.24238979572702352</v>
      </c>
      <c r="I129" s="11">
        <f t="shared" si="3"/>
        <v>0.26761835775998227</v>
      </c>
      <c r="J129" s="11">
        <f t="shared" si="3"/>
        <v>-0.11632211960372792</v>
      </c>
      <c r="K129" s="11">
        <f t="shared" si="3"/>
        <v>1.1379089290566142</v>
      </c>
      <c r="L129" s="11">
        <f t="shared" si="3"/>
        <v>0.22290340797979585</v>
      </c>
    </row>
    <row r="130" spans="1:12" x14ac:dyDescent="0.25">
      <c r="A130" s="13" t="str">
        <f t="shared" si="1"/>
        <v>1999 Q3</v>
      </c>
      <c r="B130" s="11">
        <f t="shared" si="2"/>
        <v>1.8884816483080946</v>
      </c>
      <c r="C130" s="11">
        <f t="shared" si="3"/>
        <v>2.1030859827522677</v>
      </c>
      <c r="D130" s="11">
        <f t="shared" si="3"/>
        <v>1.6633448005731317</v>
      </c>
      <c r="E130" s="11">
        <f t="shared" si="3"/>
        <v>-0.22160673889112262</v>
      </c>
      <c r="F130" s="11">
        <f t="shared" si="3"/>
        <v>2.4075449200843648</v>
      </c>
      <c r="G130" s="11">
        <f t="shared" si="3"/>
        <v>7.6919565430516865</v>
      </c>
      <c r="H130" s="11">
        <f t="shared" si="3"/>
        <v>-8.5689808156772379E-2</v>
      </c>
      <c r="I130" s="11">
        <f t="shared" si="3"/>
        <v>2.13735138608719</v>
      </c>
      <c r="J130" s="11">
        <f t="shared" si="3"/>
        <v>2.8990559980371668</v>
      </c>
      <c r="K130" s="11">
        <f t="shared" si="3"/>
        <v>-1.9671993113693937</v>
      </c>
      <c r="L130" s="11">
        <f t="shared" si="3"/>
        <v>1.8202377905688207</v>
      </c>
    </row>
    <row r="131" spans="1:12" x14ac:dyDescent="0.25">
      <c r="A131" s="13" t="str">
        <f t="shared" si="1"/>
        <v>1999 Q4</v>
      </c>
      <c r="B131" s="11">
        <f t="shared" si="2"/>
        <v>0.3579213282596741</v>
      </c>
      <c r="C131" s="11">
        <f t="shared" si="3"/>
        <v>0.40384670271383044</v>
      </c>
      <c r="D131" s="11">
        <f t="shared" si="3"/>
        <v>-3.7497656835843642E-2</v>
      </c>
      <c r="E131" s="11">
        <f t="shared" si="3"/>
        <v>1.0620057059005052</v>
      </c>
      <c r="F131" s="11">
        <f t="shared" si="3"/>
        <v>0.41824511316813623</v>
      </c>
      <c r="G131" s="11">
        <f t="shared" si="3"/>
        <v>2.9627256366234196</v>
      </c>
      <c r="H131" s="11">
        <f t="shared" si="3"/>
        <v>3.5785759153308243</v>
      </c>
      <c r="I131" s="11">
        <f t="shared" si="3"/>
        <v>4.2259809289882817</v>
      </c>
      <c r="J131" s="11">
        <f t="shared" si="3"/>
        <v>2.1455904675192041</v>
      </c>
      <c r="K131" s="11">
        <f t="shared" si="3"/>
        <v>0.49839903809806713</v>
      </c>
      <c r="L131" s="11">
        <f t="shared" si="3"/>
        <v>1.6533782247985414</v>
      </c>
    </row>
    <row r="132" spans="1:12" x14ac:dyDescent="0.25">
      <c r="A132" s="13" t="str">
        <f t="shared" si="1"/>
        <v>2000 Q1</v>
      </c>
      <c r="B132" s="11">
        <f t="shared" si="2"/>
        <v>-0.26442697006629917</v>
      </c>
      <c r="C132" s="11">
        <f t="shared" si="3"/>
        <v>0.27789774005295409</v>
      </c>
      <c r="D132" s="11">
        <f t="shared" si="3"/>
        <v>1.6367383359015644</v>
      </c>
      <c r="E132" s="11">
        <f t="shared" si="3"/>
        <v>-2.7442371193068506E-2</v>
      </c>
      <c r="F132" s="11">
        <f t="shared" si="3"/>
        <v>3.6222601020283358</v>
      </c>
      <c r="G132" s="11">
        <f t="shared" si="3"/>
        <v>5.025591332894817</v>
      </c>
      <c r="H132" s="11">
        <f t="shared" si="3"/>
        <v>1.1785801765713593</v>
      </c>
      <c r="I132" s="11">
        <f t="shared" si="3"/>
        <v>-1.5585825187013618</v>
      </c>
      <c r="J132" s="11">
        <f t="shared" si="3"/>
        <v>-1.5409875088057563</v>
      </c>
      <c r="K132" s="11">
        <f t="shared" si="3"/>
        <v>3.3866039681501565</v>
      </c>
      <c r="L132" s="11">
        <f t="shared" si="3"/>
        <v>0.74986960911203837</v>
      </c>
    </row>
    <row r="133" spans="1:12" x14ac:dyDescent="0.25">
      <c r="A133" s="13" t="str">
        <f t="shared" si="1"/>
        <v>2000 Q2</v>
      </c>
      <c r="B133" s="11">
        <f t="shared" si="2"/>
        <v>0.17117962474415771</v>
      </c>
      <c r="C133" s="11">
        <f t="shared" si="3"/>
        <v>0.40110835938072892</v>
      </c>
      <c r="D133" s="11">
        <f t="shared" si="3"/>
        <v>-1.2001381288610011</v>
      </c>
      <c r="E133" s="11">
        <f t="shared" si="3"/>
        <v>-0.85447046896493295</v>
      </c>
      <c r="F133" s="11">
        <f t="shared" si="3"/>
        <v>-1.2920359304682532</v>
      </c>
      <c r="G133" s="11">
        <f t="shared" si="3"/>
        <v>6.5758339751135555</v>
      </c>
      <c r="H133" s="11">
        <f t="shared" si="3"/>
        <v>0.20415114269764084</v>
      </c>
      <c r="I133" s="11">
        <f t="shared" si="3"/>
        <v>2.3288580041075169</v>
      </c>
      <c r="J133" s="11">
        <f t="shared" si="3"/>
        <v>0.17353140678844495</v>
      </c>
      <c r="K133" s="11">
        <f t="shared" si="3"/>
        <v>-0.40130765318203393</v>
      </c>
      <c r="L133" s="11">
        <f t="shared" si="3"/>
        <v>0.69130825701827914</v>
      </c>
    </row>
    <row r="134" spans="1:12" x14ac:dyDescent="0.25">
      <c r="A134" s="13" t="str">
        <f t="shared" si="1"/>
        <v>2000 Q3</v>
      </c>
      <c r="B134" s="11">
        <f t="shared" si="2"/>
        <v>-0.11668158921726124</v>
      </c>
      <c r="C134" s="11">
        <f t="shared" si="3"/>
        <v>-0.11443831117311386</v>
      </c>
      <c r="D134" s="11">
        <f t="shared" si="3"/>
        <v>-2.3041623720971915</v>
      </c>
      <c r="E134" s="11">
        <f t="shared" si="3"/>
        <v>-0.90372530259416384</v>
      </c>
      <c r="F134" s="11">
        <f t="shared" si="3"/>
        <v>3.2526718258742244</v>
      </c>
      <c r="G134" s="11">
        <f t="shared" si="3"/>
        <v>2.5138516186409268</v>
      </c>
      <c r="H134" s="11">
        <f t="shared" si="3"/>
        <v>0.46120537531097672</v>
      </c>
      <c r="I134" s="11">
        <f t="shared" si="3"/>
        <v>1.9916478054223454</v>
      </c>
      <c r="J134" s="11">
        <f t="shared" si="3"/>
        <v>0.12231170620748692</v>
      </c>
      <c r="K134" s="11">
        <f t="shared" si="3"/>
        <v>-1.4115703544253984</v>
      </c>
      <c r="L134" s="11">
        <f t="shared" si="3"/>
        <v>0.35707238891290921</v>
      </c>
    </row>
    <row r="135" spans="1:12" x14ac:dyDescent="0.25">
      <c r="A135" s="13" t="str">
        <f t="shared" si="1"/>
        <v>2000 Q4</v>
      </c>
      <c r="B135" s="11">
        <f t="shared" si="2"/>
        <v>-2.0761991448429016</v>
      </c>
      <c r="C135" s="11">
        <f t="shared" si="3"/>
        <v>0.95912610291286859</v>
      </c>
      <c r="D135" s="11">
        <f t="shared" si="3"/>
        <v>1.8925621651868421</v>
      </c>
      <c r="E135" s="11">
        <f t="shared" si="3"/>
        <v>-0.26571584055812369</v>
      </c>
      <c r="F135" s="11">
        <f t="shared" si="3"/>
        <v>-1.8084454105464596</v>
      </c>
      <c r="G135" s="11">
        <f t="shared" si="3"/>
        <v>1.2508849691708708</v>
      </c>
      <c r="H135" s="11">
        <f t="shared" si="3"/>
        <v>0.20279869047406443</v>
      </c>
      <c r="I135" s="11">
        <f t="shared" si="3"/>
        <v>0.78971757997959757</v>
      </c>
      <c r="J135" s="11">
        <f t="shared" si="3"/>
        <v>0.71051862046115166</v>
      </c>
      <c r="K135" s="11">
        <f t="shared" si="3"/>
        <v>-0.18661073761537142</v>
      </c>
      <c r="L135" s="11">
        <f t="shared" si="3"/>
        <v>0.27684415546066082</v>
      </c>
    </row>
    <row r="136" spans="1:12" x14ac:dyDescent="0.25">
      <c r="A136" s="13" t="str">
        <f t="shared" si="1"/>
        <v>2001 Q1</v>
      </c>
      <c r="B136" s="11">
        <f t="shared" si="2"/>
        <v>-1.8041623148378358</v>
      </c>
      <c r="C136" s="11">
        <f t="shared" si="3"/>
        <v>-0.52115529904374247</v>
      </c>
      <c r="D136" s="11">
        <f t="shared" si="3"/>
        <v>-0.31295012084496582</v>
      </c>
      <c r="E136" s="11">
        <f t="shared" si="3"/>
        <v>2.6940912387190745</v>
      </c>
      <c r="F136" s="11">
        <f t="shared" si="3"/>
        <v>-2.0521982211478669</v>
      </c>
      <c r="G136" s="11">
        <f t="shared" si="3"/>
        <v>3.6281314477723257</v>
      </c>
      <c r="H136" s="11">
        <f t="shared" si="3"/>
        <v>1.8599586160242649</v>
      </c>
      <c r="I136" s="11">
        <f t="shared" si="3"/>
        <v>2.7257233061689488</v>
      </c>
      <c r="J136" s="11">
        <f t="shared" si="3"/>
        <v>0.66532503489304773</v>
      </c>
      <c r="K136" s="11">
        <f t="shared" si="3"/>
        <v>1.8964490658331525</v>
      </c>
      <c r="L136" s="11">
        <f t="shared" si="3"/>
        <v>1.268903152675845</v>
      </c>
    </row>
    <row r="137" spans="1:12" x14ac:dyDescent="0.25">
      <c r="A137" s="13" t="str">
        <f t="shared" si="1"/>
        <v>2001 Q2</v>
      </c>
      <c r="B137" s="11">
        <f t="shared" si="2"/>
        <v>1.0223474031953979</v>
      </c>
      <c r="C137" s="11">
        <f t="shared" si="3"/>
        <v>-1.8312193797855734</v>
      </c>
      <c r="D137" s="11">
        <f t="shared" si="3"/>
        <v>2.3297212288061191</v>
      </c>
      <c r="E137" s="11">
        <f t="shared" si="3"/>
        <v>0.93617127655983157</v>
      </c>
      <c r="F137" s="11">
        <f t="shared" si="3"/>
        <v>1.9652605934161116</v>
      </c>
      <c r="G137" s="11">
        <f t="shared" si="3"/>
        <v>0.8785800401713556</v>
      </c>
      <c r="H137" s="11">
        <f t="shared" si="3"/>
        <v>3.9764067062480306E-2</v>
      </c>
      <c r="I137" s="11">
        <f t="shared" si="3"/>
        <v>2.0783500351771638</v>
      </c>
      <c r="J137" s="11">
        <f t="shared" si="3"/>
        <v>-6.5496815313377272</v>
      </c>
      <c r="K137" s="11">
        <f t="shared" si="3"/>
        <v>5.623524379969246</v>
      </c>
      <c r="L137" s="11">
        <f t="shared" si="3"/>
        <v>0.47980381225329005</v>
      </c>
    </row>
    <row r="138" spans="1:12" x14ac:dyDescent="0.25">
      <c r="A138" s="13" t="str">
        <f t="shared" si="1"/>
        <v>2001 Q3</v>
      </c>
      <c r="B138" s="11">
        <f t="shared" si="2"/>
        <v>0.79770684651895041</v>
      </c>
      <c r="C138" s="11">
        <f t="shared" si="3"/>
        <v>4.8367594655162459E-2</v>
      </c>
      <c r="D138" s="11">
        <f t="shared" si="3"/>
        <v>-0.26983948668113034</v>
      </c>
      <c r="E138" s="11">
        <f t="shared" si="3"/>
        <v>2.1641239992622432</v>
      </c>
      <c r="F138" s="11">
        <f t="shared" si="3"/>
        <v>1.6604155052035159</v>
      </c>
      <c r="G138" s="11">
        <f t="shared" si="3"/>
        <v>-0.82864246110610751</v>
      </c>
      <c r="H138" s="11">
        <f t="shared" si="3"/>
        <v>2.1111385253737591</v>
      </c>
      <c r="I138" s="11">
        <f t="shared" si="3"/>
        <v>0.76599378747547187</v>
      </c>
      <c r="J138" s="11">
        <f t="shared" si="3"/>
        <v>0.59893227168453311</v>
      </c>
      <c r="K138" s="11">
        <f t="shared" si="3"/>
        <v>-1.9352268517181124</v>
      </c>
      <c r="L138" s="11">
        <f t="shared" si="3"/>
        <v>0.67045119630312378</v>
      </c>
    </row>
    <row r="139" spans="1:12" x14ac:dyDescent="0.25">
      <c r="A139" s="13" t="str">
        <f t="shared" si="1"/>
        <v>2001 Q4</v>
      </c>
      <c r="B139" s="11">
        <f t="shared" si="2"/>
        <v>-0.11925111720478226</v>
      </c>
      <c r="C139" s="11">
        <f t="shared" si="3"/>
        <v>-1.6774335193130139</v>
      </c>
      <c r="D139" s="11">
        <f t="shared" si="3"/>
        <v>1.9460599550059938</v>
      </c>
      <c r="E139" s="11">
        <f t="shared" si="3"/>
        <v>2.3121662261891234</v>
      </c>
      <c r="F139" s="11">
        <f t="shared" si="3"/>
        <v>-2.4024529562890189</v>
      </c>
      <c r="G139" s="11">
        <f t="shared" si="3"/>
        <v>1.8303751172443867</v>
      </c>
      <c r="H139" s="11">
        <f t="shared" si="3"/>
        <v>2.1564177915840639</v>
      </c>
      <c r="I139" s="11">
        <f t="shared" si="3"/>
        <v>-2.3548665849798152</v>
      </c>
      <c r="J139" s="11">
        <f t="shared" si="3"/>
        <v>1.2082817906122689</v>
      </c>
      <c r="K139" s="11">
        <f t="shared" si="3"/>
        <v>0.19852217835731409</v>
      </c>
      <c r="L139" s="11">
        <f t="shared" si="3"/>
        <v>6.4230203248732409E-2</v>
      </c>
    </row>
    <row r="140" spans="1:12" x14ac:dyDescent="0.25">
      <c r="A140" s="13" t="str">
        <f t="shared" si="1"/>
        <v>2002 Q1</v>
      </c>
      <c r="B140" s="11">
        <f t="shared" si="2"/>
        <v>1.3981822622396138</v>
      </c>
      <c r="C140" s="11">
        <f t="shared" si="3"/>
        <v>0.31421864030724955</v>
      </c>
      <c r="D140" s="11">
        <f t="shared" si="3"/>
        <v>1.0424874233310675</v>
      </c>
      <c r="E140" s="11">
        <f t="shared" si="3"/>
        <v>0.23216829724386553</v>
      </c>
      <c r="F140" s="11">
        <f t="shared" si="3"/>
        <v>0.82897507881726284</v>
      </c>
      <c r="G140" s="11">
        <f t="shared" si="3"/>
        <v>1.8295661302478763</v>
      </c>
      <c r="H140" s="11">
        <f t="shared" si="3"/>
        <v>-0.7520269971215201</v>
      </c>
      <c r="I140" s="11">
        <f t="shared" si="3"/>
        <v>-1.7535667542234881</v>
      </c>
      <c r="J140" s="11">
        <f t="shared" si="3"/>
        <v>0.67198908900459375</v>
      </c>
      <c r="K140" s="11">
        <f t="shared" si="3"/>
        <v>-1.4650650504852081</v>
      </c>
      <c r="L140" s="11">
        <f t="shared" si="3"/>
        <v>0.26931725159421488</v>
      </c>
    </row>
    <row r="141" spans="1:12" x14ac:dyDescent="0.25">
      <c r="A141" s="13" t="str">
        <f t="shared" si="1"/>
        <v>2002 Q2</v>
      </c>
      <c r="B141" s="11">
        <f t="shared" si="2"/>
        <v>1.9113315903249144</v>
      </c>
      <c r="C141" s="11">
        <f t="shared" si="3"/>
        <v>-1.2231361799861571</v>
      </c>
      <c r="D141" s="11">
        <f t="shared" si="3"/>
        <v>0.65348061219166409</v>
      </c>
      <c r="E141" s="11">
        <f t="shared" si="3"/>
        <v>0.77002433866077868</v>
      </c>
      <c r="F141" s="11">
        <f t="shared" si="3"/>
        <v>0.54165444963257936</v>
      </c>
      <c r="G141" s="11">
        <f t="shared" si="3"/>
        <v>-0.91869451042385142</v>
      </c>
      <c r="H141" s="11">
        <f t="shared" si="3"/>
        <v>1.6873219850494059</v>
      </c>
      <c r="I141" s="11">
        <f t="shared" si="3"/>
        <v>2.6866994971119276</v>
      </c>
      <c r="J141" s="11">
        <f t="shared" si="3"/>
        <v>1.5471987157410334</v>
      </c>
      <c r="K141" s="11">
        <f t="shared" si="3"/>
        <v>0.52411605898925728</v>
      </c>
      <c r="L141" s="11">
        <f t="shared" si="3"/>
        <v>0.70193638985875995</v>
      </c>
    </row>
    <row r="142" spans="1:12" x14ac:dyDescent="0.25">
      <c r="A142" s="13" t="str">
        <f t="shared" si="1"/>
        <v>2002 Q3</v>
      </c>
      <c r="B142" s="11">
        <f t="shared" si="2"/>
        <v>-2.0055083356312036</v>
      </c>
      <c r="C142" s="11">
        <f t="shared" si="3"/>
        <v>1.0268652632012869</v>
      </c>
      <c r="D142" s="11">
        <f t="shared" si="3"/>
        <v>3.4682866455048713</v>
      </c>
      <c r="E142" s="11">
        <f t="shared" si="3"/>
        <v>1.4343077645049855</v>
      </c>
      <c r="F142" s="11">
        <f t="shared" si="3"/>
        <v>1.9472103412820314</v>
      </c>
      <c r="G142" s="11">
        <f t="shared" si="3"/>
        <v>-4.8586931071621299E-2</v>
      </c>
      <c r="H142" s="11">
        <f t="shared" si="3"/>
        <v>1.5355148460332197</v>
      </c>
      <c r="I142" s="11">
        <f t="shared" si="3"/>
        <v>0.40552339053019576</v>
      </c>
      <c r="J142" s="11">
        <f t="shared" si="3"/>
        <v>9.2692730257950287E-2</v>
      </c>
      <c r="K142" s="11">
        <f t="shared" si="3"/>
        <v>1.3697331127990715</v>
      </c>
      <c r="L142" s="11">
        <f t="shared" si="3"/>
        <v>0.93671570993597142</v>
      </c>
    </row>
    <row r="143" spans="1:12" x14ac:dyDescent="0.25">
      <c r="A143" s="13" t="str">
        <f t="shared" si="1"/>
        <v>2002 Q4</v>
      </c>
      <c r="B143" s="11">
        <f t="shared" si="2"/>
        <v>2.1516228692593073</v>
      </c>
      <c r="C143" s="11">
        <f t="shared" si="3"/>
        <v>-1.6640637552848787</v>
      </c>
      <c r="D143" s="11">
        <f t="shared" si="3"/>
        <v>1.5437309970720663</v>
      </c>
      <c r="E143" s="11">
        <f t="shared" si="3"/>
        <v>0.92825553631728452</v>
      </c>
      <c r="F143" s="11">
        <f t="shared" si="3"/>
        <v>-1.0544913176614887</v>
      </c>
      <c r="G143" s="11">
        <f t="shared" si="3"/>
        <v>2.3217758968134743</v>
      </c>
      <c r="H143" s="11">
        <f t="shared" si="3"/>
        <v>2.2902231777272175</v>
      </c>
      <c r="I143" s="11">
        <f t="shared" si="3"/>
        <v>0.57648122756734943</v>
      </c>
      <c r="J143" s="11">
        <f t="shared" si="3"/>
        <v>1.0293890585031346E-2</v>
      </c>
      <c r="K143" s="11">
        <f t="shared" si="3"/>
        <v>-0.20866516823915796</v>
      </c>
      <c r="L143" s="11">
        <f t="shared" si="3"/>
        <v>0.55283467851332957</v>
      </c>
    </row>
    <row r="144" spans="1:12" x14ac:dyDescent="0.25">
      <c r="A144" s="13" t="str">
        <f t="shared" si="1"/>
        <v>2003 Q1</v>
      </c>
      <c r="B144" s="11">
        <f t="shared" si="2"/>
        <v>-2.3638453894686844</v>
      </c>
      <c r="C144" s="11">
        <f t="shared" si="3"/>
        <v>-0.21997809090656112</v>
      </c>
      <c r="D144" s="11">
        <f t="shared" si="3"/>
        <v>-2.2554777739584759</v>
      </c>
      <c r="E144" s="11">
        <f t="shared" si="3"/>
        <v>-1.0417414573301904</v>
      </c>
      <c r="F144" s="11">
        <f t="shared" si="3"/>
        <v>2.0874930195413208</v>
      </c>
      <c r="G144" s="11">
        <f t="shared" si="3"/>
        <v>3.7740327982847113</v>
      </c>
      <c r="H144" s="11">
        <f t="shared" si="3"/>
        <v>1.2991882484881634</v>
      </c>
      <c r="I144" s="11">
        <f t="shared" si="3"/>
        <v>2.8708298262046137</v>
      </c>
      <c r="J144" s="11">
        <f t="shared" si="3"/>
        <v>-0.806122596025307</v>
      </c>
      <c r="K144" s="11">
        <f t="shared" si="3"/>
        <v>1.4407583863272355</v>
      </c>
      <c r="L144" s="11">
        <f t="shared" si="3"/>
        <v>0.59962703086750924</v>
      </c>
    </row>
    <row r="145" spans="1:12" x14ac:dyDescent="0.25">
      <c r="A145" s="13" t="str">
        <f t="shared" si="1"/>
        <v>2003 Q2</v>
      </c>
      <c r="B145" s="11">
        <f t="shared" si="2"/>
        <v>-0.93281308803699126</v>
      </c>
      <c r="C145" s="11">
        <f t="shared" ref="C145:L160" si="4">LN(C43/C42)*100</f>
        <v>0.25992216972804361</v>
      </c>
      <c r="D145" s="11">
        <f t="shared" si="4"/>
        <v>2.6152712810459056</v>
      </c>
      <c r="E145" s="11">
        <f t="shared" si="4"/>
        <v>1.8624374340476881</v>
      </c>
      <c r="F145" s="11">
        <f t="shared" si="4"/>
        <v>1.97286016586001</v>
      </c>
      <c r="G145" s="11">
        <f t="shared" si="4"/>
        <v>1.7974957185813851</v>
      </c>
      <c r="H145" s="11">
        <f t="shared" si="4"/>
        <v>2.2921608446887025</v>
      </c>
      <c r="I145" s="11">
        <f t="shared" si="4"/>
        <v>0.44584877867757478</v>
      </c>
      <c r="J145" s="11">
        <f t="shared" si="4"/>
        <v>1.0631260785293444</v>
      </c>
      <c r="K145" s="11">
        <f t="shared" si="4"/>
        <v>0.68038493476682227</v>
      </c>
      <c r="L145" s="11">
        <f t="shared" si="4"/>
        <v>1.114700667776239</v>
      </c>
    </row>
    <row r="146" spans="1:12" x14ac:dyDescent="0.25">
      <c r="A146" s="13" t="str">
        <f t="shared" si="1"/>
        <v>2003 Q3</v>
      </c>
      <c r="B146" s="11">
        <f t="shared" si="2"/>
        <v>0.89346314852164987</v>
      </c>
      <c r="C146" s="11">
        <f t="shared" si="4"/>
        <v>0.65678413026962734</v>
      </c>
      <c r="D146" s="11">
        <f t="shared" si="4"/>
        <v>2.5267301658361832</v>
      </c>
      <c r="E146" s="11">
        <f t="shared" si="4"/>
        <v>1.0593841378385604</v>
      </c>
      <c r="F146" s="11">
        <f t="shared" si="4"/>
        <v>-0.60846884991257244</v>
      </c>
      <c r="G146" s="11">
        <f t="shared" si="4"/>
        <v>-1.7517814320709795</v>
      </c>
      <c r="H146" s="11">
        <f t="shared" si="4"/>
        <v>0.71000705645943052</v>
      </c>
      <c r="I146" s="11">
        <f t="shared" si="4"/>
        <v>2.3810648693718393</v>
      </c>
      <c r="J146" s="11">
        <f t="shared" si="4"/>
        <v>0.86890401008811491</v>
      </c>
      <c r="K146" s="11">
        <f t="shared" si="4"/>
        <v>0.44031645000081659</v>
      </c>
      <c r="L146" s="11">
        <f t="shared" si="4"/>
        <v>0.94392364963439523</v>
      </c>
    </row>
    <row r="147" spans="1:12" x14ac:dyDescent="0.25">
      <c r="A147" s="13" t="str">
        <f t="shared" si="1"/>
        <v>2003 Q4</v>
      </c>
      <c r="B147" s="11">
        <f t="shared" si="2"/>
        <v>-0.66340473917128784</v>
      </c>
      <c r="C147" s="11">
        <f t="shared" si="4"/>
        <v>0.9280350937327444</v>
      </c>
      <c r="D147" s="11">
        <f t="shared" si="4"/>
        <v>2.645799816683283</v>
      </c>
      <c r="E147" s="11">
        <f t="shared" si="4"/>
        <v>-7.3547441412862805E-2</v>
      </c>
      <c r="F147" s="11">
        <f t="shared" si="4"/>
        <v>0.38201481592806785</v>
      </c>
      <c r="G147" s="11">
        <f t="shared" si="4"/>
        <v>2.5123547800731618</v>
      </c>
      <c r="H147" s="11">
        <f t="shared" si="4"/>
        <v>0.12749929284427475</v>
      </c>
      <c r="I147" s="11">
        <f t="shared" si="4"/>
        <v>2.9427000734422939</v>
      </c>
      <c r="J147" s="11">
        <f t="shared" si="4"/>
        <v>0.61894571294425316</v>
      </c>
      <c r="K147" s="11">
        <f t="shared" si="4"/>
        <v>-2.6384463022550082</v>
      </c>
      <c r="L147" s="11">
        <f t="shared" si="4"/>
        <v>1.0075957780015588</v>
      </c>
    </row>
    <row r="148" spans="1:12" x14ac:dyDescent="0.25">
      <c r="A148" s="13" t="str">
        <f t="shared" si="1"/>
        <v>2004 Q1</v>
      </c>
      <c r="B148" s="11">
        <f t="shared" si="2"/>
        <v>-1.5411332289209645</v>
      </c>
      <c r="C148" s="11">
        <f t="shared" si="4"/>
        <v>0.88054575403450053</v>
      </c>
      <c r="D148" s="11">
        <f t="shared" si="4"/>
        <v>3.22980784445003</v>
      </c>
      <c r="E148" s="11">
        <f t="shared" si="4"/>
        <v>1.7624278729575151</v>
      </c>
      <c r="F148" s="11">
        <f t="shared" si="4"/>
        <v>1.2697283017183725</v>
      </c>
      <c r="G148" s="11">
        <f t="shared" si="4"/>
        <v>-0.62593348923051129</v>
      </c>
      <c r="H148" s="11">
        <f t="shared" si="4"/>
        <v>1.9727672694783789</v>
      </c>
      <c r="I148" s="11">
        <f t="shared" si="4"/>
        <v>-1.8088806743524082</v>
      </c>
      <c r="J148" s="11">
        <f t="shared" si="4"/>
        <v>-1.4981171905705404</v>
      </c>
      <c r="K148" s="11">
        <f t="shared" si="4"/>
        <v>2.5312306813915755</v>
      </c>
      <c r="L148" s="11">
        <f t="shared" si="4"/>
        <v>0.62613088361033187</v>
      </c>
    </row>
    <row r="149" spans="1:12" x14ac:dyDescent="0.25">
      <c r="A149" s="13" t="str">
        <f t="shared" si="1"/>
        <v>2004 Q2</v>
      </c>
      <c r="B149" s="11">
        <f t="shared" si="2"/>
        <v>0.43359631124591697</v>
      </c>
      <c r="C149" s="11">
        <f t="shared" si="4"/>
        <v>0.23350857078470044</v>
      </c>
      <c r="D149" s="11">
        <f t="shared" si="4"/>
        <v>-1.7907818483244773</v>
      </c>
      <c r="E149" s="11">
        <f t="shared" si="4"/>
        <v>0.37279821902200738</v>
      </c>
      <c r="F149" s="11">
        <f t="shared" si="4"/>
        <v>-1.4553910677895312</v>
      </c>
      <c r="G149" s="11">
        <f t="shared" si="4"/>
        <v>0.58135365343759338</v>
      </c>
      <c r="H149" s="11">
        <f t="shared" si="4"/>
        <v>-0.3982935564077682</v>
      </c>
      <c r="I149" s="11">
        <f t="shared" si="4"/>
        <v>1.1741817876683194</v>
      </c>
      <c r="J149" s="11">
        <f t="shared" si="4"/>
        <v>-0.19528245067144892</v>
      </c>
      <c r="K149" s="11">
        <f t="shared" si="4"/>
        <v>1.1094630550989921</v>
      </c>
      <c r="L149" s="11">
        <f t="shared" si="4"/>
        <v>0.11996162667024123</v>
      </c>
    </row>
    <row r="150" spans="1:12" x14ac:dyDescent="0.25">
      <c r="A150" s="13" t="str">
        <f t="shared" si="1"/>
        <v>2004 Q3</v>
      </c>
      <c r="B150" s="11">
        <f t="shared" si="2"/>
        <v>-1.827347095624078</v>
      </c>
      <c r="C150" s="11">
        <f t="shared" si="4"/>
        <v>-1.4388737452099556</v>
      </c>
      <c r="D150" s="11">
        <f t="shared" si="4"/>
        <v>-0.64288570474841922</v>
      </c>
      <c r="E150" s="11">
        <f t="shared" si="4"/>
        <v>-0.18021269970057929</v>
      </c>
      <c r="F150" s="11">
        <f t="shared" si="4"/>
        <v>-0.43455836621127519</v>
      </c>
      <c r="G150" s="11">
        <f t="shared" si="4"/>
        <v>3.145603510048943</v>
      </c>
      <c r="H150" s="11">
        <f t="shared" si="4"/>
        <v>2.2994701169699772</v>
      </c>
      <c r="I150" s="11">
        <f t="shared" si="4"/>
        <v>1.6140701285699273</v>
      </c>
      <c r="J150" s="11">
        <f t="shared" si="4"/>
        <v>1.4706147389695488</v>
      </c>
      <c r="K150" s="11">
        <f t="shared" si="4"/>
        <v>-6.7924968678216793</v>
      </c>
      <c r="L150" s="11">
        <f t="shared" si="4"/>
        <v>0.10784256032893839</v>
      </c>
    </row>
    <row r="151" spans="1:12" x14ac:dyDescent="0.25">
      <c r="A151" s="13" t="str">
        <f t="shared" si="1"/>
        <v>2004 Q4</v>
      </c>
      <c r="B151" s="11">
        <f t="shared" si="2"/>
        <v>-1.2563288779946149</v>
      </c>
      <c r="C151" s="11">
        <f t="shared" si="4"/>
        <v>1.3610981239454132</v>
      </c>
      <c r="D151" s="11">
        <f t="shared" si="4"/>
        <v>-1.0415653732183447</v>
      </c>
      <c r="E151" s="11">
        <f t="shared" si="4"/>
        <v>-0.4700786092507821</v>
      </c>
      <c r="F151" s="11">
        <f t="shared" si="4"/>
        <v>3.5949087666119017</v>
      </c>
      <c r="G151" s="11">
        <f t="shared" si="4"/>
        <v>-0.65024432564872425</v>
      </c>
      <c r="H151" s="11">
        <f t="shared" si="4"/>
        <v>2.2586758683162476</v>
      </c>
      <c r="I151" s="11">
        <f t="shared" si="4"/>
        <v>1.3311632297885005</v>
      </c>
      <c r="J151" s="11">
        <f t="shared" si="4"/>
        <v>2.3841658183817618</v>
      </c>
      <c r="K151" s="11">
        <f t="shared" si="4"/>
        <v>-2.0302354727985827</v>
      </c>
      <c r="L151" s="11">
        <f t="shared" si="4"/>
        <v>0.52556260486350159</v>
      </c>
    </row>
    <row r="152" spans="1:12" x14ac:dyDescent="0.25">
      <c r="A152" s="13" t="str">
        <f t="shared" si="1"/>
        <v>2005 Q1</v>
      </c>
      <c r="B152" s="11">
        <f t="shared" si="2"/>
        <v>1.6391122586046909</v>
      </c>
      <c r="C152" s="11">
        <f t="shared" si="4"/>
        <v>-0.95769323782074378</v>
      </c>
      <c r="D152" s="11">
        <f t="shared" si="4"/>
        <v>0.69204428445737576</v>
      </c>
      <c r="E152" s="11">
        <f t="shared" si="4"/>
        <v>-0.39949208750461535</v>
      </c>
      <c r="F152" s="11">
        <f t="shared" si="4"/>
        <v>1.2129796762579104</v>
      </c>
      <c r="G152" s="11">
        <f t="shared" si="4"/>
        <v>1.0670613143125223</v>
      </c>
      <c r="H152" s="11">
        <f t="shared" si="4"/>
        <v>-1.2828419992007514</v>
      </c>
      <c r="I152" s="11">
        <f t="shared" si="4"/>
        <v>2.3254888222275625</v>
      </c>
      <c r="J152" s="11">
        <f t="shared" si="4"/>
        <v>3.7212240308022406</v>
      </c>
      <c r="K152" s="11">
        <f t="shared" si="4"/>
        <v>4.6193405893751329</v>
      </c>
      <c r="L152" s="11">
        <f t="shared" si="4"/>
        <v>0.87771883612196866</v>
      </c>
    </row>
    <row r="153" spans="1:12" x14ac:dyDescent="0.25">
      <c r="A153" s="13" t="str">
        <f t="shared" si="1"/>
        <v>2005 Q2</v>
      </c>
      <c r="B153" s="11">
        <f t="shared" si="2"/>
        <v>0.71278448548745676</v>
      </c>
      <c r="C153" s="11">
        <f t="shared" si="4"/>
        <v>1.0354688590852794</v>
      </c>
      <c r="D153" s="11">
        <f t="shared" si="4"/>
        <v>-0.72410070402986026</v>
      </c>
      <c r="E153" s="11">
        <f t="shared" si="4"/>
        <v>0.13334143438787521</v>
      </c>
      <c r="F153" s="11">
        <f t="shared" si="4"/>
        <v>-1.2730156996741369</v>
      </c>
      <c r="G153" s="11">
        <f t="shared" si="4"/>
        <v>1.0841760976104062</v>
      </c>
      <c r="H153" s="11">
        <f t="shared" si="4"/>
        <v>3.352996789674008</v>
      </c>
      <c r="I153" s="11">
        <f t="shared" si="4"/>
        <v>2.2726365848420715</v>
      </c>
      <c r="J153" s="11">
        <f t="shared" si="4"/>
        <v>1.3075797443993087</v>
      </c>
      <c r="K153" s="11">
        <f t="shared" si="4"/>
        <v>5.3216648247407665</v>
      </c>
      <c r="L153" s="11">
        <f t="shared" si="4"/>
        <v>1.1389778503464543</v>
      </c>
    </row>
    <row r="154" spans="1:12" x14ac:dyDescent="0.25">
      <c r="A154" s="13" t="str">
        <f t="shared" si="1"/>
        <v>2005 Q3</v>
      </c>
      <c r="B154" s="11">
        <f t="shared" si="2"/>
        <v>-2.8489156598795038</v>
      </c>
      <c r="C154" s="11">
        <f t="shared" si="4"/>
        <v>-0.4285164328947772</v>
      </c>
      <c r="D154" s="11">
        <f t="shared" si="4"/>
        <v>-1.9969361298117869</v>
      </c>
      <c r="E154" s="11">
        <f t="shared" si="4"/>
        <v>0.2419843891035296</v>
      </c>
      <c r="F154" s="11">
        <f t="shared" si="4"/>
        <v>0.77767091825963242</v>
      </c>
      <c r="G154" s="11">
        <f t="shared" si="4"/>
        <v>4.2500494245201939</v>
      </c>
      <c r="H154" s="11">
        <f t="shared" si="4"/>
        <v>3.9544901505448009</v>
      </c>
      <c r="I154" s="11">
        <f t="shared" si="4"/>
        <v>3.2435275753153738</v>
      </c>
      <c r="J154" s="11">
        <f t="shared" si="4"/>
        <v>3.2689609185653135</v>
      </c>
      <c r="K154" s="11">
        <f t="shared" si="4"/>
        <v>-4.836012656073633</v>
      </c>
      <c r="L154" s="11">
        <f t="shared" si="4"/>
        <v>1.0337510026609802</v>
      </c>
    </row>
    <row r="155" spans="1:12" x14ac:dyDescent="0.25">
      <c r="A155" s="13" t="str">
        <f t="shared" si="1"/>
        <v>2005 Q4</v>
      </c>
      <c r="B155" s="11">
        <f t="shared" si="2"/>
        <v>0.69513686072827907</v>
      </c>
      <c r="C155" s="11">
        <f t="shared" si="4"/>
        <v>0.15603670027625999</v>
      </c>
      <c r="D155" s="11">
        <f t="shared" si="4"/>
        <v>-0.24014857082280461</v>
      </c>
      <c r="E155" s="11">
        <f t="shared" si="4"/>
        <v>1.6182552721729977</v>
      </c>
      <c r="F155" s="11">
        <f t="shared" si="4"/>
        <v>2.1030649313575638</v>
      </c>
      <c r="G155" s="11">
        <f t="shared" si="4"/>
        <v>2.960896851635241</v>
      </c>
      <c r="H155" s="11">
        <f t="shared" si="4"/>
        <v>2.532037234657794</v>
      </c>
      <c r="I155" s="11">
        <f t="shared" si="4"/>
        <v>5.2126545105337945</v>
      </c>
      <c r="J155" s="11">
        <f t="shared" si="4"/>
        <v>-1.9968457371757353</v>
      </c>
      <c r="K155" s="11">
        <f t="shared" si="4"/>
        <v>8.7855181497184631</v>
      </c>
      <c r="L155" s="11">
        <f t="shared" si="4"/>
        <v>2.1038964905855004</v>
      </c>
    </row>
    <row r="156" spans="1:12" x14ac:dyDescent="0.25">
      <c r="A156" s="13" t="str">
        <f t="shared" si="1"/>
        <v>2006 Q1</v>
      </c>
      <c r="B156" s="11">
        <f t="shared" si="2"/>
        <v>-8.2470825992079499E-3</v>
      </c>
      <c r="C156" s="11">
        <f t="shared" si="4"/>
        <v>0.83455118040097098</v>
      </c>
      <c r="D156" s="11">
        <f t="shared" si="4"/>
        <v>1.0004433160644819</v>
      </c>
      <c r="E156" s="11">
        <f t="shared" si="4"/>
        <v>1.604186323697641</v>
      </c>
      <c r="F156" s="11">
        <f t="shared" si="4"/>
        <v>-2.2819914204450691</v>
      </c>
      <c r="G156" s="11">
        <f t="shared" si="4"/>
        <v>-1.5163897906055548</v>
      </c>
      <c r="H156" s="11">
        <f t="shared" si="4"/>
        <v>2.4304693697150785</v>
      </c>
      <c r="I156" s="11">
        <f t="shared" si="4"/>
        <v>-0.83239224469449824</v>
      </c>
      <c r="J156" s="11">
        <f t="shared" si="4"/>
        <v>0.99880604689424179</v>
      </c>
      <c r="K156" s="11">
        <f t="shared" si="4"/>
        <v>-6.0485966645320088</v>
      </c>
      <c r="L156" s="11">
        <f t="shared" si="4"/>
        <v>0.28247010477127754</v>
      </c>
    </row>
    <row r="157" spans="1:12" x14ac:dyDescent="0.25">
      <c r="A157" s="13" t="str">
        <f t="shared" si="1"/>
        <v>2006 Q2</v>
      </c>
      <c r="B157" s="11">
        <f t="shared" si="2"/>
        <v>-3.9705779232420628</v>
      </c>
      <c r="C157" s="11">
        <f t="shared" si="4"/>
        <v>0.91386331736289517</v>
      </c>
      <c r="D157" s="11">
        <f t="shared" si="4"/>
        <v>0.67935776461393438</v>
      </c>
      <c r="E157" s="11">
        <f t="shared" si="4"/>
        <v>0.6066280852256809</v>
      </c>
      <c r="F157" s="11">
        <f t="shared" si="4"/>
        <v>2.9604200741373177</v>
      </c>
      <c r="G157" s="11">
        <f t="shared" si="4"/>
        <v>-0.69939760548574259</v>
      </c>
      <c r="H157" s="11">
        <f t="shared" si="4"/>
        <v>0.35077498697184156</v>
      </c>
      <c r="I157" s="11">
        <f t="shared" si="4"/>
        <v>0.36407807206558424</v>
      </c>
      <c r="J157" s="11">
        <f t="shared" si="4"/>
        <v>-1.473954842260853</v>
      </c>
      <c r="K157" s="11">
        <f t="shared" si="4"/>
        <v>-0.47250947018766454</v>
      </c>
      <c r="L157" s="11">
        <f t="shared" si="4"/>
        <v>0.13530276052187284</v>
      </c>
    </row>
    <row r="158" spans="1:12" x14ac:dyDescent="0.25">
      <c r="A158" s="13" t="str">
        <f t="shared" si="1"/>
        <v>2006 Q3</v>
      </c>
      <c r="B158" s="11">
        <f t="shared" si="2"/>
        <v>0</v>
      </c>
      <c r="C158" s="11">
        <f t="shared" si="4"/>
        <v>0.64904303438056443</v>
      </c>
      <c r="D158" s="11">
        <f t="shared" si="4"/>
        <v>0.33260048900409006</v>
      </c>
      <c r="E158" s="11">
        <f t="shared" si="4"/>
        <v>-0.15131237246510471</v>
      </c>
      <c r="F158" s="11">
        <f t="shared" si="4"/>
        <v>-1.6556669594447655</v>
      </c>
      <c r="G158" s="11">
        <f t="shared" si="4"/>
        <v>0</v>
      </c>
      <c r="H158" s="11">
        <f t="shared" si="4"/>
        <v>0.68822061979631144</v>
      </c>
      <c r="I158" s="11">
        <f t="shared" si="4"/>
        <v>0.79934065606848337</v>
      </c>
      <c r="J158" s="11">
        <f t="shared" si="4"/>
        <v>-0.99484630924917705</v>
      </c>
      <c r="K158" s="11">
        <f t="shared" si="4"/>
        <v>-0.30185447671869026</v>
      </c>
      <c r="L158" s="11">
        <f t="shared" si="4"/>
        <v>0.10135706707015861</v>
      </c>
    </row>
    <row r="159" spans="1:12" x14ac:dyDescent="0.25">
      <c r="A159" s="13" t="str">
        <f t="shared" si="1"/>
        <v>2006 Q4</v>
      </c>
      <c r="B159" s="11">
        <f t="shared" si="2"/>
        <v>-1.5218624892595027</v>
      </c>
      <c r="C159" s="11">
        <f t="shared" si="4"/>
        <v>0.55028601859930082</v>
      </c>
      <c r="D159" s="11">
        <f t="shared" si="4"/>
        <v>1.825565451369261</v>
      </c>
      <c r="E159" s="11">
        <f t="shared" si="4"/>
        <v>0.76584268487985174</v>
      </c>
      <c r="F159" s="11">
        <f t="shared" si="4"/>
        <v>-0.67001925698195619</v>
      </c>
      <c r="G159" s="11">
        <f t="shared" si="4"/>
        <v>0.37720642866431997</v>
      </c>
      <c r="H159" s="11">
        <f t="shared" si="4"/>
        <v>-0.54242674647192635</v>
      </c>
      <c r="I159" s="11">
        <f t="shared" si="4"/>
        <v>2.3310386620208305</v>
      </c>
      <c r="J159" s="11">
        <f t="shared" si="4"/>
        <v>-0.7954587398461751</v>
      </c>
      <c r="K159" s="11">
        <f t="shared" si="4"/>
        <v>1.5852945538728043</v>
      </c>
      <c r="L159" s="11">
        <f t="shared" si="4"/>
        <v>0.62836831532417514</v>
      </c>
    </row>
    <row r="160" spans="1:12" x14ac:dyDescent="0.25">
      <c r="A160" s="13" t="str">
        <f t="shared" si="1"/>
        <v>2007 Q1</v>
      </c>
      <c r="B160" s="11">
        <f t="shared" si="2"/>
        <v>0.78111836147332869</v>
      </c>
      <c r="C160" s="11">
        <f t="shared" si="4"/>
        <v>-0.37918331525879212</v>
      </c>
      <c r="D160" s="11">
        <f t="shared" si="4"/>
        <v>1.2334221382970183</v>
      </c>
      <c r="E160" s="11">
        <f t="shared" si="4"/>
        <v>2.1046184573422444</v>
      </c>
      <c r="F160" s="11">
        <f t="shared" si="4"/>
        <v>0.73873766149246445</v>
      </c>
      <c r="G160" s="11">
        <f t="shared" si="4"/>
        <v>2.7584297659862473</v>
      </c>
      <c r="H160" s="11">
        <f t="shared" si="4"/>
        <v>0.638979809877121</v>
      </c>
      <c r="I160" s="11">
        <f t="shared" si="4"/>
        <v>3.4615512575085416</v>
      </c>
      <c r="J160" s="11">
        <f t="shared" si="4"/>
        <v>-8.5604228369297153E-2</v>
      </c>
      <c r="K160" s="11">
        <f t="shared" si="4"/>
        <v>-3.6139386679692844</v>
      </c>
      <c r="L160" s="11">
        <f t="shared" si="4"/>
        <v>1.476738100206914</v>
      </c>
    </row>
    <row r="161" spans="1:12" x14ac:dyDescent="0.25">
      <c r="A161" s="13" t="str">
        <f t="shared" si="1"/>
        <v>2007 Q2</v>
      </c>
      <c r="B161" s="11">
        <f t="shared" si="2"/>
        <v>1.728907334873216E-2</v>
      </c>
      <c r="C161" s="11">
        <f t="shared" ref="C161:L173" si="5">LN(C59/C58)*100</f>
        <v>0.1518459056115658</v>
      </c>
      <c r="D161" s="11">
        <f t="shared" si="5"/>
        <v>-0.46858002121813414</v>
      </c>
      <c r="E161" s="11">
        <f t="shared" si="5"/>
        <v>0.65433446458433941</v>
      </c>
      <c r="F161" s="11">
        <f t="shared" si="5"/>
        <v>1.7220837106341604</v>
      </c>
      <c r="G161" s="11">
        <f t="shared" si="5"/>
        <v>3.5718082602079244</v>
      </c>
      <c r="H161" s="11">
        <f t="shared" si="5"/>
        <v>3.163107414177238</v>
      </c>
      <c r="I161" s="11">
        <f t="shared" si="5"/>
        <v>2.0069440711806799</v>
      </c>
      <c r="J161" s="11">
        <f t="shared" si="5"/>
        <v>-0.26679386954191942</v>
      </c>
      <c r="K161" s="11">
        <f t="shared" si="5"/>
        <v>0.31901462619758819</v>
      </c>
      <c r="L161" s="11">
        <f t="shared" si="5"/>
        <v>1.1506345785149819</v>
      </c>
    </row>
    <row r="162" spans="1:12" x14ac:dyDescent="0.25">
      <c r="A162" s="13" t="str">
        <f t="shared" si="1"/>
        <v>2007 Q3</v>
      </c>
      <c r="B162" s="11">
        <f t="shared" si="2"/>
        <v>-0.12974096876779925</v>
      </c>
      <c r="C162" s="11">
        <f t="shared" si="5"/>
        <v>-0.18984343622928485</v>
      </c>
      <c r="D162" s="11">
        <f t="shared" si="5"/>
        <v>-1.4931928325928967</v>
      </c>
      <c r="E162" s="11">
        <f t="shared" si="5"/>
        <v>1.0403360230465062</v>
      </c>
      <c r="F162" s="11">
        <f t="shared" si="5"/>
        <v>1.1127213129460516</v>
      </c>
      <c r="G162" s="11">
        <f t="shared" si="5"/>
        <v>1.1544864078411488</v>
      </c>
      <c r="H162" s="11">
        <f t="shared" si="5"/>
        <v>2.6481226322311797</v>
      </c>
      <c r="I162" s="11">
        <f t="shared" si="5"/>
        <v>2.754542088459516</v>
      </c>
      <c r="J162" s="11">
        <f t="shared" si="5"/>
        <v>-1.2384356429495547</v>
      </c>
      <c r="K162" s="11">
        <f t="shared" si="5"/>
        <v>4.0149610365825303</v>
      </c>
      <c r="L162" s="11">
        <f t="shared" si="5"/>
        <v>1.0297635845447128</v>
      </c>
    </row>
    <row r="163" spans="1:12" x14ac:dyDescent="0.25">
      <c r="A163" s="13" t="str">
        <f t="shared" si="1"/>
        <v>2007 Q4</v>
      </c>
      <c r="B163" s="11">
        <f t="shared" si="2"/>
        <v>0.90467165920805026</v>
      </c>
      <c r="C163" s="11">
        <f t="shared" si="5"/>
        <v>9.4966768770715596E-2</v>
      </c>
      <c r="D163" s="11">
        <f t="shared" si="5"/>
        <v>1.1795818709793144</v>
      </c>
      <c r="E163" s="11">
        <f t="shared" si="5"/>
        <v>3.3379694329394326E-2</v>
      </c>
      <c r="F163" s="11">
        <f t="shared" si="5"/>
        <v>0.95885293422190621</v>
      </c>
      <c r="G163" s="11">
        <f t="shared" si="5"/>
        <v>-1.2807809434460118</v>
      </c>
      <c r="H163" s="11">
        <f t="shared" si="5"/>
        <v>2.2331199893670899</v>
      </c>
      <c r="I163" s="11">
        <f t="shared" si="5"/>
        <v>1.4226518293661348</v>
      </c>
      <c r="J163" s="11">
        <f t="shared" si="5"/>
        <v>0.87521597388669559</v>
      </c>
      <c r="K163" s="11">
        <f t="shared" si="5"/>
        <v>3.9208539137905292</v>
      </c>
      <c r="L163" s="11">
        <f t="shared" si="5"/>
        <v>0.80554648585225985</v>
      </c>
    </row>
    <row r="164" spans="1:12" x14ac:dyDescent="0.25">
      <c r="A164" s="13" t="str">
        <f t="shared" si="1"/>
        <v>2008 Q1</v>
      </c>
      <c r="B164" s="11">
        <f t="shared" si="2"/>
        <v>-1.2688444366087632</v>
      </c>
      <c r="C164" s="11">
        <f t="shared" si="5"/>
        <v>0.20860997514053178</v>
      </c>
      <c r="D164" s="11">
        <f t="shared" si="5"/>
        <v>1.0519286710184654</v>
      </c>
      <c r="E164" s="11">
        <f t="shared" si="5"/>
        <v>-0.18929909333003606</v>
      </c>
      <c r="F164" s="11">
        <f t="shared" si="5"/>
        <v>-0.48302409582496936</v>
      </c>
      <c r="G164" s="11">
        <f t="shared" si="5"/>
        <v>1.2433441176515652</v>
      </c>
      <c r="H164" s="11">
        <f t="shared" si="5"/>
        <v>-2.7351978161743498</v>
      </c>
      <c r="I164" s="11">
        <f t="shared" si="5"/>
        <v>2.3183335455657068</v>
      </c>
      <c r="J164" s="11">
        <f t="shared" si="5"/>
        <v>2.3657424277108037</v>
      </c>
      <c r="K164" s="11">
        <f t="shared" si="5"/>
        <v>-1.6365303360892647</v>
      </c>
      <c r="L164" s="11">
        <f t="shared" si="5"/>
        <v>0.38436946745627149</v>
      </c>
    </row>
    <row r="165" spans="1:12" x14ac:dyDescent="0.25">
      <c r="A165" s="13" t="str">
        <f t="shared" si="1"/>
        <v>2008 Q2</v>
      </c>
      <c r="B165" s="11">
        <f t="shared" si="2"/>
        <v>0.476624672819772</v>
      </c>
      <c r="C165" s="11">
        <f t="shared" si="5"/>
        <v>-1.5656644401273005</v>
      </c>
      <c r="D165" s="11">
        <f t="shared" si="5"/>
        <v>-1.0938178746889191</v>
      </c>
      <c r="E165" s="11">
        <f t="shared" si="5"/>
        <v>-1.0307059653883159</v>
      </c>
      <c r="F165" s="11">
        <f t="shared" si="5"/>
        <v>-0.76241673038348112</v>
      </c>
      <c r="G165" s="11">
        <f t="shared" si="5"/>
        <v>0.91937534150072198</v>
      </c>
      <c r="H165" s="11">
        <f t="shared" si="5"/>
        <v>-7.323995566790989E-2</v>
      </c>
      <c r="I165" s="11">
        <f t="shared" si="5"/>
        <v>-1.5748356968139168</v>
      </c>
      <c r="J165" s="11">
        <f t="shared" si="5"/>
        <v>-2.4136328553298112</v>
      </c>
      <c r="K165" s="11">
        <f t="shared" si="5"/>
        <v>1.7683294122981006</v>
      </c>
      <c r="L165" s="11">
        <f t="shared" si="5"/>
        <v>-0.83467579287175719</v>
      </c>
    </row>
    <row r="166" spans="1:12" x14ac:dyDescent="0.25">
      <c r="A166" s="13" t="str">
        <f t="shared" si="1"/>
        <v>2008 Q3</v>
      </c>
      <c r="B166" s="11">
        <f t="shared" si="2"/>
        <v>-0.65050751962214126</v>
      </c>
      <c r="C166" s="11">
        <f t="shared" si="5"/>
        <v>-1.4342720915421587</v>
      </c>
      <c r="D166" s="11">
        <f t="shared" si="5"/>
        <v>-2.879654962261085</v>
      </c>
      <c r="E166" s="11">
        <f t="shared" si="5"/>
        <v>-3.6467749281324235</v>
      </c>
      <c r="F166" s="11">
        <f t="shared" si="5"/>
        <v>-3.4947830632499497</v>
      </c>
      <c r="G166" s="11">
        <f t="shared" si="5"/>
        <v>-1.307045432470725</v>
      </c>
      <c r="H166" s="11">
        <f t="shared" si="5"/>
        <v>1.0930066004285368</v>
      </c>
      <c r="I166" s="11">
        <f t="shared" si="5"/>
        <v>-2.0850795480190367</v>
      </c>
      <c r="J166" s="11">
        <f t="shared" si="5"/>
        <v>-0.6825308880246439</v>
      </c>
      <c r="K166" s="11">
        <f t="shared" si="5"/>
        <v>-3.5999968141836014</v>
      </c>
      <c r="L166" s="11">
        <f t="shared" si="5"/>
        <v>-1.9422299887716574</v>
      </c>
    </row>
    <row r="167" spans="1:12" x14ac:dyDescent="0.25">
      <c r="A167" s="13" t="str">
        <f t="shared" si="1"/>
        <v>2008 Q4</v>
      </c>
      <c r="B167" s="11">
        <f t="shared" si="2"/>
        <v>-3.5156584732485876</v>
      </c>
      <c r="C167" s="11">
        <f t="shared" si="5"/>
        <v>-4.7678044882459423</v>
      </c>
      <c r="D167" s="11">
        <f t="shared" si="5"/>
        <v>-6.1352571053902727</v>
      </c>
      <c r="E167" s="11">
        <f t="shared" si="5"/>
        <v>-3.7969452391663818</v>
      </c>
      <c r="F167" s="11">
        <f t="shared" si="5"/>
        <v>-4.9136964935869543</v>
      </c>
      <c r="G167" s="11">
        <f t="shared" si="5"/>
        <v>0.56225549508532013</v>
      </c>
      <c r="H167" s="11">
        <f t="shared" si="5"/>
        <v>2.2482921125356126</v>
      </c>
      <c r="I167" s="11">
        <f t="shared" si="5"/>
        <v>-2.0605218329975772</v>
      </c>
      <c r="J167" s="11">
        <f t="shared" si="5"/>
        <v>-1.8595677743208712</v>
      </c>
      <c r="K167" s="11">
        <f t="shared" si="5"/>
        <v>-3.4948787919518081</v>
      </c>
      <c r="L167" s="11">
        <f t="shared" si="5"/>
        <v>-2.6760049021023526</v>
      </c>
    </row>
    <row r="168" spans="1:12" x14ac:dyDescent="0.25">
      <c r="A168" s="13" t="str">
        <f t="shared" si="1"/>
        <v>2009 Q1</v>
      </c>
      <c r="B168" s="11">
        <f t="shared" si="2"/>
        <v>-3.8964774750129432</v>
      </c>
      <c r="C168" s="11">
        <f t="shared" si="5"/>
        <v>-5.5353424360328933</v>
      </c>
      <c r="D168" s="11">
        <f t="shared" si="5"/>
        <v>-7.3966903558883743</v>
      </c>
      <c r="E168" s="11">
        <f t="shared" si="5"/>
        <v>-1.2082895522923682</v>
      </c>
      <c r="F168" s="11">
        <f t="shared" si="5"/>
        <v>-4.2514372714985695</v>
      </c>
      <c r="G168" s="11">
        <f t="shared" si="5"/>
        <v>-3.0359022656461008</v>
      </c>
      <c r="H168" s="11">
        <f t="shared" si="5"/>
        <v>-0.39937927502916459</v>
      </c>
      <c r="I168" s="11">
        <f t="shared" si="5"/>
        <v>-3.4648251605980236</v>
      </c>
      <c r="J168" s="11">
        <f t="shared" si="5"/>
        <v>0.54880576787750412</v>
      </c>
      <c r="K168" s="11">
        <f t="shared" si="5"/>
        <v>-1.3468585751229152</v>
      </c>
      <c r="L168" s="11">
        <f t="shared" si="5"/>
        <v>-2.9927990347075442</v>
      </c>
    </row>
    <row r="169" spans="1:12" x14ac:dyDescent="0.25">
      <c r="A169" s="13" t="str">
        <f t="shared" si="1"/>
        <v>2009 Q2</v>
      </c>
      <c r="B169" s="11">
        <f t="shared" si="2"/>
        <v>0.31811404072182087</v>
      </c>
      <c r="C169" s="11">
        <f t="shared" si="5"/>
        <v>0.21616956104855378</v>
      </c>
      <c r="D169" s="11">
        <f t="shared" si="5"/>
        <v>-1.2544410912511783</v>
      </c>
      <c r="E169" s="11">
        <f t="shared" si="5"/>
        <v>-0.18435450437315981</v>
      </c>
      <c r="F169" s="11">
        <f t="shared" si="5"/>
        <v>-4.3608174162325408</v>
      </c>
      <c r="G169" s="11">
        <f t="shared" si="5"/>
        <v>-2.023940389189832</v>
      </c>
      <c r="H169" s="11">
        <f t="shared" si="5"/>
        <v>-0.71397001191577514</v>
      </c>
      <c r="I169" s="11">
        <f t="shared" si="5"/>
        <v>-2.8551035168955064E-2</v>
      </c>
      <c r="J169" s="11">
        <f t="shared" si="5"/>
        <v>-4.8878245266581424E-2</v>
      </c>
      <c r="K169" s="11">
        <f t="shared" si="5"/>
        <v>-2.2182261584741085</v>
      </c>
      <c r="L169" s="11">
        <f t="shared" si="5"/>
        <v>-0.69816434392049587</v>
      </c>
    </row>
    <row r="170" spans="1:12" x14ac:dyDescent="0.25">
      <c r="A170" s="13" t="str">
        <f t="shared" si="1"/>
        <v>2009 Q3</v>
      </c>
      <c r="B170" s="11">
        <f t="shared" si="2"/>
        <v>-1.4395506626632688</v>
      </c>
      <c r="C170" s="11">
        <f t="shared" si="5"/>
        <v>-0.33526230505457438</v>
      </c>
      <c r="D170" s="11">
        <f t="shared" si="5"/>
        <v>1.7592128617007314</v>
      </c>
      <c r="E170" s="11">
        <f t="shared" si="5"/>
        <v>0.12294075804689579</v>
      </c>
      <c r="F170" s="11">
        <f t="shared" si="5"/>
        <v>2.2430008412879632</v>
      </c>
      <c r="G170" s="11">
        <f t="shared" si="5"/>
        <v>0.50983834863565591</v>
      </c>
      <c r="H170" s="11">
        <f t="shared" si="5"/>
        <v>-1.6253179455547802</v>
      </c>
      <c r="I170" s="11">
        <f t="shared" si="5"/>
        <v>-0.42924661701461836</v>
      </c>
      <c r="J170" s="11">
        <f t="shared" si="5"/>
        <v>0.94400000324916455</v>
      </c>
      <c r="K170" s="11">
        <f t="shared" si="5"/>
        <v>-1.556230646204608</v>
      </c>
      <c r="L170" s="11">
        <f t="shared" si="5"/>
        <v>-0.14021970046923316</v>
      </c>
    </row>
    <row r="171" spans="1:12" x14ac:dyDescent="0.25">
      <c r="A171" s="13" t="str">
        <f t="shared" si="1"/>
        <v>2009 Q4</v>
      </c>
      <c r="B171" s="11">
        <f t="shared" si="2"/>
        <v>-0.96177478026467711</v>
      </c>
      <c r="C171" s="11">
        <f t="shared" si="5"/>
        <v>1.6225574898251771</v>
      </c>
      <c r="D171" s="11">
        <f t="shared" si="5"/>
        <v>-1.2232190574588737</v>
      </c>
      <c r="E171" s="11">
        <f t="shared" si="5"/>
        <v>1.6208995421168948</v>
      </c>
      <c r="F171" s="11">
        <f t="shared" si="5"/>
        <v>0.57503199476610767</v>
      </c>
      <c r="G171" s="11">
        <f t="shared" si="5"/>
        <v>3.2204977043612333</v>
      </c>
      <c r="H171" s="11">
        <f t="shared" si="5"/>
        <v>-1.9023686325268532</v>
      </c>
      <c r="I171" s="11">
        <f t="shared" si="5"/>
        <v>0.11464604293847873</v>
      </c>
      <c r="J171" s="11">
        <f t="shared" si="5"/>
        <v>-0.87557714734673253</v>
      </c>
      <c r="K171" s="11">
        <f t="shared" si="5"/>
        <v>-2.7742479086436882</v>
      </c>
      <c r="L171" s="11">
        <f t="shared" si="5"/>
        <v>0.31521828680842934</v>
      </c>
    </row>
    <row r="172" spans="1:12" x14ac:dyDescent="0.25">
      <c r="A172" s="13" t="str">
        <f t="shared" si="1"/>
        <v>2010 Q1</v>
      </c>
      <c r="B172" s="11">
        <f t="shared" si="2"/>
        <v>2.2236805923212817</v>
      </c>
      <c r="C172" s="11">
        <f t="shared" si="5"/>
        <v>1.1129480504473519</v>
      </c>
      <c r="D172" s="11">
        <f t="shared" si="5"/>
        <v>4.6751669104939495</v>
      </c>
      <c r="E172" s="11">
        <f t="shared" si="5"/>
        <v>-0.84982907962057874</v>
      </c>
      <c r="F172" s="11">
        <f t="shared" si="5"/>
        <v>-1.7463321280502424</v>
      </c>
      <c r="G172" s="11">
        <f t="shared" si="5"/>
        <v>2.4322995140220081</v>
      </c>
      <c r="H172" s="11">
        <f t="shared" si="5"/>
        <v>-4.1970826377573438</v>
      </c>
      <c r="I172" s="11">
        <f t="shared" si="5"/>
        <v>3.3796514172421723</v>
      </c>
      <c r="J172" s="11">
        <f t="shared" si="5"/>
        <v>-0.20540917869382294</v>
      </c>
      <c r="K172" s="11">
        <f t="shared" si="5"/>
        <v>3.5951395323739317</v>
      </c>
      <c r="L172" s="11">
        <f t="shared" si="5"/>
        <v>0.88198320373442762</v>
      </c>
    </row>
    <row r="173" spans="1:12" x14ac:dyDescent="0.25">
      <c r="A173" s="13" t="str">
        <f t="shared" si="1"/>
        <v>2010 Q2</v>
      </c>
      <c r="B173" s="11">
        <f t="shared" si="2"/>
        <v>-0.27175202967605783</v>
      </c>
      <c r="C173" s="11">
        <f t="shared" si="5"/>
        <v>1.8174722124632736</v>
      </c>
      <c r="D173" s="11">
        <f t="shared" si="5"/>
        <v>4.7948044578252933</v>
      </c>
      <c r="E173" s="11">
        <f t="shared" si="5"/>
        <v>0.66832984654239902</v>
      </c>
      <c r="F173" s="11">
        <f t="shared" si="5"/>
        <v>1.2821403131089668</v>
      </c>
      <c r="G173" s="11">
        <f t="shared" si="5"/>
        <v>-7.3964500413436635E-2</v>
      </c>
      <c r="H173" s="11">
        <f t="shared" si="5"/>
        <v>-1.7865462721645027</v>
      </c>
      <c r="I173" s="11">
        <f t="shared" si="5"/>
        <v>2.0285783345979356</v>
      </c>
      <c r="J173" s="11">
        <f t="shared" si="5"/>
        <v>2.1791574625259482</v>
      </c>
      <c r="K173" s="11">
        <f t="shared" si="5"/>
        <v>0.9380189702490922</v>
      </c>
      <c r="L173" s="11">
        <f t="shared" si="5"/>
        <v>1.1259310122128396</v>
      </c>
    </row>
    <row r="174" spans="1:12" x14ac:dyDescent="0.25">
      <c r="A174" s="13" t="str">
        <f t="shared" ref="A174:A208" si="6">A72</f>
        <v>2010 Q3</v>
      </c>
      <c r="B174" s="11">
        <f t="shared" ref="B174:L201" si="7">LN(B72/B71)*100</f>
        <v>-1.4936938706014904</v>
      </c>
      <c r="C174" s="11">
        <f t="shared" si="7"/>
        <v>1.2957811908309909</v>
      </c>
      <c r="D174" s="11">
        <f t="shared" si="7"/>
        <v>1.8264836285781751</v>
      </c>
      <c r="E174" s="11">
        <f t="shared" si="7"/>
        <v>0.6999787209599726</v>
      </c>
      <c r="F174" s="11">
        <f t="shared" si="7"/>
        <v>1.8004658059954559</v>
      </c>
      <c r="G174" s="11">
        <f t="shared" si="7"/>
        <v>1.4203740689015409</v>
      </c>
      <c r="H174" s="11">
        <f t="shared" si="7"/>
        <v>-0.12813564416437295</v>
      </c>
      <c r="I174" s="11">
        <f t="shared" si="7"/>
        <v>1.2807724789908579</v>
      </c>
      <c r="J174" s="11">
        <f t="shared" si="7"/>
        <v>-0.49942477990942852</v>
      </c>
      <c r="K174" s="11">
        <f t="shared" si="7"/>
        <v>-1.3248226379566375</v>
      </c>
      <c r="L174" s="11">
        <f t="shared" si="7"/>
        <v>0.73985881854448954</v>
      </c>
    </row>
    <row r="175" spans="1:12" x14ac:dyDescent="0.25">
      <c r="A175" s="13" t="str">
        <f t="shared" si="6"/>
        <v>2010 Q4</v>
      </c>
      <c r="B175" s="11">
        <f t="shared" si="7"/>
        <v>0.63612842093197619</v>
      </c>
      <c r="C175" s="11">
        <f t="shared" si="7"/>
        <v>1.036805384417117</v>
      </c>
      <c r="D175" s="11">
        <f t="shared" si="7"/>
        <v>-2.7010419882762577</v>
      </c>
      <c r="E175" s="11">
        <f t="shared" si="7"/>
        <v>-0.25287508207015269</v>
      </c>
      <c r="F175" s="11">
        <f t="shared" si="7"/>
        <v>4.351136803119543E-2</v>
      </c>
      <c r="G175" s="11">
        <f t="shared" si="7"/>
        <v>1.3645082807169582</v>
      </c>
      <c r="H175" s="11">
        <f t="shared" si="7"/>
        <v>-0.90157642445998409</v>
      </c>
      <c r="I175" s="11">
        <f t="shared" si="7"/>
        <v>1.1057196515150087</v>
      </c>
      <c r="J175" s="11">
        <f t="shared" si="7"/>
        <v>-0.78295310797048923</v>
      </c>
      <c r="K175" s="11">
        <f t="shared" si="7"/>
        <v>-1.3195074126458117</v>
      </c>
      <c r="L175" s="11">
        <f t="shared" si="7"/>
        <v>6.8019501545534128E-2</v>
      </c>
    </row>
    <row r="176" spans="1:12" x14ac:dyDescent="0.25">
      <c r="A176" s="13" t="str">
        <f t="shared" si="6"/>
        <v>2011 Q1</v>
      </c>
      <c r="B176" s="11">
        <f t="shared" si="7"/>
        <v>-1.2475758212960009</v>
      </c>
      <c r="C176" s="11">
        <f t="shared" si="7"/>
        <v>0.37345488773953694</v>
      </c>
      <c r="D176" s="11">
        <f t="shared" si="7"/>
        <v>1.674247252774659</v>
      </c>
      <c r="E176" s="11">
        <f t="shared" si="7"/>
        <v>0.81652711101838327</v>
      </c>
      <c r="F176" s="11">
        <f t="shared" si="7"/>
        <v>1.2106947147288936</v>
      </c>
      <c r="G176" s="11">
        <f t="shared" si="7"/>
        <v>-1.000430208651375</v>
      </c>
      <c r="H176" s="11">
        <f t="shared" si="7"/>
        <v>7.9586156210335338E-2</v>
      </c>
      <c r="I176" s="11">
        <f t="shared" si="7"/>
        <v>2.4084933839780516</v>
      </c>
      <c r="J176" s="11">
        <f t="shared" si="7"/>
        <v>-3.1645402715350435</v>
      </c>
      <c r="K176" s="11">
        <f t="shared" si="7"/>
        <v>6.2674345278527737</v>
      </c>
      <c r="L176" s="11">
        <f t="shared" si="7"/>
        <v>0.77891684663017902</v>
      </c>
    </row>
    <row r="177" spans="1:12" x14ac:dyDescent="0.25">
      <c r="A177" s="13" t="str">
        <f t="shared" si="6"/>
        <v>2011 Q2</v>
      </c>
      <c r="B177" s="11">
        <f t="shared" si="7"/>
        <v>-3.332342627244151</v>
      </c>
      <c r="C177" s="11">
        <f t="shared" si="7"/>
        <v>0.30178073400964733</v>
      </c>
      <c r="D177" s="11">
        <f t="shared" si="7"/>
        <v>1.082297872853621</v>
      </c>
      <c r="E177" s="11">
        <f t="shared" si="7"/>
        <v>0.52481036485517429</v>
      </c>
      <c r="F177" s="11">
        <f t="shared" si="7"/>
        <v>1.6728321472512397</v>
      </c>
      <c r="G177" s="11">
        <f t="shared" si="7"/>
        <v>0.41102572372978508</v>
      </c>
      <c r="H177" s="11">
        <f t="shared" si="7"/>
        <v>-6.9634422112470909E-2</v>
      </c>
      <c r="I177" s="11">
        <f t="shared" si="7"/>
        <v>1.080535339439725</v>
      </c>
      <c r="J177" s="11">
        <f t="shared" si="7"/>
        <v>-0.93585588693682786</v>
      </c>
      <c r="K177" s="11">
        <f t="shared" si="7"/>
        <v>-2.5156486707054397</v>
      </c>
      <c r="L177" s="11">
        <f t="shared" si="7"/>
        <v>0.19097910652147748</v>
      </c>
    </row>
    <row r="178" spans="1:12" x14ac:dyDescent="0.25">
      <c r="A178" s="13" t="str">
        <f t="shared" si="6"/>
        <v>2011 Q3</v>
      </c>
      <c r="B178" s="11">
        <f t="shared" si="7"/>
        <v>-0.72590186000037815</v>
      </c>
      <c r="C178" s="11">
        <f t="shared" si="7"/>
        <v>-0.49338065144524901</v>
      </c>
      <c r="D178" s="11">
        <f t="shared" si="7"/>
        <v>-0.73513362922177605</v>
      </c>
      <c r="E178" s="11">
        <f t="shared" si="7"/>
        <v>0.24951002072912273</v>
      </c>
      <c r="F178" s="11">
        <f t="shared" si="7"/>
        <v>-0.79563353996752428</v>
      </c>
      <c r="G178" s="11">
        <f t="shared" si="7"/>
        <v>1.9710367535208999</v>
      </c>
      <c r="H178" s="11">
        <f t="shared" si="7"/>
        <v>1.9609437527611466</v>
      </c>
      <c r="I178" s="11">
        <f t="shared" si="7"/>
        <v>0.70122044198315192</v>
      </c>
      <c r="J178" s="11">
        <f t="shared" si="7"/>
        <v>2.4566843642558918</v>
      </c>
      <c r="K178" s="11">
        <f t="shared" si="7"/>
        <v>-1.5245222962350138</v>
      </c>
      <c r="L178" s="11">
        <f t="shared" si="7"/>
        <v>0.45910164060841496</v>
      </c>
    </row>
    <row r="179" spans="1:12" x14ac:dyDescent="0.25">
      <c r="A179" s="13" t="str">
        <f t="shared" si="6"/>
        <v>2011 Q4</v>
      </c>
      <c r="B179" s="11">
        <f t="shared" si="7"/>
        <v>-0.70105444862174127</v>
      </c>
      <c r="C179" s="11">
        <f t="shared" si="7"/>
        <v>-0.28302859285560916</v>
      </c>
      <c r="D179" s="11">
        <f t="shared" si="7"/>
        <v>-1.1180054793920188E-2</v>
      </c>
      <c r="E179" s="11">
        <f t="shared" si="7"/>
        <v>-0.42811339022839079</v>
      </c>
      <c r="F179" s="11">
        <f t="shared" si="7"/>
        <v>-8.5242413259642935E-2</v>
      </c>
      <c r="G179" s="11">
        <f t="shared" si="7"/>
        <v>-0.89111265134487128</v>
      </c>
      <c r="H179" s="11">
        <f t="shared" si="7"/>
        <v>6.8282692991072966E-2</v>
      </c>
      <c r="I179" s="11">
        <f t="shared" si="7"/>
        <v>0.54482238029195873</v>
      </c>
      <c r="J179" s="11">
        <f t="shared" si="7"/>
        <v>1.3716292242673351</v>
      </c>
      <c r="K179" s="11">
        <f t="shared" si="7"/>
        <v>-0.72554450464039222</v>
      </c>
      <c r="L179" s="11">
        <f t="shared" si="7"/>
        <v>-0.13415317830863971</v>
      </c>
    </row>
    <row r="180" spans="1:12" x14ac:dyDescent="0.25">
      <c r="A180" s="13" t="str">
        <f t="shared" si="6"/>
        <v>2012 Q1</v>
      </c>
      <c r="B180" s="11">
        <f t="shared" si="7"/>
        <v>-3.3936208315030401</v>
      </c>
      <c r="C180" s="11">
        <f t="shared" si="7"/>
        <v>0.50484759891200592</v>
      </c>
      <c r="D180" s="11">
        <f t="shared" si="7"/>
        <v>-3.4580333596778976</v>
      </c>
      <c r="E180" s="11">
        <f t="shared" si="7"/>
        <v>0.62964270981419068</v>
      </c>
      <c r="F180" s="11">
        <f t="shared" si="7"/>
        <v>-1.1363758650315094</v>
      </c>
      <c r="G180" s="11">
        <f t="shared" si="7"/>
        <v>4.218161403629467</v>
      </c>
      <c r="H180" s="11">
        <f t="shared" si="7"/>
        <v>-0.72421533992852261</v>
      </c>
      <c r="I180" s="11">
        <f t="shared" si="7"/>
        <v>3.2691992216607595</v>
      </c>
      <c r="J180" s="11">
        <f t="shared" si="7"/>
        <v>0.72713491156086496</v>
      </c>
      <c r="K180" s="11">
        <f t="shared" si="7"/>
        <v>2.4390082296871753</v>
      </c>
      <c r="L180" s="11">
        <f t="shared" si="7"/>
        <v>0.71341290206242036</v>
      </c>
    </row>
    <row r="181" spans="1:12" x14ac:dyDescent="0.25">
      <c r="A181" s="13" t="str">
        <f t="shared" si="6"/>
        <v>2012 Q2</v>
      </c>
      <c r="B181" s="11">
        <f t="shared" si="7"/>
        <v>-0.15607931996352328</v>
      </c>
      <c r="C181" s="11">
        <f t="shared" si="7"/>
        <v>-1.7474791925644204</v>
      </c>
      <c r="D181" s="11">
        <f t="shared" si="7"/>
        <v>-3.9665256392431401</v>
      </c>
      <c r="E181" s="11">
        <f t="shared" si="7"/>
        <v>0.18930436320576527</v>
      </c>
      <c r="F181" s="11">
        <f t="shared" si="7"/>
        <v>0.36590656408540845</v>
      </c>
      <c r="G181" s="11">
        <f t="shared" si="7"/>
        <v>-2.7255963819619118</v>
      </c>
      <c r="H181" s="11">
        <f t="shared" si="7"/>
        <v>2.7226406823360736</v>
      </c>
      <c r="I181" s="11">
        <f t="shared" si="7"/>
        <v>-0.52725276948073685</v>
      </c>
      <c r="J181" s="11">
        <f t="shared" si="7"/>
        <v>-0.25147513010872879</v>
      </c>
      <c r="K181" s="11">
        <f t="shared" si="7"/>
        <v>-0.5678986366704909</v>
      </c>
      <c r="L181" s="11">
        <f t="shared" si="7"/>
        <v>-0.56808841167157464</v>
      </c>
    </row>
    <row r="182" spans="1:12" x14ac:dyDescent="0.25">
      <c r="A182" s="13" t="str">
        <f t="shared" si="6"/>
        <v>2012 Q3</v>
      </c>
      <c r="B182" s="11">
        <f t="shared" si="7"/>
        <v>-1.0468011426657533</v>
      </c>
      <c r="C182" s="11">
        <f t="shared" si="7"/>
        <v>0.51114402843703755</v>
      </c>
      <c r="D182" s="11">
        <f t="shared" si="7"/>
        <v>-1.6146026020962541</v>
      </c>
      <c r="E182" s="11">
        <f t="shared" si="7"/>
        <v>2.0242895635253646</v>
      </c>
      <c r="F182" s="11">
        <f t="shared" si="7"/>
        <v>0.22533407248994688</v>
      </c>
      <c r="G182" s="11">
        <f t="shared" si="7"/>
        <v>0.57447839568920178</v>
      </c>
      <c r="H182" s="11">
        <f t="shared" si="7"/>
        <v>0.24821015129793716</v>
      </c>
      <c r="I182" s="11">
        <f t="shared" si="7"/>
        <v>2.4050715913692731</v>
      </c>
      <c r="J182" s="11">
        <f t="shared" si="7"/>
        <v>1.9088393110987594</v>
      </c>
      <c r="K182" s="11">
        <f t="shared" si="7"/>
        <v>6.1707885500089681</v>
      </c>
      <c r="L182" s="11">
        <f t="shared" si="7"/>
        <v>1.2433552716081164</v>
      </c>
    </row>
    <row r="183" spans="1:12" x14ac:dyDescent="0.25">
      <c r="A183" s="13" t="str">
        <f t="shared" si="6"/>
        <v>2012 Q4</v>
      </c>
      <c r="B183" s="11">
        <f t="shared" si="7"/>
        <v>-2.9907173975596382</v>
      </c>
      <c r="C183" s="11">
        <f t="shared" si="7"/>
        <v>-1.8524765614353726</v>
      </c>
      <c r="D183" s="11">
        <f t="shared" si="7"/>
        <v>0.75591679137186552</v>
      </c>
      <c r="E183" s="11">
        <f t="shared" si="7"/>
        <v>-0.37135936840430567</v>
      </c>
      <c r="F183" s="11">
        <f t="shared" si="7"/>
        <v>0.84316631653762775</v>
      </c>
      <c r="G183" s="11">
        <f t="shared" si="7"/>
        <v>1.1507071819884811</v>
      </c>
      <c r="H183" s="11">
        <f t="shared" si="7"/>
        <v>-1.7505496555366162</v>
      </c>
      <c r="I183" s="11">
        <f t="shared" si="7"/>
        <v>1.6072731261414615</v>
      </c>
      <c r="J183" s="11">
        <f t="shared" si="7"/>
        <v>1.0397069083755346</v>
      </c>
      <c r="K183" s="11">
        <f t="shared" si="7"/>
        <v>-4.3121223649427334</v>
      </c>
      <c r="L183" s="11">
        <f t="shared" si="7"/>
        <v>-0.29832628058863608</v>
      </c>
    </row>
    <row r="184" spans="1:12" x14ac:dyDescent="0.25">
      <c r="A184" s="13" t="str">
        <f t="shared" si="6"/>
        <v>2013 Q1</v>
      </c>
      <c r="B184" s="11">
        <f t="shared" si="7"/>
        <v>1.8902936384582545</v>
      </c>
      <c r="C184" s="11">
        <f t="shared" si="7"/>
        <v>-0.26002406870809008</v>
      </c>
      <c r="D184" s="11">
        <f t="shared" si="7"/>
        <v>-0.27975448519521973</v>
      </c>
      <c r="E184" s="11">
        <f t="shared" si="7"/>
        <v>1.2248824277136023</v>
      </c>
      <c r="F184" s="11">
        <f t="shared" si="7"/>
        <v>0.5722779501467059</v>
      </c>
      <c r="G184" s="11">
        <f t="shared" si="7"/>
        <v>2.217233687664705</v>
      </c>
      <c r="H184" s="11">
        <f t="shared" si="7"/>
        <v>-0.17480824107690532</v>
      </c>
      <c r="I184" s="11">
        <f t="shared" si="7"/>
        <v>0.65921368800205071</v>
      </c>
      <c r="J184" s="11">
        <f t="shared" si="7"/>
        <v>-0.52795446475629049</v>
      </c>
      <c r="K184" s="11">
        <f t="shared" si="7"/>
        <v>-0.16455491618442128</v>
      </c>
      <c r="L184" s="11">
        <f t="shared" si="7"/>
        <v>0.52974409283156976</v>
      </c>
    </row>
    <row r="185" spans="1:12" x14ac:dyDescent="0.25">
      <c r="A185" s="13" t="str">
        <f t="shared" si="6"/>
        <v>2013 Q2</v>
      </c>
      <c r="B185" s="11">
        <f t="shared" si="7"/>
        <v>0.38228781823491542</v>
      </c>
      <c r="C185" s="11">
        <f t="shared" si="7"/>
        <v>0.62292560234663341</v>
      </c>
      <c r="D185" s="11">
        <f t="shared" si="7"/>
        <v>1.6069940455600722</v>
      </c>
      <c r="E185" s="11">
        <f t="shared" si="7"/>
        <v>1.0965272632290679</v>
      </c>
      <c r="F185" s="11">
        <f t="shared" si="7"/>
        <v>-0.77441643059240217</v>
      </c>
      <c r="G185" s="11">
        <f t="shared" si="7"/>
        <v>-1.1139010377121417</v>
      </c>
      <c r="H185" s="11">
        <f t="shared" si="7"/>
        <v>-1.1830986202239495</v>
      </c>
      <c r="I185" s="11">
        <f t="shared" si="7"/>
        <v>1.1432695687627208</v>
      </c>
      <c r="J185" s="11">
        <f t="shared" si="7"/>
        <v>-0.82578420000103425</v>
      </c>
      <c r="K185" s="11">
        <f t="shared" si="7"/>
        <v>0.37260317080595162</v>
      </c>
      <c r="L185" s="11">
        <f t="shared" si="7"/>
        <v>0.42836025740071804</v>
      </c>
    </row>
    <row r="186" spans="1:12" x14ac:dyDescent="0.25">
      <c r="A186" s="13" t="str">
        <f t="shared" si="6"/>
        <v>2013 Q3</v>
      </c>
      <c r="B186" s="11">
        <f t="shared" si="7"/>
        <v>0.54962615902263401</v>
      </c>
      <c r="C186" s="11">
        <f t="shared" si="7"/>
        <v>0.57791698514964318</v>
      </c>
      <c r="D186" s="11">
        <f t="shared" si="7"/>
        <v>2.8244122649395238</v>
      </c>
      <c r="E186" s="11">
        <f t="shared" si="7"/>
        <v>0.93844320349475407</v>
      </c>
      <c r="F186" s="11">
        <f t="shared" si="7"/>
        <v>6.3877357649476121E-2</v>
      </c>
      <c r="G186" s="11">
        <f t="shared" si="7"/>
        <v>0.50165422727377862</v>
      </c>
      <c r="H186" s="11">
        <f t="shared" si="7"/>
        <v>-1.1375561611678306</v>
      </c>
      <c r="I186" s="11">
        <f t="shared" si="7"/>
        <v>1.9982290961733651</v>
      </c>
      <c r="J186" s="11">
        <f t="shared" si="7"/>
        <v>-2.9991606524483094</v>
      </c>
      <c r="K186" s="11">
        <f t="shared" si="7"/>
        <v>-0.94516584487255517</v>
      </c>
      <c r="L186" s="11">
        <f t="shared" si="7"/>
        <v>0.69899804047103198</v>
      </c>
    </row>
    <row r="187" spans="1:12" x14ac:dyDescent="0.25">
      <c r="A187" s="13" t="str">
        <f t="shared" si="6"/>
        <v>2013 Q4</v>
      </c>
      <c r="B187" s="11">
        <f t="shared" si="7"/>
        <v>0.44173399553114545</v>
      </c>
      <c r="C187" s="11">
        <f t="shared" si="7"/>
        <v>0.41076254099341414</v>
      </c>
      <c r="D187" s="11">
        <f t="shared" si="7"/>
        <v>1.354108995607086</v>
      </c>
      <c r="E187" s="11">
        <f t="shared" si="7"/>
        <v>0.20236094595269924</v>
      </c>
      <c r="F187" s="11">
        <f t="shared" si="7"/>
        <v>0.35059796868740922</v>
      </c>
      <c r="G187" s="11">
        <f t="shared" si="7"/>
        <v>-2.2747952782360619E-2</v>
      </c>
      <c r="H187" s="11">
        <f t="shared" si="7"/>
        <v>-0.45867066153324232</v>
      </c>
      <c r="I187" s="11">
        <f t="shared" si="7"/>
        <v>0.75890945877762384</v>
      </c>
      <c r="J187" s="11">
        <f t="shared" si="7"/>
        <v>1.2201820574511373</v>
      </c>
      <c r="K187" s="11">
        <f t="shared" si="7"/>
        <v>2.5080368136902802</v>
      </c>
      <c r="L187" s="11">
        <f t="shared" si="7"/>
        <v>0.51023288243514031</v>
      </c>
    </row>
    <row r="188" spans="1:12" x14ac:dyDescent="0.25">
      <c r="A188" s="13" t="str">
        <f t="shared" si="6"/>
        <v>2014 Q1</v>
      </c>
      <c r="B188" s="11">
        <f t="shared" si="7"/>
        <v>-0.31532504580059267</v>
      </c>
      <c r="C188" s="11">
        <f t="shared" si="7"/>
        <v>1.1918849393540158</v>
      </c>
      <c r="D188" s="11">
        <f t="shared" si="7"/>
        <v>2.475149062733871</v>
      </c>
      <c r="E188" s="11">
        <f t="shared" si="7"/>
        <v>1.5711504874014788</v>
      </c>
      <c r="F188" s="11">
        <f t="shared" si="7"/>
        <v>2.0677724397377468</v>
      </c>
      <c r="G188" s="11">
        <f t="shared" si="7"/>
        <v>-0.51320178783127235</v>
      </c>
      <c r="H188" s="11">
        <f t="shared" si="7"/>
        <v>-0.4808664846022388</v>
      </c>
      <c r="I188" s="11">
        <f t="shared" si="7"/>
        <v>2.187587235672424</v>
      </c>
      <c r="J188" s="11">
        <f t="shared" si="7"/>
        <v>1.0999724955634778</v>
      </c>
      <c r="K188" s="11">
        <f t="shared" si="7"/>
        <v>3.2525776238080617</v>
      </c>
      <c r="L188" s="11">
        <f t="shared" si="7"/>
        <v>1.2482675802106544</v>
      </c>
    </row>
    <row r="189" spans="1:12" x14ac:dyDescent="0.25">
      <c r="A189" s="13" t="str">
        <f t="shared" si="6"/>
        <v>2014 Q2</v>
      </c>
      <c r="B189" s="11">
        <f t="shared" si="7"/>
        <v>-0.52776141075565186</v>
      </c>
      <c r="C189" s="11">
        <f t="shared" si="7"/>
        <v>0.79681696491768816</v>
      </c>
      <c r="D189" s="11">
        <f t="shared" si="7"/>
        <v>2.1961840977884095</v>
      </c>
      <c r="E189" s="11">
        <f t="shared" si="7"/>
        <v>1.3397960132380082</v>
      </c>
      <c r="F189" s="11">
        <f t="shared" si="7"/>
        <v>1.8628645529265571</v>
      </c>
      <c r="G189" s="11">
        <f t="shared" si="7"/>
        <v>1.4191076547721055</v>
      </c>
      <c r="H189" s="11">
        <f t="shared" si="7"/>
        <v>9.0338776532828305E-2</v>
      </c>
      <c r="I189" s="11">
        <f t="shared" si="7"/>
        <v>1.8485623462396676</v>
      </c>
      <c r="J189" s="11">
        <f t="shared" si="7"/>
        <v>-1.0320805381523181</v>
      </c>
      <c r="K189" s="11">
        <f t="shared" si="7"/>
        <v>0.55096558109694793</v>
      </c>
      <c r="L189" s="11">
        <f t="shared" si="7"/>
        <v>1.1060412657110932</v>
      </c>
    </row>
    <row r="190" spans="1:12" x14ac:dyDescent="0.25">
      <c r="A190" s="13" t="str">
        <f t="shared" si="6"/>
        <v>2014 Q3</v>
      </c>
      <c r="B190" s="11">
        <f t="shared" si="7"/>
        <v>0.34863486794377374</v>
      </c>
      <c r="C190" s="11">
        <f t="shared" si="7"/>
        <v>0.51104875993341514</v>
      </c>
      <c r="D190" s="11">
        <f t="shared" si="7"/>
        <v>2.8018491369887935</v>
      </c>
      <c r="E190" s="11">
        <f t="shared" si="7"/>
        <v>0.95538670458222164</v>
      </c>
      <c r="F190" s="11">
        <f t="shared" si="7"/>
        <v>2.4078128917669717</v>
      </c>
      <c r="G190" s="11">
        <f t="shared" si="7"/>
        <v>0.60687981272530267</v>
      </c>
      <c r="H190" s="11">
        <f t="shared" si="7"/>
        <v>-0.51300218123751795</v>
      </c>
      <c r="I190" s="11">
        <f t="shared" si="7"/>
        <v>1.6552398547395244</v>
      </c>
      <c r="J190" s="11">
        <f t="shared" si="7"/>
        <v>-0.36911163811300629</v>
      </c>
      <c r="K190" s="11">
        <f t="shared" si="7"/>
        <v>0.70248222767730006</v>
      </c>
      <c r="L190" s="11">
        <f t="shared" si="7"/>
        <v>0.98927348576445406</v>
      </c>
    </row>
    <row r="191" spans="1:12" x14ac:dyDescent="0.25">
      <c r="A191" s="13" t="str">
        <f t="shared" si="6"/>
        <v>2014 Q4</v>
      </c>
      <c r="B191" s="11">
        <f t="shared" si="7"/>
        <v>0.46296378987421966</v>
      </c>
      <c r="C191" s="11">
        <f t="shared" si="7"/>
        <v>0.16977085018361998</v>
      </c>
      <c r="D191" s="11">
        <f t="shared" si="7"/>
        <v>0.35141934893000826</v>
      </c>
      <c r="E191" s="11">
        <f t="shared" si="7"/>
        <v>1.480078498691763</v>
      </c>
      <c r="F191" s="11">
        <f t="shared" si="7"/>
        <v>1.5213174962372529</v>
      </c>
      <c r="G191" s="11">
        <f t="shared" si="7"/>
        <v>1.6777239251892548</v>
      </c>
      <c r="H191" s="11">
        <f t="shared" si="7"/>
        <v>0.48289832269899668</v>
      </c>
      <c r="I191" s="11">
        <f t="shared" si="7"/>
        <v>1.5968192092681652</v>
      </c>
      <c r="J191" s="11">
        <f t="shared" si="7"/>
        <v>-0.51709954727601981</v>
      </c>
      <c r="K191" s="11">
        <f t="shared" si="7"/>
        <v>0.82018093565725281</v>
      </c>
      <c r="L191" s="11">
        <f t="shared" si="7"/>
        <v>0.9692119015365146</v>
      </c>
    </row>
    <row r="192" spans="1:12" x14ac:dyDescent="0.25">
      <c r="A192" s="13" t="str">
        <f t="shared" si="6"/>
        <v>2015 Q1</v>
      </c>
      <c r="B192" s="11">
        <f t="shared" si="7"/>
        <v>2.0263591460263144</v>
      </c>
      <c r="C192" s="11">
        <f t="shared" si="7"/>
        <v>-3.9920160210776684E-2</v>
      </c>
      <c r="D192" s="11">
        <f t="shared" si="7"/>
        <v>1.1205191234505607</v>
      </c>
      <c r="E192" s="11">
        <f t="shared" si="7"/>
        <v>1.1432325212234073</v>
      </c>
      <c r="F192" s="11">
        <f t="shared" si="7"/>
        <v>-1.8004245354800319</v>
      </c>
      <c r="G192" s="11">
        <f t="shared" si="7"/>
        <v>2.0934039652534406</v>
      </c>
      <c r="H192" s="11">
        <f t="shared" si="7"/>
        <v>-1.2014885308845062</v>
      </c>
      <c r="I192" s="11">
        <f t="shared" si="7"/>
        <v>0.69001841995581459</v>
      </c>
      <c r="J192" s="11">
        <f t="shared" si="7"/>
        <v>-1.3095249409359375</v>
      </c>
      <c r="K192" s="11">
        <f t="shared" si="7"/>
        <v>1.147162471076753</v>
      </c>
      <c r="L192" s="11">
        <f t="shared" si="7"/>
        <v>0.46562244608172848</v>
      </c>
    </row>
    <row r="193" spans="1:12" x14ac:dyDescent="0.25">
      <c r="A193" s="13" t="str">
        <f t="shared" si="6"/>
        <v>2015 Q2</v>
      </c>
      <c r="B193" s="11">
        <f t="shared" si="7"/>
        <v>2.4890806020280896</v>
      </c>
      <c r="C193" s="11">
        <f t="shared" si="7"/>
        <v>-0.42012665576897024</v>
      </c>
      <c r="D193" s="11">
        <f t="shared" si="7"/>
        <v>1.2223941585714317</v>
      </c>
      <c r="E193" s="11">
        <f t="shared" si="7"/>
        <v>1.1823313247156395</v>
      </c>
      <c r="F193" s="11">
        <f t="shared" si="7"/>
        <v>0.22932359618741235</v>
      </c>
      <c r="G193" s="11">
        <f t="shared" si="7"/>
        <v>1.4567524107693341</v>
      </c>
      <c r="H193" s="11">
        <f t="shared" si="7"/>
        <v>-2.7286120108319705</v>
      </c>
      <c r="I193" s="11">
        <f t="shared" si="7"/>
        <v>1.3247968545540185</v>
      </c>
      <c r="J193" s="11">
        <f t="shared" si="7"/>
        <v>-0.19841276350467041</v>
      </c>
      <c r="K193" s="11">
        <f t="shared" si="7"/>
        <v>1.0343015336235928</v>
      </c>
      <c r="L193" s="11">
        <f t="shared" si="7"/>
        <v>0.6482504565508016</v>
      </c>
    </row>
    <row r="194" spans="1:12" x14ac:dyDescent="0.25">
      <c r="A194" s="13" t="str">
        <f t="shared" si="6"/>
        <v>2015 Q3</v>
      </c>
      <c r="B194" s="11">
        <f t="shared" si="7"/>
        <v>0.1403790464159772</v>
      </c>
      <c r="C194" s="11">
        <f t="shared" si="7"/>
        <v>-0.43196611445165073</v>
      </c>
      <c r="D194" s="11">
        <f t="shared" si="7"/>
        <v>-0.59365898458179622</v>
      </c>
      <c r="E194" s="11">
        <f t="shared" si="7"/>
        <v>0.48767930636034629</v>
      </c>
      <c r="F194" s="11">
        <f t="shared" si="7"/>
        <v>0.28839958331718485</v>
      </c>
      <c r="G194" s="11">
        <f t="shared" si="7"/>
        <v>0.91034819440133552</v>
      </c>
      <c r="H194" s="11">
        <f t="shared" si="7"/>
        <v>-0.64928492838504082</v>
      </c>
      <c r="I194" s="11">
        <f t="shared" si="7"/>
        <v>1.1348074549026879</v>
      </c>
      <c r="J194" s="11">
        <f t="shared" si="7"/>
        <v>1.38069254461032</v>
      </c>
      <c r="K194" s="11">
        <f t="shared" si="7"/>
        <v>-0.51079283776265916</v>
      </c>
      <c r="L194" s="11">
        <f t="shared" si="7"/>
        <v>0.31744432986001098</v>
      </c>
    </row>
    <row r="195" spans="1:12" x14ac:dyDescent="0.25">
      <c r="A195" s="13" t="str">
        <f t="shared" si="6"/>
        <v>2015 Q4</v>
      </c>
      <c r="B195" s="11">
        <f t="shared" si="7"/>
        <v>-1.6671262594948153</v>
      </c>
      <c r="C195" s="11">
        <f t="shared" si="7"/>
        <v>-0.18137852614595532</v>
      </c>
      <c r="D195" s="11">
        <f t="shared" si="7"/>
        <v>1.5033200019495163</v>
      </c>
      <c r="E195" s="11">
        <f t="shared" si="7"/>
        <v>1.0400134929583189</v>
      </c>
      <c r="F195" s="11">
        <f t="shared" si="7"/>
        <v>-0.3780722839906156</v>
      </c>
      <c r="G195" s="11">
        <f t="shared" si="7"/>
        <v>1.1211937013654165</v>
      </c>
      <c r="H195" s="11">
        <f t="shared" si="7"/>
        <v>1.9456473922054727</v>
      </c>
      <c r="I195" s="11">
        <f t="shared" si="7"/>
        <v>0.30450693444086269</v>
      </c>
      <c r="J195" s="11">
        <f t="shared" si="7"/>
        <v>-0.22552345686447972</v>
      </c>
      <c r="K195" s="11">
        <f t="shared" si="7"/>
        <v>1.0189898360411054</v>
      </c>
      <c r="L195" s="11">
        <f t="shared" si="7"/>
        <v>0.52006439553777573</v>
      </c>
    </row>
    <row r="196" spans="1:12" x14ac:dyDescent="0.25">
      <c r="A196" s="13" t="str">
        <f t="shared" si="6"/>
        <v>2016 Q1</v>
      </c>
      <c r="B196" s="11">
        <f t="shared" si="7"/>
        <v>0.25438833357376811</v>
      </c>
      <c r="C196" s="11">
        <f t="shared" si="7"/>
        <v>-0.12110204325936592</v>
      </c>
      <c r="D196" s="11">
        <f t="shared" si="7"/>
        <v>0.30822997792485007</v>
      </c>
      <c r="E196" s="11">
        <f t="shared" si="7"/>
        <v>1.1407742371715335</v>
      </c>
      <c r="F196" s="11">
        <f t="shared" si="7"/>
        <v>-0.95148196413385078</v>
      </c>
      <c r="G196" s="11">
        <f t="shared" si="7"/>
        <v>1.3146506818386285</v>
      </c>
      <c r="H196" s="11">
        <f t="shared" si="7"/>
        <v>1.6554639254056078</v>
      </c>
      <c r="I196" s="11">
        <f t="shared" si="7"/>
        <v>0.33389012655146305</v>
      </c>
      <c r="J196" s="11">
        <f t="shared" ref="C196:L201" si="8">LN(J94/J93)*100</f>
        <v>-0.34416671958429057</v>
      </c>
      <c r="K196" s="11">
        <f t="shared" si="8"/>
        <v>-1.3609736736659479</v>
      </c>
      <c r="L196" s="11">
        <f t="shared" si="8"/>
        <v>0.44651992191993917</v>
      </c>
    </row>
    <row r="197" spans="1:12" x14ac:dyDescent="0.25">
      <c r="A197" s="13" t="str">
        <f t="shared" si="6"/>
        <v>2016 Q2</v>
      </c>
      <c r="B197" s="11">
        <f t="shared" si="7"/>
        <v>2.5980697980257634</v>
      </c>
      <c r="C197" s="11">
        <f t="shared" si="8"/>
        <v>1.2244231653467175</v>
      </c>
      <c r="D197" s="11">
        <f t="shared" si="8"/>
        <v>1.6986626208799558</v>
      </c>
      <c r="E197" s="11">
        <f t="shared" si="8"/>
        <v>0.49502550954334701</v>
      </c>
      <c r="F197" s="11">
        <f t="shared" si="8"/>
        <v>-1.0063905810339818E-2</v>
      </c>
      <c r="G197" s="11">
        <f t="shared" si="8"/>
        <v>9.2511699047972698E-2</v>
      </c>
      <c r="H197" s="11">
        <f t="shared" si="8"/>
        <v>0.75723517974513255</v>
      </c>
      <c r="I197" s="11">
        <f t="shared" si="8"/>
        <v>0.48367688006140214</v>
      </c>
      <c r="J197" s="11">
        <f t="shared" si="8"/>
        <v>-0.56304786472856017</v>
      </c>
      <c r="K197" s="11">
        <f t="shared" si="8"/>
        <v>6.0435134796740279E-2</v>
      </c>
      <c r="L197" s="11">
        <f t="shared" si="8"/>
        <v>0.71634266873437435</v>
      </c>
    </row>
    <row r="198" spans="1:12" x14ac:dyDescent="0.25">
      <c r="A198" s="13" t="str">
        <f t="shared" si="6"/>
        <v>2016 Q3</v>
      </c>
      <c r="B198" s="11">
        <f t="shared" si="7"/>
        <v>-0.15855716333415737</v>
      </c>
      <c r="C198" s="11">
        <f t="shared" si="8"/>
        <v>-0.5401093345977126</v>
      </c>
      <c r="D198" s="11">
        <f t="shared" si="8"/>
        <v>1.0933455622007764</v>
      </c>
      <c r="E198" s="11">
        <f t="shared" si="8"/>
        <v>0.91288189756484994</v>
      </c>
      <c r="F198" s="11">
        <f t="shared" si="8"/>
        <v>0.57203226885293113</v>
      </c>
      <c r="G198" s="11">
        <f t="shared" si="8"/>
        <v>4.3428273635953429</v>
      </c>
      <c r="H198" s="11">
        <f t="shared" si="8"/>
        <v>1.7448969551272433</v>
      </c>
      <c r="I198" s="11">
        <f t="shared" si="8"/>
        <v>0.57134420945384901</v>
      </c>
      <c r="J198" s="11">
        <f t="shared" si="8"/>
        <v>-1.4970339458865243</v>
      </c>
      <c r="K198" s="11">
        <f t="shared" si="8"/>
        <v>0.4921912402150978</v>
      </c>
      <c r="L198" s="11">
        <f t="shared" si="8"/>
        <v>0.82098979357944291</v>
      </c>
    </row>
    <row r="199" spans="1:12" x14ac:dyDescent="0.25">
      <c r="A199" s="13" t="str">
        <f t="shared" si="6"/>
        <v>2016 Q4</v>
      </c>
      <c r="B199" s="11">
        <f t="shared" si="7"/>
        <v>-1.0568393479708256</v>
      </c>
      <c r="C199" s="11">
        <f t="shared" si="8"/>
        <v>1.2953549000391407</v>
      </c>
      <c r="D199" s="11">
        <f t="shared" si="8"/>
        <v>2.8423017740164802</v>
      </c>
      <c r="E199" s="11">
        <f t="shared" si="8"/>
        <v>1.7226443209457523</v>
      </c>
      <c r="F199" s="11">
        <f t="shared" si="8"/>
        <v>1.3912576586528191</v>
      </c>
      <c r="G199" s="11">
        <f t="shared" si="8"/>
        <v>2.0737733865237864</v>
      </c>
      <c r="H199" s="11">
        <f t="shared" si="8"/>
        <v>-0.42593299002946627</v>
      </c>
      <c r="I199" s="11">
        <f t="shared" si="8"/>
        <v>1.4093127261249212</v>
      </c>
      <c r="J199" s="11">
        <f t="shared" si="8"/>
        <v>-1.3973495895752328</v>
      </c>
      <c r="K199" s="11">
        <f t="shared" si="8"/>
        <v>1.8170583832256819</v>
      </c>
      <c r="L199" s="11">
        <f t="shared" si="8"/>
        <v>1.1894282360609716</v>
      </c>
    </row>
    <row r="200" spans="1:12" x14ac:dyDescent="0.25">
      <c r="A200" s="13" t="str">
        <f t="shared" si="6"/>
        <v>2017 Q1</v>
      </c>
      <c r="B200" s="11">
        <f t="shared" si="7"/>
        <v>-7.018599576230293E-2</v>
      </c>
      <c r="C200" s="11">
        <f t="shared" si="8"/>
        <v>0.49377939552468153</v>
      </c>
      <c r="D200" s="11">
        <f t="shared" si="8"/>
        <v>3.1872926998537192</v>
      </c>
      <c r="E200" s="11">
        <f t="shared" si="8"/>
        <v>-0.18666803082101227</v>
      </c>
      <c r="F200" s="11">
        <f t="shared" si="8"/>
        <v>1.1577837335084002</v>
      </c>
      <c r="G200" s="11">
        <f t="shared" si="8"/>
        <v>-0.15429125529513565</v>
      </c>
      <c r="H200" s="11">
        <f t="shared" si="8"/>
        <v>0.46546258833052606</v>
      </c>
      <c r="I200" s="11">
        <f t="shared" si="8"/>
        <v>1.2243651650659426</v>
      </c>
      <c r="J200" s="11">
        <f t="shared" si="8"/>
        <v>2.1187233219444064</v>
      </c>
      <c r="K200" s="11">
        <f t="shared" si="8"/>
        <v>2.199387993276527</v>
      </c>
      <c r="L200" s="11">
        <f t="shared" si="8"/>
        <v>1.1657084542212948</v>
      </c>
    </row>
    <row r="201" spans="1:12" x14ac:dyDescent="0.25">
      <c r="A201" s="13" t="str">
        <f t="shared" si="6"/>
        <v>2017 Q2</v>
      </c>
      <c r="B201" s="11">
        <f t="shared" si="7"/>
        <v>0.54016336200200832</v>
      </c>
      <c r="C201" s="11">
        <f t="shared" si="8"/>
        <v>0.1279842655623476</v>
      </c>
      <c r="D201" s="11">
        <f t="shared" si="8"/>
        <v>0.18767013108765954</v>
      </c>
      <c r="E201" s="11">
        <f t="shared" si="8"/>
        <v>0.25535272174182672</v>
      </c>
      <c r="F201" s="11">
        <f t="shared" si="8"/>
        <v>-1.3652424396762892</v>
      </c>
      <c r="G201" s="11">
        <f t="shared" si="8"/>
        <v>2.7414623762837484</v>
      </c>
      <c r="H201" s="11">
        <f t="shared" si="8"/>
        <v>-0.66419079363805322</v>
      </c>
      <c r="I201" s="11">
        <f t="shared" si="8"/>
        <v>0.49526685358477068</v>
      </c>
      <c r="J201" s="11">
        <f t="shared" si="8"/>
        <v>-0.60078282236800151</v>
      </c>
      <c r="K201" s="11">
        <f t="shared" si="8"/>
        <v>1.5852127211889289</v>
      </c>
      <c r="L201" s="11">
        <f t="shared" si="8"/>
        <v>0.34999063531038033</v>
      </c>
    </row>
    <row r="202" spans="1:12" x14ac:dyDescent="0.25">
      <c r="A202" s="13" t="str">
        <f t="shared" si="6"/>
        <v>2017 Q3</v>
      </c>
      <c r="B202" s="11">
        <f t="shared" ref="B202:L208" si="9">LN(B100/B99)*100</f>
        <v>1.1209878806495508</v>
      </c>
      <c r="C202" s="11">
        <f t="shared" si="9"/>
        <v>1.047232472574964</v>
      </c>
      <c r="D202" s="11">
        <f t="shared" si="9"/>
        <v>0.67271112327335925</v>
      </c>
      <c r="E202" s="11">
        <f t="shared" si="9"/>
        <v>0.54778577748459845</v>
      </c>
      <c r="F202" s="11">
        <f t="shared" si="9"/>
        <v>0.17784808560902754</v>
      </c>
      <c r="G202" s="11">
        <f t="shared" si="9"/>
        <v>1.0926008678145729</v>
      </c>
      <c r="H202" s="11">
        <f t="shared" si="9"/>
        <v>-0.64860777203708853</v>
      </c>
      <c r="I202" s="11">
        <f t="shared" si="9"/>
        <v>1.3375229464966398</v>
      </c>
      <c r="J202" s="11">
        <f t="shared" si="9"/>
        <v>-1.4160244695562862</v>
      </c>
      <c r="K202" s="11">
        <f t="shared" si="9"/>
        <v>0.39712608924151371</v>
      </c>
      <c r="L202" s="11">
        <f t="shared" si="9"/>
        <v>0.6288416214143232</v>
      </c>
    </row>
    <row r="203" spans="1:12" x14ac:dyDescent="0.25">
      <c r="A203" s="13" t="str">
        <f t="shared" si="6"/>
        <v>2017 Q4</v>
      </c>
      <c r="B203" s="11">
        <f t="shared" si="9"/>
        <v>-1.7815848180271654</v>
      </c>
      <c r="C203" s="11">
        <f t="shared" si="9"/>
        <v>1.4498610826623144</v>
      </c>
      <c r="D203" s="11">
        <f t="shared" si="9"/>
        <v>0.3253849382262482</v>
      </c>
      <c r="E203" s="11">
        <f t="shared" si="9"/>
        <v>0.22411702438114822</v>
      </c>
      <c r="F203" s="11">
        <f t="shared" si="9"/>
        <v>1.1190850076686736</v>
      </c>
      <c r="G203" s="11">
        <f t="shared" si="9"/>
        <v>1.6031299661072949</v>
      </c>
      <c r="H203" s="11">
        <f t="shared" si="9"/>
        <v>-0.62261699424279404</v>
      </c>
      <c r="I203" s="11">
        <f t="shared" si="9"/>
        <v>1.1971639416435398</v>
      </c>
      <c r="J203" s="11">
        <f t="shared" si="9"/>
        <v>-1.5397553227915932</v>
      </c>
      <c r="K203" s="11">
        <f t="shared" si="9"/>
        <v>-0.76730353250642147</v>
      </c>
      <c r="L203" s="11">
        <f t="shared" si="9"/>
        <v>0.49064507490798415</v>
      </c>
    </row>
    <row r="204" spans="1:12" x14ac:dyDescent="0.25">
      <c r="A204" s="13" t="str">
        <f t="shared" si="6"/>
        <v>2018 Q1</v>
      </c>
      <c r="B204" s="11">
        <f t="shared" si="9"/>
        <v>0.94948492032920151</v>
      </c>
      <c r="C204" s="11">
        <f t="shared" si="9"/>
        <v>-0.31717072097883914</v>
      </c>
      <c r="D204" s="11">
        <f t="shared" si="9"/>
        <v>-1.4867729103122513</v>
      </c>
      <c r="E204" s="11">
        <f t="shared" si="9"/>
        <v>0.32068440095795908</v>
      </c>
      <c r="F204" s="11">
        <f t="shared" si="9"/>
        <v>-0.4108388836544058</v>
      </c>
      <c r="G204" s="11">
        <f t="shared" si="9"/>
        <v>0.41045344257757532</v>
      </c>
      <c r="H204" s="11">
        <f t="shared" si="9"/>
        <v>-2.0149103433070262E-2</v>
      </c>
      <c r="I204" s="11">
        <f t="shared" si="9"/>
        <v>0.69647340357145437</v>
      </c>
      <c r="J204" s="11">
        <f t="shared" si="9"/>
        <v>-5.1735735025345481E-2</v>
      </c>
      <c r="K204" s="11">
        <f t="shared" si="9"/>
        <v>-0.34292279747386367</v>
      </c>
      <c r="L204" s="11">
        <f t="shared" si="9"/>
        <v>6.7155948223515421E-2</v>
      </c>
    </row>
    <row r="205" spans="1:12" x14ac:dyDescent="0.25">
      <c r="A205" s="13" t="str">
        <f t="shared" si="6"/>
        <v>2018 Q2</v>
      </c>
      <c r="B205" s="11">
        <f t="shared" si="9"/>
        <v>-0.87921437585249551</v>
      </c>
      <c r="C205" s="11">
        <f t="shared" si="9"/>
        <v>-0.48248670266544696</v>
      </c>
      <c r="D205" s="11">
        <f t="shared" si="9"/>
        <v>0.53553940180484916</v>
      </c>
      <c r="E205" s="11">
        <f t="shared" si="9"/>
        <v>1.7313118797612401</v>
      </c>
      <c r="F205" s="11">
        <f t="shared" si="9"/>
        <v>1.3822861968821467</v>
      </c>
      <c r="G205" s="11">
        <f t="shared" si="9"/>
        <v>1.3291935826141514</v>
      </c>
      <c r="H205" s="11">
        <f t="shared" si="9"/>
        <v>-0.48480046472639338</v>
      </c>
      <c r="I205" s="11">
        <f t="shared" si="9"/>
        <v>0.49586105249710333</v>
      </c>
      <c r="J205" s="11">
        <f t="shared" si="9"/>
        <v>0.12412082685765093</v>
      </c>
      <c r="K205" s="11">
        <f t="shared" si="9"/>
        <v>6.6771595937205275E-2</v>
      </c>
      <c r="L205" s="11">
        <f t="shared" si="9"/>
        <v>0.50700830854400214</v>
      </c>
    </row>
    <row r="206" spans="1:12" x14ac:dyDescent="0.25">
      <c r="A206" s="13" t="str">
        <f t="shared" si="6"/>
        <v>2018 Q3</v>
      </c>
      <c r="B206" s="11">
        <f t="shared" si="9"/>
        <v>1.780344403011197</v>
      </c>
      <c r="C206" s="11">
        <f t="shared" si="9"/>
        <v>0.21258100574893862</v>
      </c>
      <c r="D206" s="11">
        <f t="shared" si="9"/>
        <v>1.7831081643072435</v>
      </c>
      <c r="E206" s="11">
        <f t="shared" si="9"/>
        <v>1.0245796867994257</v>
      </c>
      <c r="F206" s="11">
        <f t="shared" si="9"/>
        <v>1.3539022884326921</v>
      </c>
      <c r="G206" s="11">
        <f t="shared" si="9"/>
        <v>2.0800749958003131</v>
      </c>
      <c r="H206" s="11">
        <f t="shared" si="9"/>
        <v>-0.34482792789158212</v>
      </c>
      <c r="I206" s="11">
        <f t="shared" si="9"/>
        <v>0.52127084430926729</v>
      </c>
      <c r="J206" s="11">
        <f t="shared" si="9"/>
        <v>0.79279694521905164</v>
      </c>
      <c r="K206" s="11">
        <f t="shared" si="9"/>
        <v>-0.52583896679710018</v>
      </c>
      <c r="L206" s="11">
        <f t="shared" si="9"/>
        <v>0.80779721751240063</v>
      </c>
    </row>
    <row r="207" spans="1:12" x14ac:dyDescent="0.25">
      <c r="A207" s="13" t="str">
        <f t="shared" si="6"/>
        <v>2018 Q4</v>
      </c>
      <c r="B207" s="11">
        <f t="shared" si="9"/>
        <v>-1.2299302038151292</v>
      </c>
      <c r="C207" s="11">
        <f t="shared" si="9"/>
        <v>-0.73629474276938933</v>
      </c>
      <c r="D207" s="11">
        <f t="shared" si="9"/>
        <v>-0.55381348859711521</v>
      </c>
      <c r="E207" s="11">
        <f t="shared" si="9"/>
        <v>0.33920695862057465</v>
      </c>
      <c r="F207" s="11">
        <f t="shared" si="9"/>
        <v>1.3075797443993087</v>
      </c>
      <c r="G207" s="11">
        <f t="shared" si="9"/>
        <v>0.45642140149375299</v>
      </c>
      <c r="H207" s="11">
        <f t="shared" si="9"/>
        <v>-1.0108831679533132</v>
      </c>
      <c r="I207" s="11">
        <f t="shared" si="9"/>
        <v>0.97931307430801739</v>
      </c>
      <c r="J207" s="11">
        <f t="shared" si="9"/>
        <v>1.7082265910874683</v>
      </c>
      <c r="K207" s="11">
        <f t="shared" si="9"/>
        <v>0.16282748676766737</v>
      </c>
      <c r="L207" s="11">
        <f t="shared" si="9"/>
        <v>0.19857223677756763</v>
      </c>
    </row>
    <row r="208" spans="1:12" x14ac:dyDescent="0.25">
      <c r="A208" s="13" t="str">
        <f t="shared" si="6"/>
        <v>2019 Q1</v>
      </c>
      <c r="B208" s="11">
        <f t="shared" si="9"/>
        <v>-1.2351414742164726</v>
      </c>
      <c r="C208" s="11">
        <f t="shared" si="9"/>
        <v>1.9165608066792474</v>
      </c>
      <c r="D208" s="11">
        <f t="shared" si="9"/>
        <v>1.3970815470462581</v>
      </c>
      <c r="E208" s="11">
        <f t="shared" si="9"/>
        <v>1.1875402544582696</v>
      </c>
      <c r="F208" s="11">
        <f t="shared" si="9"/>
        <v>0.14110345222492765</v>
      </c>
      <c r="G208" s="11">
        <f t="shared" si="9"/>
        <v>1.6329729666974566</v>
      </c>
      <c r="H208" s="11">
        <f t="shared" si="9"/>
        <v>-1.0108389320761106</v>
      </c>
      <c r="I208" s="11">
        <f t="shared" si="9"/>
        <v>0.19288180491934581</v>
      </c>
      <c r="J208" s="11">
        <f t="shared" si="9"/>
        <v>-8.0685833928531486E-2</v>
      </c>
      <c r="K208" s="11">
        <f t="shared" si="9"/>
        <v>0.66768657051631863</v>
      </c>
      <c r="L208" s="11">
        <f t="shared" si="9"/>
        <v>0.64030350590115559</v>
      </c>
    </row>
    <row r="210" spans="1:12" x14ac:dyDescent="0.25">
      <c r="A210" s="9" t="s">
        <v>171</v>
      </c>
    </row>
    <row r="211" spans="1:12" x14ac:dyDescent="0.25">
      <c r="A211" s="13" t="str">
        <f>A10</f>
        <v>1995 Q1</v>
      </c>
      <c r="B211" s="15">
        <f>LN(B10/B6)*100</f>
        <v>2.6196124932055449</v>
      </c>
      <c r="C211" s="15">
        <f t="shared" ref="C211:L211" si="10">LN(C10/C6)*100</f>
        <v>2.8867984000852265</v>
      </c>
      <c r="D211" s="15">
        <f t="shared" si="10"/>
        <v>-1.4437274308571133</v>
      </c>
      <c r="E211" s="15">
        <f t="shared" si="10"/>
        <v>1.9324272826402842</v>
      </c>
      <c r="F211" s="15">
        <f t="shared" si="10"/>
        <v>6.4642078327121419</v>
      </c>
      <c r="G211" s="15">
        <f t="shared" si="10"/>
        <v>4.3043841072501312</v>
      </c>
      <c r="H211" s="15">
        <f t="shared" si="10"/>
        <v>1.7363650456901976</v>
      </c>
      <c r="I211" s="15">
        <f t="shared" si="10"/>
        <v>6.0174958191833197</v>
      </c>
      <c r="J211" s="15">
        <f t="shared" si="10"/>
        <v>2.155848050260853</v>
      </c>
      <c r="K211" s="15">
        <f t="shared" si="10"/>
        <v>2.8534279075124047</v>
      </c>
      <c r="L211" s="15">
        <f t="shared" si="10"/>
        <v>2.9998195885395105</v>
      </c>
    </row>
    <row r="212" spans="1:12" x14ac:dyDescent="0.25">
      <c r="A212" s="13" t="str">
        <f t="shared" ref="A212:A275" si="11">A11</f>
        <v>1995 Q2</v>
      </c>
      <c r="B212" s="15">
        <f t="shared" ref="B212:L212" si="12">LN(B11/B7)*100</f>
        <v>0.33450735416782168</v>
      </c>
      <c r="C212" s="15">
        <f t="shared" si="12"/>
        <v>2.0346581859167561</v>
      </c>
      <c r="D212" s="15">
        <f t="shared" si="12"/>
        <v>-0.81852184598155819</v>
      </c>
      <c r="E212" s="15">
        <f t="shared" si="12"/>
        <v>1.1795086088653639</v>
      </c>
      <c r="F212" s="15">
        <f t="shared" si="12"/>
        <v>4.8477283797833524</v>
      </c>
      <c r="G212" s="15">
        <f t="shared" si="12"/>
        <v>4.1168040943363842</v>
      </c>
      <c r="H212" s="15">
        <f t="shared" si="12"/>
        <v>0.32793634636121843</v>
      </c>
      <c r="I212" s="15">
        <f t="shared" si="12"/>
        <v>3.954200541567146</v>
      </c>
      <c r="J212" s="15">
        <f t="shared" si="12"/>
        <v>1.7193609565747412</v>
      </c>
      <c r="K212" s="15">
        <f t="shared" si="12"/>
        <v>5.561219577652075</v>
      </c>
      <c r="L212" s="15">
        <f t="shared" si="12"/>
        <v>2.0596061905741161</v>
      </c>
    </row>
    <row r="213" spans="1:12" x14ac:dyDescent="0.25">
      <c r="A213" s="13" t="str">
        <f t="shared" si="11"/>
        <v>1995 Q3</v>
      </c>
      <c r="B213" s="15">
        <f t="shared" ref="B213:L213" si="13">LN(B12/B8)*100</f>
        <v>0.97066915773117735</v>
      </c>
      <c r="C213" s="15">
        <f t="shared" si="13"/>
        <v>1.2121360532344603</v>
      </c>
      <c r="D213" s="15">
        <f t="shared" si="13"/>
        <v>-0.21476518321982357</v>
      </c>
      <c r="E213" s="15">
        <f t="shared" si="13"/>
        <v>1.9560160759809166</v>
      </c>
      <c r="F213" s="15">
        <f t="shared" si="13"/>
        <v>6.606247420976656</v>
      </c>
      <c r="G213" s="15">
        <f t="shared" si="13"/>
        <v>4.2546860536832973</v>
      </c>
      <c r="H213" s="15">
        <f t="shared" si="13"/>
        <v>2.6866090588593461</v>
      </c>
      <c r="I213" s="15">
        <f t="shared" si="13"/>
        <v>2.1188414642278541</v>
      </c>
      <c r="J213" s="15">
        <f t="shared" si="13"/>
        <v>1.6859920808671058</v>
      </c>
      <c r="K213" s="15">
        <f t="shared" si="13"/>
        <v>5.7954229339579202</v>
      </c>
      <c r="L213" s="15">
        <f t="shared" si="13"/>
        <v>2.1506205220963683</v>
      </c>
    </row>
    <row r="214" spans="1:12" x14ac:dyDescent="0.25">
      <c r="A214" s="13" t="str">
        <f t="shared" si="11"/>
        <v>1995 Q4</v>
      </c>
      <c r="B214" s="15">
        <f t="shared" ref="B214:L214" si="14">LN(B13/B9)*100</f>
        <v>2.2361396348407179</v>
      </c>
      <c r="C214" s="15">
        <f t="shared" si="14"/>
        <v>-0.10015023370896325</v>
      </c>
      <c r="D214" s="15">
        <f t="shared" si="14"/>
        <v>0.36171249833313612</v>
      </c>
      <c r="E214" s="15">
        <f t="shared" si="14"/>
        <v>0.88449718383437759</v>
      </c>
      <c r="F214" s="15">
        <f t="shared" si="14"/>
        <v>5.2307453697472122</v>
      </c>
      <c r="G214" s="15">
        <f t="shared" si="14"/>
        <v>2.3495504601212893</v>
      </c>
      <c r="H214" s="15">
        <f t="shared" si="14"/>
        <v>2.5176154892474187</v>
      </c>
      <c r="I214" s="15">
        <f t="shared" si="14"/>
        <v>2.0670434173567536</v>
      </c>
      <c r="J214" s="15">
        <f t="shared" si="14"/>
        <v>1.0961015841822794</v>
      </c>
      <c r="K214" s="15">
        <f t="shared" si="14"/>
        <v>1.9555281576810541</v>
      </c>
      <c r="L214" s="15">
        <f t="shared" si="14"/>
        <v>1.4422945952915425</v>
      </c>
    </row>
    <row r="215" spans="1:12" x14ac:dyDescent="0.25">
      <c r="A215" s="13" t="str">
        <f t="shared" si="11"/>
        <v>1996 Q1</v>
      </c>
      <c r="B215" s="15">
        <f t="shared" ref="B215:L215" si="15">LN(B14/B10)*100</f>
        <v>3.3751522772773193</v>
      </c>
      <c r="C215" s="15">
        <f t="shared" si="15"/>
        <v>1.7128882262966993</v>
      </c>
      <c r="D215" s="15">
        <f t="shared" si="15"/>
        <v>1.5374544243958803</v>
      </c>
      <c r="E215" s="15">
        <f t="shared" si="15"/>
        <v>1.1890746521521773</v>
      </c>
      <c r="F215" s="15">
        <f t="shared" si="15"/>
        <v>5.925314287309587</v>
      </c>
      <c r="G215" s="15">
        <f t="shared" si="15"/>
        <v>2.9941468907038695</v>
      </c>
      <c r="H215" s="15">
        <f t="shared" si="15"/>
        <v>2.6662979696496554</v>
      </c>
      <c r="I215" s="15">
        <f t="shared" si="15"/>
        <v>2.352406068481371</v>
      </c>
      <c r="J215" s="15">
        <f t="shared" si="15"/>
        <v>1.0814288609194185</v>
      </c>
      <c r="K215" s="15">
        <f t="shared" si="15"/>
        <v>3.2105892059862313</v>
      </c>
      <c r="L215" s="15">
        <f t="shared" si="15"/>
        <v>2.2742610022461212</v>
      </c>
    </row>
    <row r="216" spans="1:12" x14ac:dyDescent="0.25">
      <c r="A216" s="13" t="str">
        <f t="shared" si="11"/>
        <v>1996 Q2</v>
      </c>
      <c r="B216" s="15">
        <f t="shared" ref="B216:L216" si="16">LN(B15/B11)*100</f>
        <v>2.1044254865865049</v>
      </c>
      <c r="C216" s="15">
        <f t="shared" si="16"/>
        <v>0</v>
      </c>
      <c r="D216" s="15">
        <f t="shared" si="16"/>
        <v>1.0987649065517862</v>
      </c>
      <c r="E216" s="15">
        <f t="shared" si="16"/>
        <v>2.6846254467959971</v>
      </c>
      <c r="F216" s="15">
        <f t="shared" si="16"/>
        <v>5.3496635359517821</v>
      </c>
      <c r="G216" s="15">
        <f t="shared" si="16"/>
        <v>1.8801963982399854</v>
      </c>
      <c r="H216" s="15">
        <f t="shared" si="16"/>
        <v>3.7944931564123472</v>
      </c>
      <c r="I216" s="15">
        <f t="shared" si="16"/>
        <v>4.7325310491810466</v>
      </c>
      <c r="J216" s="15">
        <f t="shared" si="16"/>
        <v>0.6463068468465919</v>
      </c>
      <c r="K216" s="15">
        <f t="shared" si="16"/>
        <v>0.38212681321487596</v>
      </c>
      <c r="L216" s="15">
        <f t="shared" si="16"/>
        <v>2.2363136679938851</v>
      </c>
    </row>
    <row r="217" spans="1:12" x14ac:dyDescent="0.25">
      <c r="A217" s="13" t="str">
        <f t="shared" si="11"/>
        <v>1996 Q3</v>
      </c>
      <c r="B217" s="15">
        <f t="shared" ref="B217:L217" si="17">LN(B16/B12)*100</f>
        <v>2.2629487914962101</v>
      </c>
      <c r="C217" s="15">
        <f t="shared" si="17"/>
        <v>0.30075210639553224</v>
      </c>
      <c r="D217" s="15">
        <f t="shared" si="17"/>
        <v>2.3242961466220304</v>
      </c>
      <c r="E217" s="15">
        <f t="shared" si="17"/>
        <v>1.1467341186058158</v>
      </c>
      <c r="F217" s="15">
        <f t="shared" si="17"/>
        <v>3.7696379183191584</v>
      </c>
      <c r="G217" s="15">
        <f t="shared" si="17"/>
        <v>1.427139410533254</v>
      </c>
      <c r="H217" s="15">
        <f t="shared" si="17"/>
        <v>5.1471320083062722</v>
      </c>
      <c r="I217" s="15">
        <f t="shared" si="17"/>
        <v>4.3983887017193819</v>
      </c>
      <c r="J217" s="15">
        <f t="shared" si="17"/>
        <v>0.51786754784514977</v>
      </c>
      <c r="K217" s="15">
        <f t="shared" si="17"/>
        <v>0.11058549999616218</v>
      </c>
      <c r="L217" s="15">
        <f t="shared" si="17"/>
        <v>2.0744719582786493</v>
      </c>
    </row>
    <row r="218" spans="1:12" x14ac:dyDescent="0.25">
      <c r="A218" s="13" t="str">
        <f t="shared" si="11"/>
        <v>1996 Q4</v>
      </c>
      <c r="B218" s="15">
        <f t="shared" ref="B218:L218" si="18">LN(B17/B13)*100</f>
        <v>1.7738824337381629</v>
      </c>
      <c r="C218" s="15">
        <f t="shared" si="18"/>
        <v>1.1952333523841172</v>
      </c>
      <c r="D218" s="15">
        <f t="shared" si="18"/>
        <v>1.8285920934142255</v>
      </c>
      <c r="E218" s="15">
        <f t="shared" si="18"/>
        <v>1.950993008934828</v>
      </c>
      <c r="F218" s="15">
        <f t="shared" si="18"/>
        <v>6.217461820822602</v>
      </c>
      <c r="G218" s="15">
        <f t="shared" si="18"/>
        <v>3.1252543504104313</v>
      </c>
      <c r="H218" s="15">
        <f t="shared" si="18"/>
        <v>5.6390777354874952</v>
      </c>
      <c r="I218" s="15">
        <f t="shared" si="18"/>
        <v>4.8192474352644963</v>
      </c>
      <c r="J218" s="15">
        <f t="shared" si="18"/>
        <v>1.7699577099401076</v>
      </c>
      <c r="K218" s="15">
        <f t="shared" si="18"/>
        <v>2.0772260233888642</v>
      </c>
      <c r="L218" s="15">
        <f t="shared" si="18"/>
        <v>2.8083452916284459</v>
      </c>
    </row>
    <row r="219" spans="1:12" x14ac:dyDescent="0.25">
      <c r="A219" s="13" t="str">
        <f t="shared" si="11"/>
        <v>1997 Q1</v>
      </c>
      <c r="B219" s="15">
        <f t="shared" ref="B219:L219" si="19">LN(B18/B14)*100</f>
        <v>0.2981643815627727</v>
      </c>
      <c r="C219" s="15">
        <f t="shared" si="19"/>
        <v>1.7233267927976277</v>
      </c>
      <c r="D219" s="15">
        <f t="shared" si="19"/>
        <v>2.0400760508830493</v>
      </c>
      <c r="E219" s="15">
        <f t="shared" si="19"/>
        <v>0.89726276750300682</v>
      </c>
      <c r="F219" s="15">
        <f t="shared" si="19"/>
        <v>9.9546545792406285</v>
      </c>
      <c r="G219" s="15">
        <f t="shared" si="19"/>
        <v>4.7621256964449952</v>
      </c>
      <c r="H219" s="15">
        <f t="shared" si="19"/>
        <v>8.6215243879623156</v>
      </c>
      <c r="I219" s="15">
        <f t="shared" si="19"/>
        <v>6.7423649552970293</v>
      </c>
      <c r="J219" s="15">
        <f t="shared" si="19"/>
        <v>2.4013824440829965</v>
      </c>
      <c r="K219" s="15">
        <f t="shared" si="19"/>
        <v>2.7119890187062867</v>
      </c>
      <c r="L219" s="15">
        <f t="shared" si="19"/>
        <v>3.5737259029319528</v>
      </c>
    </row>
    <row r="220" spans="1:12" x14ac:dyDescent="0.25">
      <c r="A220" s="13" t="str">
        <f t="shared" si="11"/>
        <v>1997 Q2</v>
      </c>
      <c r="B220" s="15">
        <f t="shared" ref="B220:L220" si="20">LN(B19/B15)*100</f>
        <v>0.95063448744679213</v>
      </c>
      <c r="C220" s="15">
        <f t="shared" si="20"/>
        <v>2.1026134572778052</v>
      </c>
      <c r="D220" s="15">
        <f t="shared" si="20"/>
        <v>3.3546122491203589</v>
      </c>
      <c r="E220" s="15">
        <f t="shared" si="20"/>
        <v>3.0696264120404604</v>
      </c>
      <c r="F220" s="15">
        <f t="shared" si="20"/>
        <v>10.784620975229711</v>
      </c>
      <c r="G220" s="15">
        <f t="shared" si="20"/>
        <v>6.6428468636235101</v>
      </c>
      <c r="H220" s="15">
        <f t="shared" si="20"/>
        <v>9.2871504087051608</v>
      </c>
      <c r="I220" s="15">
        <f t="shared" si="20"/>
        <v>5.3232775293953161</v>
      </c>
      <c r="J220" s="15">
        <f t="shared" si="20"/>
        <v>-0.67768595907521401</v>
      </c>
      <c r="K220" s="15">
        <f t="shared" si="20"/>
        <v>4.5456905995315795</v>
      </c>
      <c r="L220" s="15">
        <f t="shared" si="20"/>
        <v>4.148833530659406</v>
      </c>
    </row>
    <row r="221" spans="1:12" x14ac:dyDescent="0.25">
      <c r="A221" s="13" t="str">
        <f t="shared" si="11"/>
        <v>1997 Q3</v>
      </c>
      <c r="B221" s="15">
        <f t="shared" ref="B221:L221" si="21">LN(B20/B16)*100</f>
        <v>1.377234391821037</v>
      </c>
      <c r="C221" s="15">
        <f t="shared" si="21"/>
        <v>1.7267472797455399</v>
      </c>
      <c r="D221" s="15">
        <f t="shared" si="21"/>
        <v>0.56293923618488095</v>
      </c>
      <c r="E221" s="15">
        <f t="shared" si="21"/>
        <v>4.3898677518320772</v>
      </c>
      <c r="F221" s="15">
        <f t="shared" si="21"/>
        <v>10.75577856502537</v>
      </c>
      <c r="G221" s="15">
        <f t="shared" si="21"/>
        <v>4.1908737520026795</v>
      </c>
      <c r="H221" s="15">
        <f t="shared" si="21"/>
        <v>6.033720513765636</v>
      </c>
      <c r="I221" s="15">
        <f t="shared" si="21"/>
        <v>8.109811674247986</v>
      </c>
      <c r="J221" s="15">
        <f t="shared" si="21"/>
        <v>0.60765416905764713</v>
      </c>
      <c r="K221" s="15">
        <f t="shared" si="21"/>
        <v>1.4871068787993158</v>
      </c>
      <c r="L221" s="15">
        <f t="shared" si="21"/>
        <v>4.0834343934584298</v>
      </c>
    </row>
    <row r="222" spans="1:12" x14ac:dyDescent="0.25">
      <c r="A222" s="13" t="str">
        <f t="shared" si="11"/>
        <v>1997 Q4</v>
      </c>
      <c r="B222" s="15">
        <f t="shared" ref="B222:L222" si="22">LN(B21/B17)*100</f>
        <v>0.20266853753510708</v>
      </c>
      <c r="C222" s="15">
        <f t="shared" si="22"/>
        <v>1.3473184090419987</v>
      </c>
      <c r="D222" s="15">
        <f t="shared" si="22"/>
        <v>2.885997771752089</v>
      </c>
      <c r="E222" s="15">
        <f t="shared" si="22"/>
        <v>4.9960439317622383</v>
      </c>
      <c r="F222" s="15">
        <f t="shared" si="22"/>
        <v>12.101076291290552</v>
      </c>
      <c r="G222" s="15">
        <f t="shared" si="22"/>
        <v>9.2716817354997225</v>
      </c>
      <c r="H222" s="15">
        <f t="shared" si="22"/>
        <v>5.196446037717334</v>
      </c>
      <c r="I222" s="15">
        <f t="shared" si="22"/>
        <v>6.9287429954604827</v>
      </c>
      <c r="J222" s="15">
        <f t="shared" si="22"/>
        <v>0.30553033238815325</v>
      </c>
      <c r="K222" s="15">
        <f t="shared" si="22"/>
        <v>5.0583301824888292</v>
      </c>
      <c r="L222" s="15">
        <f t="shared" si="22"/>
        <v>4.4584796135398417</v>
      </c>
    </row>
    <row r="223" spans="1:12" x14ac:dyDescent="0.25">
      <c r="A223" s="13" t="str">
        <f t="shared" si="11"/>
        <v>1998 Q1</v>
      </c>
      <c r="B223" s="15">
        <f t="shared" ref="B223:L223" si="23">LN(B22/B18)*100</f>
        <v>2.8593739421040238</v>
      </c>
      <c r="C223" s="15">
        <f t="shared" si="23"/>
        <v>0.99658860976191121</v>
      </c>
      <c r="D223" s="15">
        <f t="shared" si="23"/>
        <v>4.6001320231603584</v>
      </c>
      <c r="E223" s="15">
        <f t="shared" si="23"/>
        <v>2.5588674796342739</v>
      </c>
      <c r="F223" s="15">
        <f t="shared" si="23"/>
        <v>6.6144043152855518</v>
      </c>
      <c r="G223" s="15">
        <f t="shared" si="23"/>
        <v>3.5024099698987206</v>
      </c>
      <c r="H223" s="15">
        <f t="shared" si="23"/>
        <v>19.966243413950146</v>
      </c>
      <c r="I223" s="15">
        <f t="shared" si="23"/>
        <v>4.8344802245329186</v>
      </c>
      <c r="J223" s="15">
        <f t="shared" si="23"/>
        <v>-6.3569685279453756</v>
      </c>
      <c r="K223" s="15">
        <f t="shared" si="23"/>
        <v>0.29013560004512373</v>
      </c>
      <c r="L223" s="15">
        <f t="shared" si="23"/>
        <v>4.0743642799339899</v>
      </c>
    </row>
    <row r="224" spans="1:12" x14ac:dyDescent="0.25">
      <c r="A224" s="13" t="str">
        <f t="shared" si="11"/>
        <v>1998 Q2</v>
      </c>
      <c r="B224" s="15">
        <f t="shared" ref="B224:L224" si="24">LN(B23/B19)*100</f>
        <v>4.0508273306718205</v>
      </c>
      <c r="C224" s="15">
        <f t="shared" si="24"/>
        <v>1.0886195871965314</v>
      </c>
      <c r="D224" s="15">
        <f t="shared" si="24"/>
        <v>6.4412240552322933E-2</v>
      </c>
      <c r="E224" s="15">
        <f t="shared" si="24"/>
        <v>0.74938491382030425</v>
      </c>
      <c r="F224" s="15">
        <f t="shared" si="24"/>
        <v>6.0487067080896209</v>
      </c>
      <c r="G224" s="15">
        <f t="shared" si="24"/>
        <v>6.458958192545035</v>
      </c>
      <c r="H224" s="15">
        <f t="shared" si="24"/>
        <v>21.514033616764301</v>
      </c>
      <c r="I224" s="15">
        <f t="shared" si="24"/>
        <v>8.2640036772144931</v>
      </c>
      <c r="J224" s="15">
        <f t="shared" si="24"/>
        <v>0.63611455959894925</v>
      </c>
      <c r="K224" s="15">
        <f t="shared" si="24"/>
        <v>-1.2421050448731683</v>
      </c>
      <c r="L224" s="15">
        <f t="shared" si="24"/>
        <v>4.6418140106325234</v>
      </c>
    </row>
    <row r="225" spans="1:12" x14ac:dyDescent="0.25">
      <c r="A225" s="13" t="str">
        <f t="shared" si="11"/>
        <v>1998 Q3</v>
      </c>
      <c r="B225" s="15">
        <f t="shared" ref="B225:L225" si="25">LN(B24/B20)*100</f>
        <v>2.6906710320208997</v>
      </c>
      <c r="C225" s="15">
        <f t="shared" si="25"/>
        <v>0.35356548323077969</v>
      </c>
      <c r="D225" s="15">
        <f t="shared" si="25"/>
        <v>1.2325812876002247</v>
      </c>
      <c r="E225" s="15">
        <f t="shared" si="25"/>
        <v>1.2374158586809125</v>
      </c>
      <c r="F225" s="15">
        <f t="shared" si="25"/>
        <v>5.5753573685776274</v>
      </c>
      <c r="G225" s="15">
        <f t="shared" si="25"/>
        <v>11.883012392303511</v>
      </c>
      <c r="H225" s="15">
        <f t="shared" si="25"/>
        <v>23.08617873068339</v>
      </c>
      <c r="I225" s="15">
        <f t="shared" si="25"/>
        <v>6.0223602075160825</v>
      </c>
      <c r="J225" s="15">
        <f t="shared" si="25"/>
        <v>-2.1798662613010924</v>
      </c>
      <c r="K225" s="15">
        <f t="shared" si="25"/>
        <v>6.5445550678213689</v>
      </c>
      <c r="L225" s="15">
        <f t="shared" si="25"/>
        <v>4.8733708458921718</v>
      </c>
    </row>
    <row r="226" spans="1:12" x14ac:dyDescent="0.25">
      <c r="A226" s="13" t="str">
        <f t="shared" si="11"/>
        <v>1998 Q4</v>
      </c>
      <c r="B226" s="15">
        <f t="shared" ref="B226:L226" si="26">LN(B25/B21)*100</f>
        <v>4.3497676072908007</v>
      </c>
      <c r="C226" s="15">
        <f t="shared" si="26"/>
        <v>-0.94219953077745544</v>
      </c>
      <c r="D226" s="15">
        <f t="shared" si="26"/>
        <v>-1.2757542914546852E-2</v>
      </c>
      <c r="E226" s="15">
        <f t="shared" si="26"/>
        <v>2.4074345146236307</v>
      </c>
      <c r="F226" s="15">
        <f t="shared" si="26"/>
        <v>2.7495649394499782</v>
      </c>
      <c r="G226" s="15">
        <f t="shared" si="26"/>
        <v>11.330086283293435</v>
      </c>
      <c r="H226" s="15">
        <f t="shared" si="26"/>
        <v>20.945252171500179</v>
      </c>
      <c r="I226" s="15">
        <f t="shared" si="26"/>
        <v>8.2148736724915956</v>
      </c>
      <c r="J226" s="15">
        <f t="shared" si="26"/>
        <v>-3.919630832600522</v>
      </c>
      <c r="K226" s="15">
        <f t="shared" si="26"/>
        <v>1.4780869559118668</v>
      </c>
      <c r="L226" s="15">
        <f t="shared" si="26"/>
        <v>4.5761487143725885</v>
      </c>
    </row>
    <row r="227" spans="1:12" x14ac:dyDescent="0.25">
      <c r="A227" s="13" t="str">
        <f t="shared" si="11"/>
        <v>1999 Q1</v>
      </c>
      <c r="B227" s="15">
        <f t="shared" ref="B227:L227" si="27">LN(B26/B22)*100</f>
        <v>3.5088469285704598</v>
      </c>
      <c r="C227" s="15">
        <f t="shared" si="27"/>
        <v>-1.5085015213295725</v>
      </c>
      <c r="D227" s="15">
        <f t="shared" si="27"/>
        <v>-1.4887986319870175</v>
      </c>
      <c r="E227" s="15">
        <f t="shared" si="27"/>
        <v>4.2476348986391894</v>
      </c>
      <c r="F227" s="15">
        <f t="shared" si="27"/>
        <v>4.9840987509393315</v>
      </c>
      <c r="G227" s="15">
        <f t="shared" si="27"/>
        <v>15.741044762722758</v>
      </c>
      <c r="H227" s="15">
        <f t="shared" si="27"/>
        <v>2.7869827767288169</v>
      </c>
      <c r="I227" s="15">
        <f t="shared" si="27"/>
        <v>7.5345553527946638</v>
      </c>
      <c r="J227" s="15">
        <f t="shared" si="27"/>
        <v>1.7914746546169837</v>
      </c>
      <c r="K227" s="15">
        <f t="shared" si="27"/>
        <v>2.2912696872714919</v>
      </c>
      <c r="L227" s="15">
        <f t="shared" si="27"/>
        <v>3.6501957648401069</v>
      </c>
    </row>
    <row r="228" spans="1:12" x14ac:dyDescent="0.25">
      <c r="A228" s="13" t="str">
        <f t="shared" si="11"/>
        <v>1999 Q2</v>
      </c>
      <c r="B228" s="15">
        <f t="shared" ref="B228:L228" si="28">LN(B27/B23)*100</f>
        <v>2.9994992362199406</v>
      </c>
      <c r="C228" s="15">
        <f t="shared" si="28"/>
        <v>-0.87191343461953053</v>
      </c>
      <c r="D228" s="15">
        <f t="shared" si="28"/>
        <v>1.3431605828661479</v>
      </c>
      <c r="E228" s="15">
        <f t="shared" si="28"/>
        <v>1.800844367273339</v>
      </c>
      <c r="F228" s="15">
        <f t="shared" si="28"/>
        <v>5.2405417251195718</v>
      </c>
      <c r="G228" s="15">
        <f t="shared" si="28"/>
        <v>13.094315964476802</v>
      </c>
      <c r="H228" s="15">
        <f t="shared" si="28"/>
        <v>1.4088789682134522</v>
      </c>
      <c r="I228" s="15">
        <f t="shared" si="28"/>
        <v>3.4669836900933872</v>
      </c>
      <c r="J228" s="15">
        <f t="shared" si="28"/>
        <v>-1.7723708664696001</v>
      </c>
      <c r="K228" s="15">
        <f t="shared" si="28"/>
        <v>2.0266983313908731</v>
      </c>
      <c r="L228" s="15">
        <f t="shared" si="28"/>
        <v>2.4654344466496303</v>
      </c>
    </row>
    <row r="229" spans="1:12" x14ac:dyDescent="0.25">
      <c r="A229" s="13" t="str">
        <f t="shared" si="11"/>
        <v>1999 Q3</v>
      </c>
      <c r="B229" s="15">
        <f t="shared" ref="B229:L229" si="29">LN(B28/B24)*100</f>
        <v>4.6835570838324907</v>
      </c>
      <c r="C229" s="15">
        <f t="shared" si="29"/>
        <v>1.7396813692926572</v>
      </c>
      <c r="D229" s="15">
        <f t="shared" si="29"/>
        <v>3.1353713806541235</v>
      </c>
      <c r="E229" s="15">
        <f t="shared" si="29"/>
        <v>-0.34604505429198501</v>
      </c>
      <c r="F229" s="15">
        <f t="shared" si="29"/>
        <v>6.8564133063399364</v>
      </c>
      <c r="G229" s="15">
        <f t="shared" si="29"/>
        <v>17.175953105481849</v>
      </c>
      <c r="H229" s="15">
        <f t="shared" si="29"/>
        <v>-1.7280883292585048</v>
      </c>
      <c r="I229" s="15">
        <f t="shared" si="29"/>
        <v>5.0066321473562336</v>
      </c>
      <c r="J229" s="15">
        <f t="shared" si="29"/>
        <v>2.0771335627239433</v>
      </c>
      <c r="K229" s="15">
        <f t="shared" si="29"/>
        <v>-4.852954536827637</v>
      </c>
      <c r="L229" s="15">
        <f t="shared" si="29"/>
        <v>3.2357193454371469</v>
      </c>
    </row>
    <row r="230" spans="1:12" x14ac:dyDescent="0.25">
      <c r="A230" s="13" t="str">
        <f t="shared" si="11"/>
        <v>1999 Q4</v>
      </c>
      <c r="B230" s="15">
        <f t="shared" ref="B230:L230" si="30">LN(B29/B25)*100</f>
        <v>3.912440711124527</v>
      </c>
      <c r="C230" s="15">
        <f t="shared" si="30"/>
        <v>2.7236388380431014</v>
      </c>
      <c r="D230" s="15">
        <f t="shared" si="30"/>
        <v>2.0332834089245142</v>
      </c>
      <c r="E230" s="15">
        <f t="shared" si="30"/>
        <v>-0.92858785500513352</v>
      </c>
      <c r="F230" s="15">
        <f t="shared" si="30"/>
        <v>6.1887404126101488</v>
      </c>
      <c r="G230" s="15">
        <f t="shared" si="30"/>
        <v>14.11823184595074</v>
      </c>
      <c r="H230" s="15">
        <f t="shared" si="30"/>
        <v>4.0799018954768158</v>
      </c>
      <c r="I230" s="15">
        <f t="shared" si="30"/>
        <v>6.6756234455238772</v>
      </c>
      <c r="J230" s="15">
        <f t="shared" si="30"/>
        <v>4.9917560004740364</v>
      </c>
      <c r="K230" s="15">
        <f t="shared" si="30"/>
        <v>-3.214812137547681</v>
      </c>
      <c r="L230" s="15">
        <f t="shared" si="30"/>
        <v>3.9199208008174411</v>
      </c>
    </row>
    <row r="231" spans="1:12" x14ac:dyDescent="0.25">
      <c r="A231" s="13" t="str">
        <f t="shared" si="11"/>
        <v>2000 Q1</v>
      </c>
      <c r="B231" s="15">
        <f t="shared" ref="B231:L231" si="31">LN(B30/B26)*100</f>
        <v>2.4597219585721111</v>
      </c>
      <c r="C231" s="15">
        <f t="shared" si="31"/>
        <v>3.0903246271391192</v>
      </c>
      <c r="D231" s="15">
        <f t="shared" si="31"/>
        <v>3.3007121878594941</v>
      </c>
      <c r="E231" s="15">
        <f t="shared" si="31"/>
        <v>-0.31513350735418943</v>
      </c>
      <c r="F231" s="15">
        <f t="shared" si="31"/>
        <v>8.1330888342087189</v>
      </c>
      <c r="G231" s="15">
        <f t="shared" si="31"/>
        <v>18.220668688400114</v>
      </c>
      <c r="H231" s="15">
        <f t="shared" si="31"/>
        <v>4.4290764880183708</v>
      </c>
      <c r="I231" s="15">
        <f t="shared" si="31"/>
        <v>5.0723681541340984</v>
      </c>
      <c r="J231" s="15">
        <f t="shared" si="31"/>
        <v>3.387336837146885</v>
      </c>
      <c r="K231" s="15">
        <f t="shared" si="31"/>
        <v>3.0557126239354573</v>
      </c>
      <c r="L231" s="15">
        <f t="shared" si="31"/>
        <v>4.4463890324591882</v>
      </c>
    </row>
    <row r="232" spans="1:12" x14ac:dyDescent="0.25">
      <c r="A232" s="13" t="str">
        <f t="shared" si="11"/>
        <v>2000 Q2</v>
      </c>
      <c r="B232" s="15">
        <f t="shared" ref="B232:L232" si="32">LN(B31/B27)*100</f>
        <v>2.1531556312456233</v>
      </c>
      <c r="C232" s="15">
        <f t="shared" si="32"/>
        <v>3.1859387848997898</v>
      </c>
      <c r="D232" s="15">
        <f t="shared" si="32"/>
        <v>2.0624473507778651</v>
      </c>
      <c r="E232" s="15">
        <f t="shared" si="32"/>
        <v>-4.1513873148621691E-2</v>
      </c>
      <c r="F232" s="15">
        <f t="shared" si="32"/>
        <v>5.1560142048125783</v>
      </c>
      <c r="G232" s="15">
        <f t="shared" si="32"/>
        <v>22.25610748768349</v>
      </c>
      <c r="H232" s="15">
        <f t="shared" si="32"/>
        <v>4.8756174264430596</v>
      </c>
      <c r="I232" s="15">
        <f t="shared" si="32"/>
        <v>7.1336078004816432</v>
      </c>
      <c r="J232" s="15">
        <f t="shared" si="32"/>
        <v>3.6771903635390402</v>
      </c>
      <c r="K232" s="15">
        <f t="shared" si="32"/>
        <v>1.5164960416967843</v>
      </c>
      <c r="L232" s="15">
        <f t="shared" si="32"/>
        <v>4.9147938814976779</v>
      </c>
    </row>
    <row r="233" spans="1:12" x14ac:dyDescent="0.25">
      <c r="A233" s="13" t="str">
        <f t="shared" si="11"/>
        <v>2000 Q3</v>
      </c>
      <c r="B233" s="15">
        <f t="shared" ref="B233:L233" si="33">LN(B32/B28)*100</f>
        <v>0.14799239372026216</v>
      </c>
      <c r="C233" s="15">
        <f t="shared" si="33"/>
        <v>0.96841449097439924</v>
      </c>
      <c r="D233" s="15">
        <f t="shared" si="33"/>
        <v>-1.9050598218924728</v>
      </c>
      <c r="E233" s="15">
        <f t="shared" si="33"/>
        <v>-0.72363243685166956</v>
      </c>
      <c r="F233" s="15">
        <f t="shared" si="33"/>
        <v>6.001141110602437</v>
      </c>
      <c r="G233" s="15">
        <f t="shared" si="33"/>
        <v>17.078002563272729</v>
      </c>
      <c r="H233" s="15">
        <f t="shared" si="33"/>
        <v>5.4225126099107932</v>
      </c>
      <c r="I233" s="15">
        <f t="shared" si="33"/>
        <v>6.9879042198167731</v>
      </c>
      <c r="J233" s="15">
        <f t="shared" si="33"/>
        <v>0.90044607170936919</v>
      </c>
      <c r="K233" s="15">
        <f t="shared" si="33"/>
        <v>2.0721249986407924</v>
      </c>
      <c r="L233" s="15">
        <f t="shared" si="33"/>
        <v>3.4516284798417707</v>
      </c>
    </row>
    <row r="234" spans="1:12" x14ac:dyDescent="0.25">
      <c r="A234" s="13" t="str">
        <f t="shared" si="11"/>
        <v>2000 Q4</v>
      </c>
      <c r="B234" s="15">
        <f t="shared" ref="B234:L234" si="34">LN(B33/B29)*100</f>
        <v>-2.2861280793823124</v>
      </c>
      <c r="C234" s="15">
        <f t="shared" si="34"/>
        <v>1.5236938911734224</v>
      </c>
      <c r="D234" s="15">
        <f t="shared" si="34"/>
        <v>2.5000000130222438E-2</v>
      </c>
      <c r="E234" s="15">
        <f t="shared" si="34"/>
        <v>-2.0513539833103018</v>
      </c>
      <c r="F234" s="15">
        <f t="shared" si="34"/>
        <v>3.7744505868878413</v>
      </c>
      <c r="G234" s="15">
        <f t="shared" si="34"/>
        <v>15.366161895820179</v>
      </c>
      <c r="H234" s="15">
        <f t="shared" si="34"/>
        <v>2.0467353850540531</v>
      </c>
      <c r="I234" s="15">
        <f t="shared" si="34"/>
        <v>3.5516408708081197</v>
      </c>
      <c r="J234" s="15">
        <f t="shared" si="34"/>
        <v>-0.53462577534868061</v>
      </c>
      <c r="K234" s="15">
        <f t="shared" si="34"/>
        <v>1.3871152229273531</v>
      </c>
      <c r="L234" s="15">
        <f t="shared" si="34"/>
        <v>2.0750944105038758</v>
      </c>
    </row>
    <row r="235" spans="1:12" x14ac:dyDescent="0.25">
      <c r="A235" s="13" t="str">
        <f t="shared" si="11"/>
        <v>2001 Q1</v>
      </c>
      <c r="B235" s="15">
        <f t="shared" ref="B235:L235" si="35">LN(B34/B30)*100</f>
        <v>-3.8258634241538489</v>
      </c>
      <c r="C235" s="15">
        <f t="shared" si="35"/>
        <v>0.72464085207672535</v>
      </c>
      <c r="D235" s="15">
        <f t="shared" si="35"/>
        <v>-1.9246884566163243</v>
      </c>
      <c r="E235" s="15">
        <f t="shared" si="35"/>
        <v>0.67017962660184116</v>
      </c>
      <c r="F235" s="15">
        <f t="shared" si="35"/>
        <v>-1.9000077362883436</v>
      </c>
      <c r="G235" s="15">
        <f t="shared" si="35"/>
        <v>13.968702010697687</v>
      </c>
      <c r="H235" s="15">
        <f t="shared" si="35"/>
        <v>2.7281138245069654</v>
      </c>
      <c r="I235" s="15">
        <f t="shared" si="35"/>
        <v>7.8359466956784223</v>
      </c>
      <c r="J235" s="15">
        <f t="shared" si="35"/>
        <v>1.671686768350128</v>
      </c>
      <c r="K235" s="15">
        <f t="shared" si="35"/>
        <v>-0.10303967938964106</v>
      </c>
      <c r="L235" s="15">
        <f t="shared" si="35"/>
        <v>2.5941279540676807</v>
      </c>
    </row>
    <row r="236" spans="1:12" x14ac:dyDescent="0.25">
      <c r="A236" s="13" t="str">
        <f t="shared" si="11"/>
        <v>2001 Q2</v>
      </c>
      <c r="B236" s="15">
        <f t="shared" ref="B236:L236" si="36">LN(B35/B31)*100</f>
        <v>-2.9746956457026017</v>
      </c>
      <c r="C236" s="15">
        <f t="shared" si="36"/>
        <v>-1.5076868870895697</v>
      </c>
      <c r="D236" s="15">
        <f t="shared" si="36"/>
        <v>1.6051709010507824</v>
      </c>
      <c r="E236" s="15">
        <f t="shared" si="36"/>
        <v>2.4608213721266186</v>
      </c>
      <c r="F236" s="15">
        <f t="shared" si="36"/>
        <v>1.3572887875960042</v>
      </c>
      <c r="G236" s="15">
        <f t="shared" si="36"/>
        <v>8.2714480757554902</v>
      </c>
      <c r="H236" s="15">
        <f t="shared" si="36"/>
        <v>2.5637267488717792</v>
      </c>
      <c r="I236" s="15">
        <f t="shared" si="36"/>
        <v>7.5854387267480536</v>
      </c>
      <c r="J236" s="15">
        <f t="shared" si="36"/>
        <v>-5.0515261697760412</v>
      </c>
      <c r="K236" s="15">
        <f t="shared" si="36"/>
        <v>5.9217923537616279</v>
      </c>
      <c r="L236" s="15">
        <f t="shared" si="36"/>
        <v>2.38262350930267</v>
      </c>
    </row>
    <row r="237" spans="1:12" x14ac:dyDescent="0.25">
      <c r="A237" s="13" t="str">
        <f t="shared" si="11"/>
        <v>2001 Q3</v>
      </c>
      <c r="B237" s="15">
        <f t="shared" ref="B237:L237" si="37">LN(B36/B32)*100</f>
        <v>-2.0603072099663935</v>
      </c>
      <c r="C237" s="15">
        <f t="shared" si="37"/>
        <v>-1.3448809812612972</v>
      </c>
      <c r="D237" s="15">
        <f t="shared" si="37"/>
        <v>3.6394937864668511</v>
      </c>
      <c r="E237" s="15">
        <f t="shared" si="37"/>
        <v>5.5286706739830302</v>
      </c>
      <c r="F237" s="15">
        <f t="shared" si="37"/>
        <v>-0.23496753307470347</v>
      </c>
      <c r="G237" s="15">
        <f t="shared" si="37"/>
        <v>4.9289539960084419</v>
      </c>
      <c r="H237" s="15">
        <f t="shared" si="37"/>
        <v>4.2136598989345551</v>
      </c>
      <c r="I237" s="15">
        <f t="shared" si="37"/>
        <v>6.3597847088011932</v>
      </c>
      <c r="J237" s="15">
        <f t="shared" si="37"/>
        <v>-4.5749056042989782</v>
      </c>
      <c r="K237" s="15">
        <f t="shared" si="37"/>
        <v>5.3981358564689295</v>
      </c>
      <c r="L237" s="15">
        <f t="shared" si="37"/>
        <v>2.6960023166928799</v>
      </c>
    </row>
    <row r="238" spans="1:12" x14ac:dyDescent="0.25">
      <c r="A238" s="13" t="str">
        <f t="shared" si="11"/>
        <v>2001 Q4</v>
      </c>
      <c r="B238" s="15">
        <f t="shared" ref="B238:L238" si="38">LN(B37/B33)*100</f>
        <v>-0.10335918232827704</v>
      </c>
      <c r="C238" s="15">
        <f t="shared" si="38"/>
        <v>-3.9814406034871643</v>
      </c>
      <c r="D238" s="15">
        <f t="shared" si="38"/>
        <v>3.6929915762859991</v>
      </c>
      <c r="E238" s="15">
        <f t="shared" si="38"/>
        <v>8.1065527407303009</v>
      </c>
      <c r="F238" s="15">
        <f t="shared" si="38"/>
        <v>-0.82897507881726562</v>
      </c>
      <c r="G238" s="15">
        <f t="shared" si="38"/>
        <v>5.5084441440819409</v>
      </c>
      <c r="H238" s="15">
        <f t="shared" si="38"/>
        <v>6.1672790000445579</v>
      </c>
      <c r="I238" s="15">
        <f t="shared" si="38"/>
        <v>3.2152005438417661</v>
      </c>
      <c r="J238" s="15">
        <f t="shared" si="38"/>
        <v>-4.077142434147885</v>
      </c>
      <c r="K238" s="15">
        <f t="shared" si="38"/>
        <v>5.7832687724416134</v>
      </c>
      <c r="L238" s="15">
        <f t="shared" si="38"/>
        <v>2.4833883644809691</v>
      </c>
    </row>
    <row r="239" spans="1:12" x14ac:dyDescent="0.25">
      <c r="A239" s="13" t="str">
        <f t="shared" si="11"/>
        <v>2002 Q1</v>
      </c>
      <c r="B239" s="15">
        <f t="shared" ref="B239:L239" si="39">LN(B38/B34)*100</f>
        <v>3.0989853947491639</v>
      </c>
      <c r="C239" s="15">
        <f t="shared" si="39"/>
        <v>-3.1460666641361898</v>
      </c>
      <c r="D239" s="15">
        <f t="shared" si="39"/>
        <v>5.0484291204620186</v>
      </c>
      <c r="E239" s="15">
        <f t="shared" si="39"/>
        <v>5.6446297992550871</v>
      </c>
      <c r="F239" s="15">
        <f t="shared" si="39"/>
        <v>2.052198221147854</v>
      </c>
      <c r="G239" s="15">
        <f t="shared" si="39"/>
        <v>3.7098788265574898</v>
      </c>
      <c r="H239" s="15">
        <f t="shared" si="39"/>
        <v>3.5552933868987577</v>
      </c>
      <c r="I239" s="15">
        <f t="shared" si="39"/>
        <v>-1.2640895165506709</v>
      </c>
      <c r="J239" s="15">
        <f t="shared" si="39"/>
        <v>-4.0704783800363336</v>
      </c>
      <c r="K239" s="15">
        <f t="shared" si="39"/>
        <v>2.4217546561232424</v>
      </c>
      <c r="L239" s="15">
        <f t="shared" si="39"/>
        <v>1.4838024633993614</v>
      </c>
    </row>
    <row r="240" spans="1:12" x14ac:dyDescent="0.25">
      <c r="A240" s="13" t="str">
        <f t="shared" si="11"/>
        <v>2002 Q2</v>
      </c>
      <c r="B240" s="15">
        <f t="shared" ref="B240:L240" si="40">LN(B39/B35)*100</f>
        <v>3.987969581878688</v>
      </c>
      <c r="C240" s="15">
        <f t="shared" si="40"/>
        <v>-2.5379834643367722</v>
      </c>
      <c r="D240" s="15">
        <f t="shared" si="40"/>
        <v>3.3721885038475863</v>
      </c>
      <c r="E240" s="15">
        <f t="shared" si="40"/>
        <v>5.4784828613560341</v>
      </c>
      <c r="F240" s="15">
        <f t="shared" si="40"/>
        <v>0.62859207736433209</v>
      </c>
      <c r="G240" s="15">
        <f t="shared" si="40"/>
        <v>1.912604275962287</v>
      </c>
      <c r="H240" s="15">
        <f t="shared" si="40"/>
        <v>5.2028513048856935</v>
      </c>
      <c r="I240" s="15">
        <f t="shared" si="40"/>
        <v>-0.65574005461591633</v>
      </c>
      <c r="J240" s="15">
        <f t="shared" si="40"/>
        <v>4.0264018670424253</v>
      </c>
      <c r="K240" s="15">
        <f t="shared" si="40"/>
        <v>-2.6776536648567424</v>
      </c>
      <c r="L240" s="15">
        <f t="shared" si="40"/>
        <v>1.7059350410048264</v>
      </c>
    </row>
    <row r="241" spans="1:12" x14ac:dyDescent="0.25">
      <c r="A241" s="13" t="str">
        <f t="shared" si="11"/>
        <v>2002 Q3</v>
      </c>
      <c r="B241" s="15">
        <f t="shared" ref="B241:L241" si="41">LN(B40/B36)*100</f>
        <v>1.1847543997285332</v>
      </c>
      <c r="C241" s="15">
        <f t="shared" si="41"/>
        <v>-1.5594857957906514</v>
      </c>
      <c r="D241" s="15">
        <f t="shared" si="41"/>
        <v>7.1103146360335741</v>
      </c>
      <c r="E241" s="15">
        <f t="shared" si="41"/>
        <v>4.7486666265987871</v>
      </c>
      <c r="F241" s="15">
        <f t="shared" si="41"/>
        <v>0.91538691344285761</v>
      </c>
      <c r="G241" s="15">
        <f t="shared" si="41"/>
        <v>2.6926598059967803</v>
      </c>
      <c r="H241" s="15">
        <f t="shared" si="41"/>
        <v>4.6272276255451725</v>
      </c>
      <c r="I241" s="15">
        <f t="shared" si="41"/>
        <v>-1.0162104515612058</v>
      </c>
      <c r="J241" s="15">
        <f t="shared" si="41"/>
        <v>3.520162325615841</v>
      </c>
      <c r="K241" s="15">
        <f t="shared" si="41"/>
        <v>0.62730629966042972</v>
      </c>
      <c r="L241" s="15">
        <f t="shared" si="41"/>
        <v>1.9721995546376894</v>
      </c>
    </row>
    <row r="242" spans="1:12" x14ac:dyDescent="0.25">
      <c r="A242" s="13" t="str">
        <f t="shared" si="11"/>
        <v>2002 Q4</v>
      </c>
      <c r="B242" s="15">
        <f t="shared" ref="B242:L242" si="42">LN(B41/B37)*100</f>
        <v>3.4556283861926302</v>
      </c>
      <c r="C242" s="15">
        <f t="shared" si="42"/>
        <v>-1.5461160317625182</v>
      </c>
      <c r="D242" s="15">
        <f t="shared" si="42"/>
        <v>6.707985678099659</v>
      </c>
      <c r="E242" s="15">
        <f t="shared" si="42"/>
        <v>3.3647559367269415</v>
      </c>
      <c r="F242" s="15">
        <f t="shared" si="42"/>
        <v>2.2633485520703638</v>
      </c>
      <c r="G242" s="15">
        <f t="shared" si="42"/>
        <v>3.184060585565863</v>
      </c>
      <c r="H242" s="15">
        <f t="shared" si="42"/>
        <v>4.7610330116883217</v>
      </c>
      <c r="I242" s="15">
        <f t="shared" si="42"/>
        <v>1.9151373609859721</v>
      </c>
      <c r="J242" s="15">
        <f t="shared" si="42"/>
        <v>2.3221744255886372</v>
      </c>
      <c r="K242" s="15">
        <f t="shared" si="42"/>
        <v>0.22011895306395907</v>
      </c>
      <c r="L242" s="15">
        <f t="shared" si="42"/>
        <v>2.4608040299022669</v>
      </c>
    </row>
    <row r="243" spans="1:12" x14ac:dyDescent="0.25">
      <c r="A243" s="13" t="str">
        <f t="shared" si="11"/>
        <v>2003 Q1</v>
      </c>
      <c r="B243" s="15">
        <f t="shared" ref="B243:L243" si="43">LN(B42/B38)*100</f>
        <v>-0.30639926551566538</v>
      </c>
      <c r="C243" s="15">
        <f t="shared" si="43"/>
        <v>-2.0803127629763174</v>
      </c>
      <c r="D243" s="15">
        <f t="shared" si="43"/>
        <v>3.4100204808101311</v>
      </c>
      <c r="E243" s="15">
        <f t="shared" si="43"/>
        <v>2.0908461821528679</v>
      </c>
      <c r="F243" s="15">
        <f t="shared" si="43"/>
        <v>3.5218664927944192</v>
      </c>
      <c r="G243" s="15">
        <f t="shared" si="43"/>
        <v>5.1285272536026927</v>
      </c>
      <c r="H243" s="15">
        <f t="shared" si="43"/>
        <v>6.8122482572979965</v>
      </c>
      <c r="I243" s="15">
        <f t="shared" si="43"/>
        <v>6.5395339414140832</v>
      </c>
      <c r="J243" s="15">
        <f t="shared" si="43"/>
        <v>0.84406274055872921</v>
      </c>
      <c r="K243" s="15">
        <f t="shared" si="43"/>
        <v>3.1259423898764007</v>
      </c>
      <c r="L243" s="15">
        <f t="shared" si="43"/>
        <v>2.7911138091755765</v>
      </c>
    </row>
    <row r="244" spans="1:12" x14ac:dyDescent="0.25">
      <c r="A244" s="13" t="str">
        <f t="shared" si="11"/>
        <v>2003 Q2</v>
      </c>
      <c r="B244" s="15">
        <f t="shared" ref="B244:L244" si="44">LN(B43/B39)*100</f>
        <v>-3.1505439438775746</v>
      </c>
      <c r="C244" s="15">
        <f t="shared" si="44"/>
        <v>-0.59725441326210915</v>
      </c>
      <c r="D244" s="15">
        <f t="shared" si="44"/>
        <v>5.3718111496643797</v>
      </c>
      <c r="E244" s="15">
        <f t="shared" si="44"/>
        <v>3.1832592775397908</v>
      </c>
      <c r="F244" s="15">
        <f t="shared" si="44"/>
        <v>4.9530722090218537</v>
      </c>
      <c r="G244" s="15">
        <f t="shared" si="44"/>
        <v>7.8447174826079378</v>
      </c>
      <c r="H244" s="15">
        <f t="shared" si="44"/>
        <v>7.4170871169373056</v>
      </c>
      <c r="I244" s="15">
        <f t="shared" si="44"/>
        <v>4.2986832229797258</v>
      </c>
      <c r="J244" s="15">
        <f t="shared" si="44"/>
        <v>0.35999010334701881</v>
      </c>
      <c r="K244" s="15">
        <f t="shared" si="44"/>
        <v>3.2822112656539506</v>
      </c>
      <c r="L244" s="15">
        <f t="shared" si="44"/>
        <v>3.2038780870930497</v>
      </c>
    </row>
    <row r="245" spans="1:12" x14ac:dyDescent="0.25">
      <c r="A245" s="13" t="str">
        <f t="shared" si="11"/>
        <v>2003 Q3</v>
      </c>
      <c r="B245" s="15">
        <f t="shared" ref="B245:L245" si="45">LN(B44/B40)*100</f>
        <v>-0.2515724597247247</v>
      </c>
      <c r="C245" s="15">
        <f t="shared" si="45"/>
        <v>-0.96733554619376672</v>
      </c>
      <c r="D245" s="15">
        <f t="shared" si="45"/>
        <v>4.4302546699956888</v>
      </c>
      <c r="E245" s="15">
        <f t="shared" si="45"/>
        <v>2.8083356508733526</v>
      </c>
      <c r="F245" s="15">
        <f t="shared" si="45"/>
        <v>2.3973930178272767</v>
      </c>
      <c r="G245" s="15">
        <f t="shared" si="45"/>
        <v>6.1415229816085644</v>
      </c>
      <c r="H245" s="15">
        <f t="shared" si="45"/>
        <v>6.5915793273634948</v>
      </c>
      <c r="I245" s="15">
        <f t="shared" si="45"/>
        <v>6.2742247018213932</v>
      </c>
      <c r="J245" s="15">
        <f t="shared" si="45"/>
        <v>1.1362013831771749</v>
      </c>
      <c r="K245" s="15">
        <f t="shared" si="45"/>
        <v>2.3527946028557025</v>
      </c>
      <c r="L245" s="15">
        <f t="shared" si="45"/>
        <v>3.2110860267914751</v>
      </c>
    </row>
    <row r="246" spans="1:12" x14ac:dyDescent="0.25">
      <c r="A246" s="13" t="str">
        <f t="shared" si="11"/>
        <v>2003 Q4</v>
      </c>
      <c r="B246" s="15">
        <f t="shared" ref="B246:L246" si="46">LN(B45/B41)*100</f>
        <v>-3.0666000681553118</v>
      </c>
      <c r="C246" s="15">
        <f t="shared" si="46"/>
        <v>1.6247633028238582</v>
      </c>
      <c r="D246" s="15">
        <f t="shared" si="46"/>
        <v>5.5323234896069184</v>
      </c>
      <c r="E246" s="15">
        <f t="shared" si="46"/>
        <v>1.8065326731431921</v>
      </c>
      <c r="F246" s="15">
        <f t="shared" si="46"/>
        <v>3.8338991514168197</v>
      </c>
      <c r="G246" s="15">
        <f t="shared" si="46"/>
        <v>6.332101864868263</v>
      </c>
      <c r="H246" s="15">
        <f t="shared" si="46"/>
        <v>4.4288554424805655</v>
      </c>
      <c r="I246" s="15">
        <f t="shared" si="46"/>
        <v>8.6404435476963464</v>
      </c>
      <c r="J246" s="15">
        <f t="shared" si="46"/>
        <v>1.7448532055364123</v>
      </c>
      <c r="K246" s="15">
        <f t="shared" si="46"/>
        <v>-7.6986531160146365E-2</v>
      </c>
      <c r="L246" s="15">
        <f t="shared" si="46"/>
        <v>3.6658471262796928</v>
      </c>
    </row>
    <row r="247" spans="1:12" x14ac:dyDescent="0.25">
      <c r="A247" s="13" t="str">
        <f t="shared" si="11"/>
        <v>2004 Q1</v>
      </c>
      <c r="B247" s="15">
        <f t="shared" ref="B247:L247" si="47">LN(B46/B42)*100</f>
        <v>-2.2438879076075851</v>
      </c>
      <c r="C247" s="15">
        <f t="shared" si="47"/>
        <v>2.7252871477649143</v>
      </c>
      <c r="D247" s="15">
        <f t="shared" si="47"/>
        <v>11.01760910801541</v>
      </c>
      <c r="E247" s="15">
        <f t="shared" si="47"/>
        <v>4.6107020034308919</v>
      </c>
      <c r="F247" s="15">
        <f t="shared" si="47"/>
        <v>3.0161344335938702</v>
      </c>
      <c r="G247" s="15">
        <f t="shared" si="47"/>
        <v>1.932135577353044</v>
      </c>
      <c r="H247" s="15">
        <f t="shared" si="47"/>
        <v>5.1024344634707735</v>
      </c>
      <c r="I247" s="15">
        <f t="shared" si="47"/>
        <v>3.9607330471393074</v>
      </c>
      <c r="J247" s="15">
        <f t="shared" si="47"/>
        <v>1.0528586109911733</v>
      </c>
      <c r="K247" s="15">
        <f t="shared" si="47"/>
        <v>1.0134857639042001</v>
      </c>
      <c r="L247" s="15">
        <f t="shared" si="47"/>
        <v>3.6923509790225184</v>
      </c>
    </row>
    <row r="248" spans="1:12" x14ac:dyDescent="0.25">
      <c r="A248" s="13" t="str">
        <f t="shared" si="11"/>
        <v>2004 Q2</v>
      </c>
      <c r="B248" s="15">
        <f t="shared" ref="B248:L248" si="48">LN(B47/B43)*100</f>
        <v>-0.87747850832468177</v>
      </c>
      <c r="C248" s="15">
        <f t="shared" si="48"/>
        <v>2.6988735488215623</v>
      </c>
      <c r="D248" s="15">
        <f t="shared" si="48"/>
        <v>6.61155597864503</v>
      </c>
      <c r="E248" s="15">
        <f t="shared" si="48"/>
        <v>3.1210627884052036</v>
      </c>
      <c r="F248" s="15">
        <f t="shared" si="48"/>
        <v>-0.41211680005567586</v>
      </c>
      <c r="G248" s="15">
        <f t="shared" si="48"/>
        <v>0.715993512209254</v>
      </c>
      <c r="H248" s="15">
        <f t="shared" si="48"/>
        <v>2.4119800623743122</v>
      </c>
      <c r="I248" s="15">
        <f t="shared" si="48"/>
        <v>4.6890660561300566</v>
      </c>
      <c r="J248" s="15">
        <f t="shared" si="48"/>
        <v>-0.20554991820959989</v>
      </c>
      <c r="K248" s="15">
        <f t="shared" si="48"/>
        <v>1.4425638842363844</v>
      </c>
      <c r="L248" s="15">
        <f t="shared" si="48"/>
        <v>2.6976119379165406</v>
      </c>
    </row>
    <row r="249" spans="1:12" x14ac:dyDescent="0.25">
      <c r="A249" s="13" t="str">
        <f t="shared" si="11"/>
        <v>2004 Q3</v>
      </c>
      <c r="B249" s="15">
        <f t="shared" ref="B249:L249" si="49">LN(B48/B44)*100</f>
        <v>-3.598288752470411</v>
      </c>
      <c r="C249" s="15">
        <f t="shared" si="49"/>
        <v>0.60321567334196169</v>
      </c>
      <c r="D249" s="15">
        <f t="shared" si="49"/>
        <v>3.4419401080604253</v>
      </c>
      <c r="E249" s="15">
        <f t="shared" si="49"/>
        <v>1.8814659508660625</v>
      </c>
      <c r="F249" s="15">
        <f t="shared" si="49"/>
        <v>-0.2382063163543818</v>
      </c>
      <c r="G249" s="15">
        <f t="shared" si="49"/>
        <v>5.6133784543292</v>
      </c>
      <c r="H249" s="15">
        <f t="shared" si="49"/>
        <v>4.0014431228848748</v>
      </c>
      <c r="I249" s="15">
        <f t="shared" si="49"/>
        <v>3.9220713153281328</v>
      </c>
      <c r="J249" s="15">
        <f t="shared" si="49"/>
        <v>0.39616081067181996</v>
      </c>
      <c r="K249" s="15">
        <f t="shared" si="49"/>
        <v>-5.7902494335861112</v>
      </c>
      <c r="L249" s="15">
        <f t="shared" si="49"/>
        <v>1.8615308486110833</v>
      </c>
    </row>
    <row r="250" spans="1:12" x14ac:dyDescent="0.25">
      <c r="A250" s="13" t="str">
        <f t="shared" si="11"/>
        <v>2004 Q4</v>
      </c>
      <c r="B250" s="15">
        <f t="shared" ref="B250:L250" si="50">LN(B49/B45)*100</f>
        <v>-4.1912128912937385</v>
      </c>
      <c r="C250" s="15">
        <f t="shared" si="50"/>
        <v>1.0362787035546437</v>
      </c>
      <c r="D250" s="15">
        <f t="shared" si="50"/>
        <v>-0.24542508184119674</v>
      </c>
      <c r="E250" s="15">
        <f t="shared" si="50"/>
        <v>1.484934783028159</v>
      </c>
      <c r="F250" s="15">
        <f t="shared" si="50"/>
        <v>2.9746876343294488</v>
      </c>
      <c r="G250" s="15">
        <f t="shared" si="50"/>
        <v>2.4507793486073219</v>
      </c>
      <c r="H250" s="15">
        <f t="shared" si="50"/>
        <v>6.1326196983568302</v>
      </c>
      <c r="I250" s="15">
        <f t="shared" si="50"/>
        <v>2.3105344716743406</v>
      </c>
      <c r="J250" s="15">
        <f t="shared" si="50"/>
        <v>2.1613809161093238</v>
      </c>
      <c r="K250" s="15">
        <f t="shared" si="50"/>
        <v>-5.1820386041296853</v>
      </c>
      <c r="L250" s="15">
        <f t="shared" si="50"/>
        <v>1.3794976754730255</v>
      </c>
    </row>
    <row r="251" spans="1:12" x14ac:dyDescent="0.25">
      <c r="A251" s="13" t="str">
        <f t="shared" si="11"/>
        <v>2005 Q1</v>
      </c>
      <c r="B251" s="15">
        <f t="shared" ref="B251:L251" si="51">LN(B50/B46)*100</f>
        <v>-1.0109674037681016</v>
      </c>
      <c r="C251" s="15">
        <f t="shared" si="51"/>
        <v>-0.80196028830059485</v>
      </c>
      <c r="D251" s="15">
        <f t="shared" si="51"/>
        <v>-2.7831886418338492</v>
      </c>
      <c r="E251" s="15">
        <f t="shared" si="51"/>
        <v>-0.67698517743396946</v>
      </c>
      <c r="F251" s="15">
        <f t="shared" si="51"/>
        <v>2.91793900886901</v>
      </c>
      <c r="G251" s="15">
        <f t="shared" si="51"/>
        <v>4.1437741521503524</v>
      </c>
      <c r="H251" s="15">
        <f t="shared" si="51"/>
        <v>2.8770104296777168</v>
      </c>
      <c r="I251" s="15">
        <f t="shared" si="51"/>
        <v>6.4449039682543035</v>
      </c>
      <c r="J251" s="15">
        <f t="shared" si="51"/>
        <v>7.3807221374820999</v>
      </c>
      <c r="K251" s="15">
        <f t="shared" si="51"/>
        <v>-3.0939286961461332</v>
      </c>
      <c r="L251" s="15">
        <f t="shared" si="51"/>
        <v>1.631085627984654</v>
      </c>
    </row>
    <row r="252" spans="1:12" x14ac:dyDescent="0.25">
      <c r="A252" s="13" t="str">
        <f t="shared" si="11"/>
        <v>2005 Q2</v>
      </c>
      <c r="B252" s="15">
        <f t="shared" ref="B252:L252" si="52">LN(B51/B47)*100</f>
        <v>-0.73177922952655439</v>
      </c>
      <c r="C252" s="15">
        <f t="shared" si="52"/>
        <v>0</v>
      </c>
      <c r="D252" s="15">
        <f t="shared" si="52"/>
        <v>-1.7165074975392336</v>
      </c>
      <c r="E252" s="15">
        <f t="shared" si="52"/>
        <v>-0.91644196206809636</v>
      </c>
      <c r="F252" s="15">
        <f t="shared" si="52"/>
        <v>3.1003143769844033</v>
      </c>
      <c r="G252" s="15">
        <f t="shared" si="52"/>
        <v>4.6465965963231524</v>
      </c>
      <c r="H252" s="15">
        <f t="shared" si="52"/>
        <v>6.6283007757594774</v>
      </c>
      <c r="I252" s="15">
        <f t="shared" si="52"/>
        <v>7.5433587654280378</v>
      </c>
      <c r="J252" s="15">
        <f t="shared" si="52"/>
        <v>8.8835843325528661</v>
      </c>
      <c r="K252" s="15">
        <f t="shared" si="52"/>
        <v>1.118273073495645</v>
      </c>
      <c r="L252" s="15">
        <f t="shared" si="52"/>
        <v>2.6501018516608674</v>
      </c>
    </row>
    <row r="253" spans="1:12" x14ac:dyDescent="0.25">
      <c r="A253" s="13" t="str">
        <f t="shared" si="11"/>
        <v>2005 Q3</v>
      </c>
      <c r="B253" s="15">
        <f t="shared" ref="B253:L253" si="53">LN(B52/B48)*100</f>
        <v>-1.7533477937819804</v>
      </c>
      <c r="C253" s="15">
        <f t="shared" si="53"/>
        <v>1.0103573123151788</v>
      </c>
      <c r="D253" s="15">
        <f t="shared" si="53"/>
        <v>-3.0705579226026063</v>
      </c>
      <c r="E253" s="15">
        <f t="shared" si="53"/>
        <v>-0.49424487326398581</v>
      </c>
      <c r="F253" s="15">
        <f t="shared" si="53"/>
        <v>4.3125436614553179</v>
      </c>
      <c r="G253" s="15">
        <f t="shared" si="53"/>
        <v>5.7510425107943917</v>
      </c>
      <c r="H253" s="15">
        <f t="shared" si="53"/>
        <v>8.2833208093342954</v>
      </c>
      <c r="I253" s="15">
        <f t="shared" si="53"/>
        <v>9.1728162121734975</v>
      </c>
      <c r="J253" s="15">
        <f t="shared" si="53"/>
        <v>10.681930512148636</v>
      </c>
      <c r="K253" s="15">
        <f t="shared" si="53"/>
        <v>3.0747572852436975</v>
      </c>
      <c r="L253" s="15">
        <f t="shared" si="53"/>
        <v>3.5760102939929088</v>
      </c>
    </row>
    <row r="254" spans="1:12" x14ac:dyDescent="0.25">
      <c r="A254" s="13" t="str">
        <f t="shared" si="11"/>
        <v>2005 Q4</v>
      </c>
      <c r="B254" s="15">
        <f t="shared" ref="B254:L254" si="54">LN(B53/B49)*100</f>
        <v>0.19811794494093571</v>
      </c>
      <c r="C254" s="15">
        <f t="shared" si="54"/>
        <v>-0.1947041113539745</v>
      </c>
      <c r="D254" s="15">
        <f t="shared" si="54"/>
        <v>-2.269141120207065</v>
      </c>
      <c r="E254" s="15">
        <f t="shared" si="54"/>
        <v>1.5940890081597916</v>
      </c>
      <c r="F254" s="15">
        <f t="shared" si="54"/>
        <v>2.8206998262009857</v>
      </c>
      <c r="G254" s="15">
        <f t="shared" si="54"/>
        <v>9.3621836880783604</v>
      </c>
      <c r="H254" s="15">
        <f t="shared" si="54"/>
        <v>8.5566821756758262</v>
      </c>
      <c r="I254" s="15">
        <f t="shared" si="54"/>
        <v>13.054307492918793</v>
      </c>
      <c r="J254" s="15">
        <f t="shared" si="54"/>
        <v>6.3009189565911434</v>
      </c>
      <c r="K254" s="15">
        <f t="shared" si="54"/>
        <v>13.890510907760742</v>
      </c>
      <c r="L254" s="15">
        <f t="shared" si="54"/>
        <v>5.1543441797148963</v>
      </c>
    </row>
    <row r="255" spans="1:12" x14ac:dyDescent="0.25">
      <c r="A255" s="13" t="str">
        <f t="shared" si="11"/>
        <v>2006 Q1</v>
      </c>
      <c r="B255" s="15">
        <f t="shared" ref="B255:L255" si="55">LN(B54/B50)*100</f>
        <v>-1.4492413962629589</v>
      </c>
      <c r="C255" s="15">
        <f t="shared" si="55"/>
        <v>1.5975403068677274</v>
      </c>
      <c r="D255" s="15">
        <f t="shared" si="55"/>
        <v>-1.9607420885999749</v>
      </c>
      <c r="E255" s="15">
        <f t="shared" si="55"/>
        <v>3.5977674193620559</v>
      </c>
      <c r="F255" s="15">
        <f t="shared" si="55"/>
        <v>-0.67427127050200442</v>
      </c>
      <c r="G255" s="15">
        <f t="shared" si="55"/>
        <v>6.7787325831602834</v>
      </c>
      <c r="H255" s="15">
        <f t="shared" si="55"/>
        <v>12.269993544591655</v>
      </c>
      <c r="I255" s="15">
        <f t="shared" si="55"/>
        <v>9.8964264259967454</v>
      </c>
      <c r="J255" s="15">
        <f t="shared" si="55"/>
        <v>3.5785009726831283</v>
      </c>
      <c r="K255" s="15">
        <f t="shared" si="55"/>
        <v>3.2225736538536012</v>
      </c>
      <c r="L255" s="15">
        <f t="shared" si="55"/>
        <v>4.559095448364209</v>
      </c>
    </row>
    <row r="256" spans="1:12" x14ac:dyDescent="0.25">
      <c r="A256" s="13" t="str">
        <f t="shared" si="11"/>
        <v>2006 Q2</v>
      </c>
      <c r="B256" s="15">
        <f t="shared" ref="B256:L256" si="56">LN(B55/B51)*100</f>
        <v>-6.13260380499249</v>
      </c>
      <c r="C256" s="15">
        <f t="shared" si="56"/>
        <v>1.4759347651453227</v>
      </c>
      <c r="D256" s="15">
        <f t="shared" si="56"/>
        <v>-0.55728361995617237</v>
      </c>
      <c r="E256" s="15">
        <f t="shared" si="56"/>
        <v>4.071054070199855</v>
      </c>
      <c r="F256" s="15">
        <f t="shared" si="56"/>
        <v>3.5591645033094483</v>
      </c>
      <c r="G256" s="15">
        <f t="shared" si="56"/>
        <v>4.9951588800641451</v>
      </c>
      <c r="H256" s="15">
        <f t="shared" si="56"/>
        <v>9.2677717418894918</v>
      </c>
      <c r="I256" s="15">
        <f t="shared" si="56"/>
        <v>7.9878679132202715</v>
      </c>
      <c r="J256" s="15">
        <f t="shared" si="56"/>
        <v>0.79696638602296654</v>
      </c>
      <c r="K256" s="15">
        <f t="shared" si="56"/>
        <v>-2.5716006410748444</v>
      </c>
      <c r="L256" s="15">
        <f t="shared" si="56"/>
        <v>3.5554203585396271</v>
      </c>
    </row>
    <row r="257" spans="1:12" x14ac:dyDescent="0.25">
      <c r="A257" s="13" t="str">
        <f t="shared" si="11"/>
        <v>2006 Q3</v>
      </c>
      <c r="B257" s="15">
        <f t="shared" ref="B257:L257" si="57">LN(B56/B52)*100</f>
        <v>-3.2836881451129849</v>
      </c>
      <c r="C257" s="15">
        <f t="shared" si="57"/>
        <v>2.5534942324206793</v>
      </c>
      <c r="D257" s="15">
        <f t="shared" si="57"/>
        <v>1.7722529988596785</v>
      </c>
      <c r="E257" s="15">
        <f t="shared" si="57"/>
        <v>3.6777573086312083</v>
      </c>
      <c r="F257" s="15">
        <f t="shared" si="57"/>
        <v>1.1258266256050449</v>
      </c>
      <c r="G257" s="15">
        <f t="shared" si="57"/>
        <v>0.74510945554395569</v>
      </c>
      <c r="H257" s="15">
        <f t="shared" si="57"/>
        <v>6.0015022111410206</v>
      </c>
      <c r="I257" s="15">
        <f t="shared" si="57"/>
        <v>5.54368099397335</v>
      </c>
      <c r="J257" s="15">
        <f t="shared" si="57"/>
        <v>-3.4668408417915102</v>
      </c>
      <c r="K257" s="15">
        <f t="shared" si="57"/>
        <v>1.9625575382801015</v>
      </c>
      <c r="L257" s="15">
        <f t="shared" si="57"/>
        <v>2.6230264229487967</v>
      </c>
    </row>
    <row r="258" spans="1:12" x14ac:dyDescent="0.25">
      <c r="A258" s="13" t="str">
        <f t="shared" si="11"/>
        <v>2006 Q4</v>
      </c>
      <c r="B258" s="15">
        <f t="shared" ref="B258:L258" si="58">LN(B57/B53)*100</f>
        <v>-5.5006874951007738</v>
      </c>
      <c r="C258" s="15">
        <f t="shared" si="58"/>
        <v>2.9477435507437217</v>
      </c>
      <c r="D258" s="15">
        <f t="shared" si="58"/>
        <v>3.8379670210517478</v>
      </c>
      <c r="E258" s="15">
        <f t="shared" si="58"/>
        <v>2.8253447213380651</v>
      </c>
      <c r="F258" s="15">
        <f t="shared" si="58"/>
        <v>-1.6472575627344708</v>
      </c>
      <c r="G258" s="15">
        <f t="shared" si="58"/>
        <v>-1.8385809674269598</v>
      </c>
      <c r="H258" s="15">
        <f t="shared" si="58"/>
        <v>2.9270382300113238</v>
      </c>
      <c r="I258" s="15">
        <f t="shared" si="58"/>
        <v>2.6620651454604101</v>
      </c>
      <c r="J258" s="15">
        <f t="shared" si="58"/>
        <v>-2.2654538444619692</v>
      </c>
      <c r="K258" s="15">
        <f t="shared" si="58"/>
        <v>-5.2376660575655833</v>
      </c>
      <c r="L258" s="15">
        <f t="shared" si="58"/>
        <v>1.14749824768747</v>
      </c>
    </row>
    <row r="259" spans="1:12" x14ac:dyDescent="0.25">
      <c r="A259" s="13" t="str">
        <f t="shared" si="11"/>
        <v>2007 Q1</v>
      </c>
      <c r="B259" s="15">
        <f t="shared" ref="B259:L259" si="59">LN(B58/B54)*100</f>
        <v>-4.7113220510282421</v>
      </c>
      <c r="C259" s="15">
        <f t="shared" si="59"/>
        <v>1.7340090550839651</v>
      </c>
      <c r="D259" s="15">
        <f t="shared" si="59"/>
        <v>4.0709458432843117</v>
      </c>
      <c r="E259" s="15">
        <f t="shared" si="59"/>
        <v>3.3257768549826485</v>
      </c>
      <c r="F259" s="15">
        <f t="shared" si="59"/>
        <v>1.3734715192030578</v>
      </c>
      <c r="G259" s="15">
        <f t="shared" si="59"/>
        <v>2.4362385891648386</v>
      </c>
      <c r="H259" s="15">
        <f t="shared" si="59"/>
        <v>1.135548670173349</v>
      </c>
      <c r="I259" s="15">
        <f t="shared" si="59"/>
        <v>6.9560086476634613</v>
      </c>
      <c r="J259" s="15">
        <f t="shared" si="59"/>
        <v>-3.3498641197255044</v>
      </c>
      <c r="K259" s="15">
        <f t="shared" si="59"/>
        <v>-2.8030080610028598</v>
      </c>
      <c r="L259" s="15">
        <f t="shared" si="59"/>
        <v>2.3417662431231001</v>
      </c>
    </row>
    <row r="260" spans="1:12" x14ac:dyDescent="0.25">
      <c r="A260" s="13" t="str">
        <f t="shared" si="11"/>
        <v>2007 Q2</v>
      </c>
      <c r="B260" s="15">
        <f t="shared" ref="B260:L260" si="60">LN(B59/B55)*100</f>
        <v>-0.72345505443744185</v>
      </c>
      <c r="C260" s="15">
        <f t="shared" si="60"/>
        <v>0.97199164333262589</v>
      </c>
      <c r="D260" s="15">
        <f t="shared" si="60"/>
        <v>2.9230080574522264</v>
      </c>
      <c r="E260" s="15">
        <f t="shared" si="60"/>
        <v>3.3734832343413172</v>
      </c>
      <c r="F260" s="15">
        <f t="shared" si="60"/>
        <v>0.13513515569989559</v>
      </c>
      <c r="G260" s="15">
        <f t="shared" si="60"/>
        <v>6.7074444548584964</v>
      </c>
      <c r="H260" s="15">
        <f t="shared" si="60"/>
        <v>3.9478810973787422</v>
      </c>
      <c r="I260" s="15">
        <f t="shared" si="60"/>
        <v>8.5988746467785511</v>
      </c>
      <c r="J260" s="15">
        <f t="shared" si="60"/>
        <v>-2.1427031470065763</v>
      </c>
      <c r="K260" s="15">
        <f t="shared" si="60"/>
        <v>-2.0114839646175988</v>
      </c>
      <c r="L260" s="15">
        <f t="shared" si="60"/>
        <v>3.3570980611162318</v>
      </c>
    </row>
    <row r="261" spans="1:12" x14ac:dyDescent="0.25">
      <c r="A261" s="13" t="str">
        <f t="shared" si="11"/>
        <v>2007 Q3</v>
      </c>
      <c r="B261" s="15">
        <f t="shared" ref="B261:L261" si="61">LN(B60/B56)*100</f>
        <v>-0.8531960232052388</v>
      </c>
      <c r="C261" s="15">
        <f t="shared" si="61"/>
        <v>0.13310517272278627</v>
      </c>
      <c r="D261" s="15">
        <f t="shared" si="61"/>
        <v>1.0972147358552444</v>
      </c>
      <c r="E261" s="15">
        <f t="shared" si="61"/>
        <v>4.5651316298529467</v>
      </c>
      <c r="F261" s="15">
        <f t="shared" si="61"/>
        <v>2.9035234280907289</v>
      </c>
      <c r="G261" s="15">
        <f t="shared" si="61"/>
        <v>7.8619308626996451</v>
      </c>
      <c r="H261" s="15">
        <f t="shared" si="61"/>
        <v>5.9077831098136206</v>
      </c>
      <c r="I261" s="15">
        <f t="shared" si="61"/>
        <v>10.55407607916958</v>
      </c>
      <c r="J261" s="15">
        <f t="shared" si="61"/>
        <v>-2.3862924807069597</v>
      </c>
      <c r="K261" s="15">
        <f t="shared" si="61"/>
        <v>2.3053315486836374</v>
      </c>
      <c r="L261" s="15">
        <f t="shared" si="61"/>
        <v>4.2855045785908024</v>
      </c>
    </row>
    <row r="262" spans="1:12" x14ac:dyDescent="0.25">
      <c r="A262" s="13" t="str">
        <f t="shared" si="11"/>
        <v>2007 Q4</v>
      </c>
      <c r="B262" s="15">
        <f t="shared" ref="B262:L262" si="62">LN(B61/B57)*100</f>
        <v>1.5733381252623146</v>
      </c>
      <c r="C262" s="15">
        <f t="shared" si="62"/>
        <v>-0.32221407710579608</v>
      </c>
      <c r="D262" s="15">
        <f t="shared" si="62"/>
        <v>0.45123115546530013</v>
      </c>
      <c r="E262" s="15">
        <f t="shared" si="62"/>
        <v>3.8326686393024834</v>
      </c>
      <c r="F262" s="15">
        <f t="shared" si="62"/>
        <v>4.532395619294582</v>
      </c>
      <c r="G262" s="15">
        <f t="shared" si="62"/>
        <v>6.2039434905893014</v>
      </c>
      <c r="H262" s="15">
        <f t="shared" si="62"/>
        <v>8.6833298456526364</v>
      </c>
      <c r="I262" s="15">
        <f t="shared" si="62"/>
        <v>9.6456892465148769</v>
      </c>
      <c r="J262" s="15">
        <f t="shared" si="62"/>
        <v>-0.71561776697409474</v>
      </c>
      <c r="K262" s="15">
        <f t="shared" si="62"/>
        <v>4.6408909086013628</v>
      </c>
      <c r="L262" s="15">
        <f t="shared" si="62"/>
        <v>4.4626827491188816</v>
      </c>
    </row>
    <row r="263" spans="1:12" x14ac:dyDescent="0.25">
      <c r="A263" s="13" t="str">
        <f t="shared" si="11"/>
        <v>2008 Q1</v>
      </c>
      <c r="B263" s="15">
        <f t="shared" ref="B263:L263" si="63">LN(B62/B58)*100</f>
        <v>-0.47662467281977428</v>
      </c>
      <c r="C263" s="15">
        <f t="shared" si="63"/>
        <v>0.26557921329353856</v>
      </c>
      <c r="D263" s="15">
        <f t="shared" si="63"/>
        <v>0.26973768818676863</v>
      </c>
      <c r="E263" s="15">
        <f t="shared" si="63"/>
        <v>1.5387510886302156</v>
      </c>
      <c r="F263" s="15">
        <f t="shared" si="63"/>
        <v>3.3106338619771449</v>
      </c>
      <c r="G263" s="15">
        <f t="shared" si="63"/>
        <v>4.6888578422546239</v>
      </c>
      <c r="H263" s="15">
        <f t="shared" si="63"/>
        <v>5.3091522196011711</v>
      </c>
      <c r="I263" s="15">
        <f t="shared" si="63"/>
        <v>8.5024715345720381</v>
      </c>
      <c r="J263" s="15">
        <f t="shared" si="63"/>
        <v>1.7357288891060192</v>
      </c>
      <c r="K263" s="15">
        <f t="shared" si="63"/>
        <v>6.6182992404813774</v>
      </c>
      <c r="L263" s="15">
        <f t="shared" si="63"/>
        <v>3.3703141163682377</v>
      </c>
    </row>
    <row r="264" spans="1:12" x14ac:dyDescent="0.25">
      <c r="A264" s="13" t="str">
        <f t="shared" si="11"/>
        <v>2008 Q2</v>
      </c>
      <c r="B264" s="15">
        <f t="shared" ref="B264:L264" si="64">LN(B63/B59)*100</f>
        <v>-1.7289073348727799E-2</v>
      </c>
      <c r="C264" s="15">
        <f t="shared" si="64"/>
        <v>-1.4519311324453268</v>
      </c>
      <c r="D264" s="15">
        <f t="shared" si="64"/>
        <v>-0.35550016528402084</v>
      </c>
      <c r="E264" s="15">
        <f t="shared" si="64"/>
        <v>-0.14628934134243804</v>
      </c>
      <c r="F264" s="15">
        <f t="shared" si="64"/>
        <v>0.82613342095949827</v>
      </c>
      <c r="G264" s="15">
        <f t="shared" si="64"/>
        <v>2.0364249235474294</v>
      </c>
      <c r="H264" s="15">
        <f t="shared" si="64"/>
        <v>2.0728048497560216</v>
      </c>
      <c r="I264" s="15">
        <f t="shared" si="64"/>
        <v>4.920691766577435</v>
      </c>
      <c r="J264" s="15">
        <f t="shared" si="64"/>
        <v>-0.4111100966818878</v>
      </c>
      <c r="K264" s="15">
        <f t="shared" si="64"/>
        <v>8.0676140265819054</v>
      </c>
      <c r="L264" s="15">
        <f t="shared" si="64"/>
        <v>1.3850037449815018</v>
      </c>
    </row>
    <row r="265" spans="1:12" x14ac:dyDescent="0.25">
      <c r="A265" s="13" t="str">
        <f t="shared" si="11"/>
        <v>2008 Q3</v>
      </c>
      <c r="B265" s="15">
        <f t="shared" ref="B265:L265" si="65">LN(B64/B60)*100</f>
        <v>-0.53805562420306929</v>
      </c>
      <c r="C265" s="15">
        <f t="shared" si="65"/>
        <v>-2.6963597877581966</v>
      </c>
      <c r="D265" s="15">
        <f t="shared" si="65"/>
        <v>-1.741962294952214</v>
      </c>
      <c r="E265" s="15">
        <f t="shared" si="65"/>
        <v>-4.8334002925213824</v>
      </c>
      <c r="F265" s="15">
        <f t="shared" si="65"/>
        <v>-3.7813709552365009</v>
      </c>
      <c r="G265" s="15">
        <f t="shared" si="65"/>
        <v>-0.42510691676444934</v>
      </c>
      <c r="H265" s="15">
        <f t="shared" si="65"/>
        <v>0.51768881795337274</v>
      </c>
      <c r="I265" s="15">
        <f t="shared" si="65"/>
        <v>8.1070130098886126E-2</v>
      </c>
      <c r="J265" s="15">
        <f t="shared" si="65"/>
        <v>0.14479465824303031</v>
      </c>
      <c r="K265" s="15">
        <f t="shared" si="65"/>
        <v>0.45265617581576628</v>
      </c>
      <c r="L265" s="15">
        <f t="shared" si="65"/>
        <v>-1.586989828334874</v>
      </c>
    </row>
    <row r="266" spans="1:12" x14ac:dyDescent="0.25">
      <c r="A266" s="13" t="str">
        <f t="shared" si="11"/>
        <v>2008 Q4</v>
      </c>
      <c r="B266" s="15">
        <f t="shared" ref="B266:L266" si="66">LN(B65/B61)*100</f>
        <v>-4.9583857566597063</v>
      </c>
      <c r="C266" s="15">
        <f t="shared" si="66"/>
        <v>-7.559131044774869</v>
      </c>
      <c r="D266" s="15">
        <f t="shared" si="66"/>
        <v>-9.056801271321806</v>
      </c>
      <c r="E266" s="15">
        <f t="shared" si="66"/>
        <v>-8.6637252260171742</v>
      </c>
      <c r="F266" s="15">
        <f t="shared" si="66"/>
        <v>-9.6539203830453548</v>
      </c>
      <c r="G266" s="15">
        <f t="shared" si="66"/>
        <v>1.4179295217668895</v>
      </c>
      <c r="H266" s="15">
        <f t="shared" si="66"/>
        <v>0.53286094112189319</v>
      </c>
      <c r="I266" s="15">
        <f t="shared" si="66"/>
        <v>-3.4021035322648308</v>
      </c>
      <c r="J266" s="15">
        <f t="shared" si="66"/>
        <v>-2.5899890899645257</v>
      </c>
      <c r="K266" s="15">
        <f t="shared" si="66"/>
        <v>-6.9630765299265578</v>
      </c>
      <c r="L266" s="15">
        <f t="shared" si="66"/>
        <v>-5.0685412162894821</v>
      </c>
    </row>
    <row r="267" spans="1:12" x14ac:dyDescent="0.25">
      <c r="A267" s="13" t="str">
        <f t="shared" si="11"/>
        <v>2009 Q1</v>
      </c>
      <c r="B267" s="15">
        <f t="shared" ref="B267:L267" si="67">LN(B66/B62)*100</f>
        <v>-7.5860187950638949</v>
      </c>
      <c r="C267" s="15">
        <f t="shared" si="67"/>
        <v>-13.303083455948306</v>
      </c>
      <c r="D267" s="15">
        <f t="shared" si="67"/>
        <v>-17.505420298228653</v>
      </c>
      <c r="E267" s="15">
        <f t="shared" si="67"/>
        <v>-9.6827156849794918</v>
      </c>
      <c r="F267" s="15">
        <f t="shared" si="67"/>
        <v>-13.422333558718938</v>
      </c>
      <c r="G267" s="15">
        <f t="shared" si="67"/>
        <v>-2.8613168615307938</v>
      </c>
      <c r="H267" s="15">
        <f t="shared" si="67"/>
        <v>2.8686794822670691</v>
      </c>
      <c r="I267" s="15">
        <f t="shared" si="67"/>
        <v>-9.185262238428562</v>
      </c>
      <c r="J267" s="15">
        <f t="shared" si="67"/>
        <v>-4.4069257497978072</v>
      </c>
      <c r="K267" s="15">
        <f t="shared" si="67"/>
        <v>-6.6734047689602214</v>
      </c>
      <c r="L267" s="15">
        <f t="shared" si="67"/>
        <v>-8.4457097184533101</v>
      </c>
    </row>
    <row r="268" spans="1:12" x14ac:dyDescent="0.25">
      <c r="A268" s="13" t="str">
        <f t="shared" si="11"/>
        <v>2009 Q2</v>
      </c>
      <c r="B268" s="15">
        <f t="shared" ref="B268:L268" si="68">LN(B67/B63)*100</f>
        <v>-7.7445294271618446</v>
      </c>
      <c r="C268" s="15">
        <f t="shared" si="68"/>
        <v>-11.521249454772441</v>
      </c>
      <c r="D268" s="15">
        <f t="shared" si="68"/>
        <v>-17.666043514790911</v>
      </c>
      <c r="E268" s="15">
        <f t="shared" si="68"/>
        <v>-8.8363642239643312</v>
      </c>
      <c r="F268" s="15">
        <f t="shared" si="68"/>
        <v>-17.020734244568015</v>
      </c>
      <c r="G268" s="15">
        <f t="shared" si="68"/>
        <v>-5.8046325922213571</v>
      </c>
      <c r="H268" s="15">
        <f t="shared" si="68"/>
        <v>2.2279494260192156</v>
      </c>
      <c r="I268" s="15">
        <f t="shared" si="68"/>
        <v>-7.638977576783601</v>
      </c>
      <c r="J268" s="15">
        <f t="shared" si="68"/>
        <v>-2.0421711397345716</v>
      </c>
      <c r="K268" s="15">
        <f t="shared" si="68"/>
        <v>-10.659960339732439</v>
      </c>
      <c r="L268" s="15">
        <f t="shared" si="68"/>
        <v>-8.3091982695020477</v>
      </c>
    </row>
    <row r="269" spans="1:12" x14ac:dyDescent="0.25">
      <c r="A269" s="13" t="str">
        <f t="shared" si="11"/>
        <v>2009 Q3</v>
      </c>
      <c r="B269" s="15">
        <f t="shared" ref="B269:L269" si="69">LN(B68/B64)*100</f>
        <v>-8.5335725702029652</v>
      </c>
      <c r="C269" s="15">
        <f t="shared" si="69"/>
        <v>-10.422239668284865</v>
      </c>
      <c r="D269" s="15">
        <f t="shared" si="69"/>
        <v>-13.027175690829097</v>
      </c>
      <c r="E269" s="15">
        <f t="shared" si="69"/>
        <v>-5.0666485377850057</v>
      </c>
      <c r="F269" s="15">
        <f t="shared" si="69"/>
        <v>-11.282950340030101</v>
      </c>
      <c r="G269" s="15">
        <f t="shared" si="69"/>
        <v>-3.9877488111149737</v>
      </c>
      <c r="H269" s="15">
        <f t="shared" si="69"/>
        <v>-0.49037511996412131</v>
      </c>
      <c r="I269" s="15">
        <f t="shared" si="69"/>
        <v>-5.9831446457791841</v>
      </c>
      <c r="J269" s="15">
        <f t="shared" si="69"/>
        <v>-0.41564024846076753</v>
      </c>
      <c r="K269" s="15">
        <f t="shared" si="69"/>
        <v>-8.6161941717534472</v>
      </c>
      <c r="L269" s="15">
        <f t="shared" si="69"/>
        <v>-6.5071879811996105</v>
      </c>
    </row>
    <row r="270" spans="1:12" x14ac:dyDescent="0.25">
      <c r="A270" s="13" t="str">
        <f t="shared" si="11"/>
        <v>2009 Q4</v>
      </c>
      <c r="B270" s="15">
        <f t="shared" ref="B270:L270" si="70">LN(B69/B65)*100</f>
        <v>-5.9796888772190551</v>
      </c>
      <c r="C270" s="15">
        <f t="shared" si="70"/>
        <v>-4.0318776902137365</v>
      </c>
      <c r="D270" s="15">
        <f t="shared" si="70"/>
        <v>-8.115137642897702</v>
      </c>
      <c r="E270" s="15">
        <f t="shared" si="70"/>
        <v>0.35119624349826517</v>
      </c>
      <c r="F270" s="15">
        <f t="shared" si="70"/>
        <v>-5.7942218516770376</v>
      </c>
      <c r="G270" s="15">
        <f t="shared" si="70"/>
        <v>-1.3295066018390564</v>
      </c>
      <c r="H270" s="15">
        <f t="shared" si="70"/>
        <v>-4.6410358650265779</v>
      </c>
      <c r="I270" s="15">
        <f t="shared" si="70"/>
        <v>-3.8079767698431208</v>
      </c>
      <c r="J270" s="15">
        <f t="shared" si="70"/>
        <v>0.56835037851337555</v>
      </c>
      <c r="K270" s="15">
        <f t="shared" si="70"/>
        <v>-7.8955632884453326</v>
      </c>
      <c r="L270" s="15">
        <f t="shared" si="70"/>
        <v>-3.5159647922888415</v>
      </c>
    </row>
    <row r="271" spans="1:12" x14ac:dyDescent="0.25">
      <c r="A271" s="13" t="str">
        <f t="shared" si="11"/>
        <v>2010 Q1</v>
      </c>
      <c r="B271" s="15">
        <f t="shared" ref="B271:L271" si="71">LN(B70/B66)*100</f>
        <v>0.14046919011518605</v>
      </c>
      <c r="C271" s="15">
        <f t="shared" si="71"/>
        <v>2.6164127962665131</v>
      </c>
      <c r="D271" s="15">
        <f t="shared" si="71"/>
        <v>3.9567196234846476</v>
      </c>
      <c r="E271" s="15">
        <f t="shared" si="71"/>
        <v>0.70965671617004666</v>
      </c>
      <c r="F271" s="15">
        <f t="shared" si="71"/>
        <v>-3.2891167082287192</v>
      </c>
      <c r="G271" s="15">
        <f t="shared" si="71"/>
        <v>4.1386951778290664</v>
      </c>
      <c r="H271" s="15">
        <f t="shared" si="71"/>
        <v>-8.4387392277547502</v>
      </c>
      <c r="I271" s="15">
        <f t="shared" si="71"/>
        <v>3.0364998079970866</v>
      </c>
      <c r="J271" s="15">
        <f t="shared" si="71"/>
        <v>-0.18586456805796922</v>
      </c>
      <c r="K271" s="15">
        <f t="shared" si="71"/>
        <v>-2.9535651809484675</v>
      </c>
      <c r="L271" s="15">
        <f t="shared" si="71"/>
        <v>0.35881744615313466</v>
      </c>
    </row>
    <row r="272" spans="1:12" x14ac:dyDescent="0.25">
      <c r="A272" s="13" t="str">
        <f t="shared" si="11"/>
        <v>2010 Q2</v>
      </c>
      <c r="B272" s="15">
        <f t="shared" ref="B272:L272" si="72">LN(B71/B67)*100</f>
        <v>-0.44939688028270031</v>
      </c>
      <c r="C272" s="15">
        <f t="shared" si="72"/>
        <v>4.2177154476812273</v>
      </c>
      <c r="D272" s="15">
        <f t="shared" si="72"/>
        <v>10.005965172561119</v>
      </c>
      <c r="E272" s="15">
        <f t="shared" si="72"/>
        <v>1.5623410670856113</v>
      </c>
      <c r="F272" s="15">
        <f t="shared" si="72"/>
        <v>2.353841021112788</v>
      </c>
      <c r="G272" s="15">
        <f t="shared" si="72"/>
        <v>6.0886710666054764</v>
      </c>
      <c r="H272" s="15">
        <f t="shared" si="72"/>
        <v>-9.5113154880034774</v>
      </c>
      <c r="I272" s="15">
        <f t="shared" si="72"/>
        <v>5.0936291777639715</v>
      </c>
      <c r="J272" s="15">
        <f t="shared" si="72"/>
        <v>2.0421711397345668</v>
      </c>
      <c r="K272" s="15">
        <f t="shared" si="72"/>
        <v>0.20267994777474213</v>
      </c>
      <c r="L272" s="15">
        <f t="shared" si="72"/>
        <v>2.1829128022864572</v>
      </c>
    </row>
    <row r="273" spans="1:12" x14ac:dyDescent="0.25">
      <c r="A273" s="13" t="str">
        <f t="shared" si="11"/>
        <v>2010 Q3</v>
      </c>
      <c r="B273" s="15">
        <f t="shared" ref="B273:L273" si="73">LN(B72/B68)*100</f>
        <v>-0.50354008822092355</v>
      </c>
      <c r="C273" s="15">
        <f t="shared" si="73"/>
        <v>5.8487589435668088</v>
      </c>
      <c r="D273" s="15">
        <f t="shared" si="73"/>
        <v>10.073235939438563</v>
      </c>
      <c r="E273" s="15">
        <f t="shared" si="73"/>
        <v>2.1393790299986626</v>
      </c>
      <c r="F273" s="15">
        <f t="shared" si="73"/>
        <v>1.9113059858202737</v>
      </c>
      <c r="G273" s="15">
        <f t="shared" si="73"/>
        <v>6.9992067868713468</v>
      </c>
      <c r="H273" s="15">
        <f t="shared" si="73"/>
        <v>-8.0141331866130727</v>
      </c>
      <c r="I273" s="15">
        <f t="shared" si="73"/>
        <v>6.8036482737694541</v>
      </c>
      <c r="J273" s="15">
        <f t="shared" si="73"/>
        <v>0.59874635657598874</v>
      </c>
      <c r="K273" s="15">
        <f t="shared" si="73"/>
        <v>0.43408795602270805</v>
      </c>
      <c r="L273" s="15">
        <f t="shared" si="73"/>
        <v>3.0629913213001929</v>
      </c>
    </row>
    <row r="274" spans="1:12" x14ac:dyDescent="0.25">
      <c r="A274" s="13" t="str">
        <f t="shared" si="11"/>
        <v>2010 Q4</v>
      </c>
      <c r="B274" s="15">
        <f t="shared" ref="B274:L274" si="74">LN(B73/B69)*100</f>
        <v>1.0943631129757456</v>
      </c>
      <c r="C274" s="15">
        <f t="shared" si="74"/>
        <v>5.2630068381587574</v>
      </c>
      <c r="D274" s="15">
        <f t="shared" si="74"/>
        <v>8.5954130086211809</v>
      </c>
      <c r="E274" s="15">
        <f t="shared" si="74"/>
        <v>0.26560440581162104</v>
      </c>
      <c r="F274" s="15">
        <f t="shared" si="74"/>
        <v>1.3797853590853779</v>
      </c>
      <c r="G274" s="15">
        <f t="shared" si="74"/>
        <v>5.1432173632270484</v>
      </c>
      <c r="H274" s="15">
        <f t="shared" si="74"/>
        <v>-7.0133409785462009</v>
      </c>
      <c r="I274" s="15">
        <f t="shared" si="74"/>
        <v>7.7947218823459643</v>
      </c>
      <c r="J274" s="15">
        <f t="shared" si="74"/>
        <v>0.6913703959522135</v>
      </c>
      <c r="K274" s="15">
        <f t="shared" si="74"/>
        <v>1.888828452020586</v>
      </c>
      <c r="L274" s="15">
        <f t="shared" si="74"/>
        <v>2.8157925360373017</v>
      </c>
    </row>
    <row r="275" spans="1:12" x14ac:dyDescent="0.25">
      <c r="A275" s="13" t="str">
        <f t="shared" si="11"/>
        <v>2011 Q1</v>
      </c>
      <c r="B275" s="15">
        <f t="shared" ref="B275:L275" si="75">LN(B74/B70)*100</f>
        <v>-2.3768933006415538</v>
      </c>
      <c r="C275" s="15">
        <f t="shared" si="75"/>
        <v>4.5235136754509293</v>
      </c>
      <c r="D275" s="15">
        <f t="shared" si="75"/>
        <v>5.5944933509018906</v>
      </c>
      <c r="E275" s="15">
        <f t="shared" si="75"/>
        <v>1.9319605964505961</v>
      </c>
      <c r="F275" s="15">
        <f t="shared" si="75"/>
        <v>4.3368122018645083</v>
      </c>
      <c r="G275" s="15">
        <f t="shared" si="75"/>
        <v>1.710487640553672</v>
      </c>
      <c r="H275" s="15">
        <f t="shared" si="75"/>
        <v>-2.7366721845785174</v>
      </c>
      <c r="I275" s="15">
        <f t="shared" si="75"/>
        <v>6.8235638490818458</v>
      </c>
      <c r="J275" s="15">
        <f t="shared" si="75"/>
        <v>-2.2677606968890021</v>
      </c>
      <c r="K275" s="15">
        <f t="shared" si="75"/>
        <v>4.5611234474994156</v>
      </c>
      <c r="L275" s="15">
        <f t="shared" si="75"/>
        <v>2.7127261789330612</v>
      </c>
    </row>
    <row r="276" spans="1:12" x14ac:dyDescent="0.25">
      <c r="A276" s="13" t="str">
        <f t="shared" ref="A276:A307" si="76">A75</f>
        <v>2011 Q2</v>
      </c>
      <c r="B276" s="15">
        <f t="shared" ref="B276:L276" si="77">LN(B75/B71)*100</f>
        <v>-5.4374838982096545</v>
      </c>
      <c r="C276" s="15">
        <f t="shared" si="77"/>
        <v>3.0078221969973149</v>
      </c>
      <c r="D276" s="15">
        <f t="shared" si="77"/>
        <v>1.8819867659302221</v>
      </c>
      <c r="E276" s="15">
        <f t="shared" si="77"/>
        <v>1.7884411147633485</v>
      </c>
      <c r="F276" s="15">
        <f t="shared" si="77"/>
        <v>4.727504036006783</v>
      </c>
      <c r="G276" s="15">
        <f t="shared" si="77"/>
        <v>2.1954778646968967</v>
      </c>
      <c r="H276" s="15">
        <f t="shared" si="77"/>
        <v>-1.0197603345264921</v>
      </c>
      <c r="I276" s="15">
        <f t="shared" si="77"/>
        <v>5.8755208539236357</v>
      </c>
      <c r="J276" s="15">
        <f t="shared" si="77"/>
        <v>-5.3827740463517797</v>
      </c>
      <c r="K276" s="15">
        <f t="shared" si="77"/>
        <v>1.1074558065448894</v>
      </c>
      <c r="L276" s="15">
        <f t="shared" si="77"/>
        <v>1.7777742732416915</v>
      </c>
    </row>
    <row r="277" spans="1:12" x14ac:dyDescent="0.25">
      <c r="A277" s="13" t="str">
        <f t="shared" si="76"/>
        <v>2011 Q3</v>
      </c>
      <c r="B277" s="15">
        <f t="shared" ref="B277:L277" si="78">LN(B76/B72)*100</f>
        <v>-4.6696918876085451</v>
      </c>
      <c r="C277" s="15">
        <f t="shared" si="78"/>
        <v>1.2186603547210573</v>
      </c>
      <c r="D277" s="15">
        <f t="shared" si="78"/>
        <v>-0.67963049186974434</v>
      </c>
      <c r="E277" s="15">
        <f t="shared" si="78"/>
        <v>1.3379724145325287</v>
      </c>
      <c r="F277" s="15">
        <f t="shared" si="78"/>
        <v>2.13140469004379</v>
      </c>
      <c r="G277" s="15">
        <f t="shared" si="78"/>
        <v>2.7461405493162716</v>
      </c>
      <c r="H277" s="15">
        <f t="shared" si="78"/>
        <v>1.0693190623990365</v>
      </c>
      <c r="I277" s="15">
        <f t="shared" si="78"/>
        <v>5.2959688169159298</v>
      </c>
      <c r="J277" s="15">
        <f t="shared" si="78"/>
        <v>-2.4266649021864599</v>
      </c>
      <c r="K277" s="15">
        <f t="shared" si="78"/>
        <v>0.90775614826652462</v>
      </c>
      <c r="L277" s="15">
        <f t="shared" si="78"/>
        <v>1.4970170953056083</v>
      </c>
    </row>
    <row r="278" spans="1:12" x14ac:dyDescent="0.25">
      <c r="A278" s="13" t="str">
        <f t="shared" si="76"/>
        <v>2011 Q4</v>
      </c>
      <c r="B278" s="15">
        <f t="shared" ref="B278:L278" si="79">LN(B77/B73)*100</f>
        <v>-6.0068747571622696</v>
      </c>
      <c r="C278" s="15">
        <f t="shared" si="79"/>
        <v>-0.10117362255168269</v>
      </c>
      <c r="D278" s="15">
        <f t="shared" si="79"/>
        <v>2.0102314416126035</v>
      </c>
      <c r="E278" s="15">
        <f t="shared" si="79"/>
        <v>1.1627341063742755</v>
      </c>
      <c r="F278" s="15">
        <f t="shared" si="79"/>
        <v>2.0026509087529543</v>
      </c>
      <c r="G278" s="15">
        <f t="shared" si="79"/>
        <v>0.4905196172544396</v>
      </c>
      <c r="H278" s="15">
        <f t="shared" si="79"/>
        <v>2.0391781798500941</v>
      </c>
      <c r="I278" s="15">
        <f t="shared" si="79"/>
        <v>4.73507154569287</v>
      </c>
      <c r="J278" s="15">
        <f t="shared" si="79"/>
        <v>-0.27208256994862945</v>
      </c>
      <c r="K278" s="15">
        <f t="shared" si="79"/>
        <v>1.5017190562719429</v>
      </c>
      <c r="L278" s="15">
        <f t="shared" si="79"/>
        <v>1.2948444154514265</v>
      </c>
    </row>
    <row r="279" spans="1:12" x14ac:dyDescent="0.25">
      <c r="A279" s="13" t="str">
        <f t="shared" si="76"/>
        <v>2012 Q1</v>
      </c>
      <c r="B279" s="15">
        <f t="shared" ref="B279:L279" si="80">LN(B78/B74)*100</f>
        <v>-8.1529197673693066</v>
      </c>
      <c r="C279" s="15">
        <f t="shared" si="80"/>
        <v>3.021908862079432E-2</v>
      </c>
      <c r="D279" s="15">
        <f t="shared" si="80"/>
        <v>-3.1220491708399822</v>
      </c>
      <c r="E279" s="15">
        <f t="shared" si="80"/>
        <v>0.97584970517007319</v>
      </c>
      <c r="F279" s="15">
        <f t="shared" si="80"/>
        <v>-0.34441967100745141</v>
      </c>
      <c r="G279" s="15">
        <f t="shared" si="80"/>
        <v>5.7091112295352922</v>
      </c>
      <c r="H279" s="15">
        <f t="shared" si="80"/>
        <v>1.2353766837112319</v>
      </c>
      <c r="I279" s="15">
        <f t="shared" si="80"/>
        <v>5.595777383375574</v>
      </c>
      <c r="J279" s="15">
        <f t="shared" si="80"/>
        <v>3.6195926131472773</v>
      </c>
      <c r="K279" s="15">
        <f t="shared" si="80"/>
        <v>-2.3267072418936654</v>
      </c>
      <c r="L279" s="15">
        <f t="shared" si="80"/>
        <v>1.2293404708836675</v>
      </c>
    </row>
    <row r="280" spans="1:12" x14ac:dyDescent="0.25">
      <c r="A280" s="13" t="str">
        <f t="shared" si="76"/>
        <v>2012 Q2</v>
      </c>
      <c r="B280" s="15">
        <f t="shared" ref="B280:L280" si="81">LN(B79/B75)*100</f>
        <v>-4.9766564600886785</v>
      </c>
      <c r="C280" s="15">
        <f t="shared" si="81"/>
        <v>-2.0190408379532716</v>
      </c>
      <c r="D280" s="15">
        <f t="shared" si="81"/>
        <v>-8.1708726829367322</v>
      </c>
      <c r="E280" s="15">
        <f t="shared" si="81"/>
        <v>0.64034370352067871</v>
      </c>
      <c r="F280" s="15">
        <f t="shared" si="81"/>
        <v>-1.6513452541732798</v>
      </c>
      <c r="G280" s="15">
        <f t="shared" si="81"/>
        <v>2.5724891238435919</v>
      </c>
      <c r="H280" s="15">
        <f t="shared" si="81"/>
        <v>4.0276517881597762</v>
      </c>
      <c r="I280" s="15">
        <f t="shared" si="81"/>
        <v>3.9879892744551309</v>
      </c>
      <c r="J280" s="15">
        <f t="shared" si="81"/>
        <v>4.3039733699753695</v>
      </c>
      <c r="K280" s="15">
        <f t="shared" si="81"/>
        <v>-0.37895720785871523</v>
      </c>
      <c r="L280" s="15">
        <f t="shared" si="81"/>
        <v>0.47027295269061237</v>
      </c>
    </row>
    <row r="281" spans="1:12" x14ac:dyDescent="0.25">
      <c r="A281" s="13" t="str">
        <f t="shared" si="76"/>
        <v>2012 Q3</v>
      </c>
      <c r="B281" s="15">
        <f t="shared" ref="B281:L281" si="82">LN(B80/B76)*100</f>
        <v>-5.2975557427540521</v>
      </c>
      <c r="C281" s="15">
        <f t="shared" si="82"/>
        <v>-1.0145161580709898</v>
      </c>
      <c r="D281" s="15">
        <f t="shared" si="82"/>
        <v>-9.0503416558112235</v>
      </c>
      <c r="E281" s="15">
        <f t="shared" si="82"/>
        <v>2.4151232463169374</v>
      </c>
      <c r="F281" s="15">
        <f t="shared" si="82"/>
        <v>-0.63037764171580146</v>
      </c>
      <c r="G281" s="15">
        <f t="shared" si="82"/>
        <v>1.1759307660118652</v>
      </c>
      <c r="H281" s="15">
        <f t="shared" si="82"/>
        <v>2.3149181866965622</v>
      </c>
      <c r="I281" s="15">
        <f t="shared" si="82"/>
        <v>5.6918404238412466</v>
      </c>
      <c r="J281" s="15">
        <f t="shared" si="82"/>
        <v>3.7561283168182573</v>
      </c>
      <c r="K281" s="15">
        <f t="shared" si="82"/>
        <v>7.3163536383852641</v>
      </c>
      <c r="L281" s="15">
        <f t="shared" si="82"/>
        <v>1.2545265836903317</v>
      </c>
    </row>
    <row r="282" spans="1:12" x14ac:dyDescent="0.25">
      <c r="A282" s="13" t="str">
        <f t="shared" si="76"/>
        <v>2012 Q4</v>
      </c>
      <c r="B282" s="15">
        <f t="shared" ref="B282:L282" si="83">LN(B81/B77)*100</f>
        <v>-7.5872186916919535</v>
      </c>
      <c r="C282" s="15">
        <f t="shared" si="83"/>
        <v>-2.5839641266507467</v>
      </c>
      <c r="D282" s="15">
        <f t="shared" si="83"/>
        <v>-8.2832448096454314</v>
      </c>
      <c r="E282" s="15">
        <f t="shared" si="83"/>
        <v>2.4718772681410219</v>
      </c>
      <c r="F282" s="15">
        <f t="shared" si="83"/>
        <v>0.29803108808146822</v>
      </c>
      <c r="G282" s="15">
        <f t="shared" si="83"/>
        <v>3.2177505993452322</v>
      </c>
      <c r="H282" s="15">
        <f t="shared" si="83"/>
        <v>0.49608583816885682</v>
      </c>
      <c r="I282" s="15">
        <f t="shared" si="83"/>
        <v>6.7542911696907613</v>
      </c>
      <c r="J282" s="15">
        <f t="shared" si="83"/>
        <v>3.4242060009264566</v>
      </c>
      <c r="K282" s="15">
        <f t="shared" si="83"/>
        <v>3.7297757780829213</v>
      </c>
      <c r="L282" s="15">
        <f t="shared" si="83"/>
        <v>1.0903534814103308</v>
      </c>
    </row>
    <row r="283" spans="1:12" x14ac:dyDescent="0.25">
      <c r="A283" s="13" t="str">
        <f t="shared" si="76"/>
        <v>2013 Q1</v>
      </c>
      <c r="B283" s="15">
        <f t="shared" ref="B283:L283" si="84">LN(B82/B78)*100</f>
        <v>-2.3033042217306692</v>
      </c>
      <c r="C283" s="15">
        <f t="shared" si="84"/>
        <v>-3.3488357942708582</v>
      </c>
      <c r="D283" s="15">
        <f t="shared" si="84"/>
        <v>-5.104965935162749</v>
      </c>
      <c r="E283" s="15">
        <f t="shared" si="84"/>
        <v>3.0671169860404373</v>
      </c>
      <c r="F283" s="15">
        <f t="shared" si="84"/>
        <v>2.0066849032596834</v>
      </c>
      <c r="G283" s="15">
        <f t="shared" si="84"/>
        <v>1.2168228833804682</v>
      </c>
      <c r="H283" s="15">
        <f t="shared" si="84"/>
        <v>1.0454929370204762</v>
      </c>
      <c r="I283" s="15">
        <f t="shared" si="84"/>
        <v>4.1443056360320547</v>
      </c>
      <c r="J283" s="15">
        <f t="shared" si="84"/>
        <v>2.1691166246092921</v>
      </c>
      <c r="K283" s="15">
        <f t="shared" si="84"/>
        <v>1.1262126322113273</v>
      </c>
      <c r="L283" s="15">
        <f t="shared" si="84"/>
        <v>0.90668467217946935</v>
      </c>
    </row>
    <row r="284" spans="1:12" x14ac:dyDescent="0.25">
      <c r="A284" s="13" t="str">
        <f t="shared" si="76"/>
        <v>2013 Q2</v>
      </c>
      <c r="B284" s="15">
        <f t="shared" ref="B284:L284" si="85">LN(B83/B79)*100</f>
        <v>-1.764937083532228</v>
      </c>
      <c r="C284" s="15">
        <f t="shared" si="85"/>
        <v>-0.9784309993597895</v>
      </c>
      <c r="D284" s="15">
        <f t="shared" si="85"/>
        <v>0.46855374964045787</v>
      </c>
      <c r="E284" s="15">
        <f t="shared" si="85"/>
        <v>3.9743398860637194</v>
      </c>
      <c r="F284" s="15">
        <f t="shared" si="85"/>
        <v>0.86636190858187279</v>
      </c>
      <c r="G284" s="15">
        <f t="shared" si="85"/>
        <v>2.8285182276302345</v>
      </c>
      <c r="H284" s="15">
        <f t="shared" si="85"/>
        <v>-2.8602463655395334</v>
      </c>
      <c r="I284" s="15">
        <f t="shared" si="85"/>
        <v>5.8148279742754987</v>
      </c>
      <c r="J284" s="15">
        <f t="shared" si="85"/>
        <v>1.5948075547169798</v>
      </c>
      <c r="K284" s="15">
        <f t="shared" si="85"/>
        <v>2.0667144396877628</v>
      </c>
      <c r="L284" s="15">
        <f t="shared" si="85"/>
        <v>1.9031333412517466</v>
      </c>
    </row>
    <row r="285" spans="1:12" x14ac:dyDescent="0.25">
      <c r="A285" s="13" t="str">
        <f t="shared" si="76"/>
        <v>2013 Q3</v>
      </c>
      <c r="B285" s="15">
        <f t="shared" ref="B285:L285" si="86">LN(B84/B80)*100</f>
        <v>-0.16850978184384008</v>
      </c>
      <c r="C285" s="15">
        <f t="shared" si="86"/>
        <v>-0.91165804264718775</v>
      </c>
      <c r="D285" s="15">
        <f t="shared" si="86"/>
        <v>4.90756861667625</v>
      </c>
      <c r="E285" s="15">
        <f t="shared" si="86"/>
        <v>2.8884935260331179</v>
      </c>
      <c r="F285" s="15">
        <f t="shared" si="86"/>
        <v>0.70490519374137883</v>
      </c>
      <c r="G285" s="15">
        <f t="shared" si="86"/>
        <v>2.7556940592148234</v>
      </c>
      <c r="H285" s="15">
        <f t="shared" si="86"/>
        <v>-4.2460126780053011</v>
      </c>
      <c r="I285" s="15">
        <f t="shared" si="86"/>
        <v>5.4079854790796107</v>
      </c>
      <c r="J285" s="15">
        <f t="shared" si="86"/>
        <v>-3.3131924088300959</v>
      </c>
      <c r="K285" s="15">
        <f t="shared" si="86"/>
        <v>-5.0492399551937535</v>
      </c>
      <c r="L285" s="15">
        <f t="shared" si="86"/>
        <v>1.358776110114652</v>
      </c>
    </row>
    <row r="286" spans="1:12" x14ac:dyDescent="0.25">
      <c r="A286" s="13" t="str">
        <f t="shared" si="76"/>
        <v>2013 Q4</v>
      </c>
      <c r="B286" s="15">
        <f t="shared" ref="B286:L286" si="87">LN(B85/B81)*100</f>
        <v>3.2639416112469433</v>
      </c>
      <c r="C286" s="15">
        <f t="shared" si="87"/>
        <v>1.3515810597816045</v>
      </c>
      <c r="D286" s="15">
        <f t="shared" si="87"/>
        <v>5.5057608209114681</v>
      </c>
      <c r="E286" s="15">
        <f t="shared" si="87"/>
        <v>3.4622138403901221</v>
      </c>
      <c r="F286" s="15">
        <f t="shared" si="87"/>
        <v>0.21233684589116336</v>
      </c>
      <c r="G286" s="15">
        <f t="shared" si="87"/>
        <v>1.5822389244439665</v>
      </c>
      <c r="H286" s="15">
        <f t="shared" si="87"/>
        <v>-2.9541336840019259</v>
      </c>
      <c r="I286" s="15">
        <f t="shared" si="87"/>
        <v>4.5596218117157683</v>
      </c>
      <c r="J286" s="15">
        <f t="shared" si="87"/>
        <v>-3.1327172597544855</v>
      </c>
      <c r="K286" s="15">
        <f t="shared" si="87"/>
        <v>1.7709192234392637</v>
      </c>
      <c r="L286" s="15">
        <f t="shared" si="87"/>
        <v>2.1673352731384323</v>
      </c>
    </row>
    <row r="287" spans="1:12" x14ac:dyDescent="0.25">
      <c r="A287" s="13" t="str">
        <f t="shared" si="76"/>
        <v>2014 Q1</v>
      </c>
      <c r="B287" s="15">
        <f t="shared" ref="B287:L287" si="88">LN(B86/B82)*100</f>
        <v>1.0583229269880987</v>
      </c>
      <c r="C287" s="15">
        <f t="shared" si="88"/>
        <v>2.803490067843708</v>
      </c>
      <c r="D287" s="15">
        <f t="shared" si="88"/>
        <v>8.2606643688405548</v>
      </c>
      <c r="E287" s="15">
        <f t="shared" si="88"/>
        <v>3.8084819000780019</v>
      </c>
      <c r="F287" s="15">
        <f t="shared" si="88"/>
        <v>1.7078313354822154</v>
      </c>
      <c r="G287" s="15">
        <f t="shared" si="88"/>
        <v>-1.1481965510520105</v>
      </c>
      <c r="H287" s="15">
        <f t="shared" si="88"/>
        <v>-3.2601919275272571</v>
      </c>
      <c r="I287" s="15">
        <f t="shared" si="88"/>
        <v>6.0879953593861531</v>
      </c>
      <c r="J287" s="15">
        <f t="shared" si="88"/>
        <v>-1.5047902994347258</v>
      </c>
      <c r="K287" s="15">
        <f t="shared" si="88"/>
        <v>5.1880517634317416</v>
      </c>
      <c r="L287" s="15">
        <f t="shared" si="88"/>
        <v>2.8858587605175243</v>
      </c>
    </row>
    <row r="288" spans="1:12" x14ac:dyDescent="0.25">
      <c r="A288" s="13" t="str">
        <f t="shared" si="76"/>
        <v>2014 Q2</v>
      </c>
      <c r="B288" s="15">
        <f t="shared" ref="B288:L288" si="89">LN(B87/B83)*100</f>
        <v>0.14827369799752835</v>
      </c>
      <c r="C288" s="15">
        <f t="shared" si="89"/>
        <v>2.9773814304147588</v>
      </c>
      <c r="D288" s="15">
        <f t="shared" si="89"/>
        <v>8.8498544210688959</v>
      </c>
      <c r="E288" s="15">
        <f t="shared" si="89"/>
        <v>4.0517506500869587</v>
      </c>
      <c r="F288" s="15">
        <f t="shared" si="89"/>
        <v>4.3451123190011556</v>
      </c>
      <c r="G288" s="15">
        <f t="shared" si="89"/>
        <v>1.3848121414322319</v>
      </c>
      <c r="H288" s="15">
        <f t="shared" si="89"/>
        <v>-1.9867545307704806</v>
      </c>
      <c r="I288" s="15">
        <f t="shared" si="89"/>
        <v>6.7932881368630778</v>
      </c>
      <c r="J288" s="15">
        <f t="shared" si="89"/>
        <v>-1.7110866375859999</v>
      </c>
      <c r="K288" s="15">
        <f t="shared" si="89"/>
        <v>5.3664141737227347</v>
      </c>
      <c r="L288" s="15">
        <f t="shared" si="89"/>
        <v>3.5635397688279178</v>
      </c>
    </row>
    <row r="289" spans="1:12" x14ac:dyDescent="0.25">
      <c r="A289" s="13" t="str">
        <f t="shared" si="76"/>
        <v>2014 Q3</v>
      </c>
      <c r="B289" s="15">
        <f t="shared" ref="B289:L289" si="90">LN(B88/B84)*100</f>
        <v>-5.271759308133174E-2</v>
      </c>
      <c r="C289" s="15">
        <f t="shared" si="90"/>
        <v>2.9105132051985354</v>
      </c>
      <c r="D289" s="15">
        <f t="shared" si="90"/>
        <v>8.8272912931181384</v>
      </c>
      <c r="E289" s="15">
        <f t="shared" si="90"/>
        <v>4.0686941511744106</v>
      </c>
      <c r="F289" s="15">
        <f t="shared" si="90"/>
        <v>6.6890478531186623</v>
      </c>
      <c r="G289" s="15">
        <f t="shared" si="90"/>
        <v>1.4900377268837524</v>
      </c>
      <c r="H289" s="15">
        <f t="shared" si="90"/>
        <v>-1.3622005508401642</v>
      </c>
      <c r="I289" s="15">
        <f t="shared" si="90"/>
        <v>6.4502988954292473</v>
      </c>
      <c r="J289" s="15">
        <f t="shared" si="90"/>
        <v>0.91896237674929104</v>
      </c>
      <c r="K289" s="15">
        <f t="shared" si="90"/>
        <v>7.0140622462726023</v>
      </c>
      <c r="L289" s="15">
        <f t="shared" si="90"/>
        <v>3.8538152141213673</v>
      </c>
    </row>
    <row r="290" spans="1:12" x14ac:dyDescent="0.25">
      <c r="A290" s="13" t="str">
        <f t="shared" si="76"/>
        <v>2014 Q4</v>
      </c>
      <c r="B290" s="15">
        <f t="shared" ref="B290:L290" si="91">LN(B89/B85)*100</f>
        <v>-3.1487798738255371E-2</v>
      </c>
      <c r="C290" s="15">
        <f t="shared" si="91"/>
        <v>2.6695215143887561</v>
      </c>
      <c r="D290" s="15">
        <f t="shared" si="91"/>
        <v>7.824601646441069</v>
      </c>
      <c r="E290" s="15">
        <f t="shared" si="91"/>
        <v>5.346411703913474</v>
      </c>
      <c r="F290" s="15">
        <f t="shared" si="91"/>
        <v>7.8597673806685195</v>
      </c>
      <c r="G290" s="15">
        <f t="shared" si="91"/>
        <v>3.1905096048553876</v>
      </c>
      <c r="H290" s="15">
        <f t="shared" si="91"/>
        <v>-0.4206315666079305</v>
      </c>
      <c r="I290" s="15">
        <f t="shared" si="91"/>
        <v>7.2882086459197835</v>
      </c>
      <c r="J290" s="15">
        <f t="shared" si="91"/>
        <v>-0.81831922797785861</v>
      </c>
      <c r="K290" s="15">
        <f t="shared" si="91"/>
        <v>5.3262063682395677</v>
      </c>
      <c r="L290" s="15">
        <f t="shared" si="91"/>
        <v>4.3127942332227258</v>
      </c>
    </row>
    <row r="291" spans="1:12" x14ac:dyDescent="0.25">
      <c r="A291" s="13" t="str">
        <f t="shared" si="76"/>
        <v>2015 Q1</v>
      </c>
      <c r="B291" s="15">
        <f t="shared" ref="B291:L291" si="92">LN(B90/B86)*100</f>
        <v>2.3101963930886473</v>
      </c>
      <c r="C291" s="15">
        <f t="shared" si="92"/>
        <v>1.437716414823963</v>
      </c>
      <c r="D291" s="15">
        <f t="shared" si="92"/>
        <v>6.4699717071577458</v>
      </c>
      <c r="E291" s="15">
        <f t="shared" si="92"/>
        <v>4.9184937377354094</v>
      </c>
      <c r="F291" s="15">
        <f t="shared" si="92"/>
        <v>3.9915704054507457</v>
      </c>
      <c r="G291" s="15">
        <f t="shared" si="92"/>
        <v>5.7971153579401093</v>
      </c>
      <c r="H291" s="15">
        <f t="shared" si="92"/>
        <v>-1.1412536128902044</v>
      </c>
      <c r="I291" s="15">
        <f t="shared" si="92"/>
        <v>5.7906398302031743</v>
      </c>
      <c r="J291" s="15">
        <f t="shared" si="92"/>
        <v>-3.2278166644772752</v>
      </c>
      <c r="K291" s="15">
        <f t="shared" si="92"/>
        <v>3.2207912155082479</v>
      </c>
      <c r="L291" s="15">
        <f t="shared" si="92"/>
        <v>3.5301490990938147</v>
      </c>
    </row>
    <row r="292" spans="1:12" x14ac:dyDescent="0.25">
      <c r="A292" s="13" t="str">
        <f t="shared" si="76"/>
        <v>2015 Q2</v>
      </c>
      <c r="B292" s="15">
        <f t="shared" ref="B292:L292" si="93">LN(B91/B87)*100</f>
        <v>5.3270384058723916</v>
      </c>
      <c r="C292" s="15">
        <f t="shared" si="93"/>
        <v>0.22077279413729134</v>
      </c>
      <c r="D292" s="15">
        <f t="shared" si="93"/>
        <v>5.4961817679407696</v>
      </c>
      <c r="E292" s="15">
        <f t="shared" si="93"/>
        <v>4.7610290492130467</v>
      </c>
      <c r="F292" s="15">
        <f t="shared" si="93"/>
        <v>2.3580294487116076</v>
      </c>
      <c r="G292" s="15">
        <f t="shared" si="93"/>
        <v>5.8347601139373362</v>
      </c>
      <c r="H292" s="15">
        <f t="shared" si="93"/>
        <v>-3.9602044002549999</v>
      </c>
      <c r="I292" s="15">
        <f t="shared" si="93"/>
        <v>5.2668743385175398</v>
      </c>
      <c r="J292" s="15">
        <f t="shared" si="93"/>
        <v>-2.3941488898296237</v>
      </c>
      <c r="K292" s="15">
        <f t="shared" si="93"/>
        <v>3.7041271680349075</v>
      </c>
      <c r="L292" s="15">
        <f t="shared" si="93"/>
        <v>3.0723582899335056</v>
      </c>
    </row>
    <row r="293" spans="1:12" x14ac:dyDescent="0.25">
      <c r="A293" s="13" t="str">
        <f t="shared" si="76"/>
        <v>2015 Q3</v>
      </c>
      <c r="B293" s="15">
        <f t="shared" ref="B293:L293" si="94">LN(B92/B88)*100</f>
        <v>5.1187825843445962</v>
      </c>
      <c r="C293" s="15">
        <f t="shared" si="94"/>
        <v>-0.72224208024777858</v>
      </c>
      <c r="D293" s="15">
        <f t="shared" si="94"/>
        <v>2.1006736463701823</v>
      </c>
      <c r="E293" s="15">
        <f t="shared" si="94"/>
        <v>4.2933216509911816</v>
      </c>
      <c r="F293" s="15">
        <f t="shared" si="94"/>
        <v>0.23861614026181416</v>
      </c>
      <c r="G293" s="15">
        <f t="shared" si="94"/>
        <v>6.1382284956133724</v>
      </c>
      <c r="H293" s="15">
        <f t="shared" si="94"/>
        <v>-4.0964871474025264</v>
      </c>
      <c r="I293" s="15">
        <f t="shared" si="94"/>
        <v>4.7464419386807037</v>
      </c>
      <c r="J293" s="15">
        <f t="shared" si="94"/>
        <v>-0.64434470710630909</v>
      </c>
      <c r="K293" s="15">
        <f t="shared" si="94"/>
        <v>2.4908521025949466</v>
      </c>
      <c r="L293" s="15">
        <f t="shared" si="94"/>
        <v>2.4005291340290382</v>
      </c>
    </row>
    <row r="294" spans="1:12" x14ac:dyDescent="0.25">
      <c r="A294" s="13" t="str">
        <f t="shared" si="76"/>
        <v>2015 Q4</v>
      </c>
      <c r="B294" s="15">
        <f t="shared" ref="B294:L294" si="95">LN(B93/B89)*100</f>
        <v>2.9886925349755828</v>
      </c>
      <c r="C294" s="15">
        <f t="shared" si="95"/>
        <v>-1.0733914565773595</v>
      </c>
      <c r="D294" s="15">
        <f t="shared" si="95"/>
        <v>3.2525742993896953</v>
      </c>
      <c r="E294" s="15">
        <f t="shared" si="95"/>
        <v>3.853256645257745</v>
      </c>
      <c r="F294" s="15">
        <f t="shared" si="95"/>
        <v>-1.6607736399660635</v>
      </c>
      <c r="G294" s="15">
        <f t="shared" si="95"/>
        <v>5.5816982717895378</v>
      </c>
      <c r="H294" s="15">
        <f t="shared" si="95"/>
        <v>-2.6337380778960497</v>
      </c>
      <c r="I294" s="15">
        <f t="shared" si="95"/>
        <v>3.4541296638534003</v>
      </c>
      <c r="J294" s="15">
        <f t="shared" si="95"/>
        <v>-0.35276861669477411</v>
      </c>
      <c r="K294" s="15">
        <f t="shared" si="95"/>
        <v>2.6896610029787982</v>
      </c>
      <c r="L294" s="15">
        <f t="shared" si="95"/>
        <v>1.951381628030304</v>
      </c>
    </row>
    <row r="295" spans="1:12" x14ac:dyDescent="0.25">
      <c r="A295" s="13" t="str">
        <f t="shared" si="76"/>
        <v>2016 Q1</v>
      </c>
      <c r="B295" s="15">
        <f t="shared" ref="B295:L295" si="96">LN(B94/B90)*100</f>
        <v>1.2167217225230214</v>
      </c>
      <c r="C295" s="15">
        <f t="shared" si="96"/>
        <v>-1.1545733396259508</v>
      </c>
      <c r="D295" s="15">
        <f t="shared" si="96"/>
        <v>2.4402851538639818</v>
      </c>
      <c r="E295" s="15">
        <f t="shared" si="96"/>
        <v>3.8507983612058512</v>
      </c>
      <c r="F295" s="15">
        <f t="shared" si="96"/>
        <v>-0.81183106861987731</v>
      </c>
      <c r="G295" s="15">
        <f t="shared" si="96"/>
        <v>4.8029449883747102</v>
      </c>
      <c r="H295" s="15">
        <f t="shared" si="96"/>
        <v>0.22321437839406344</v>
      </c>
      <c r="I295" s="15">
        <f t="shared" si="96"/>
        <v>3.0980013704490328</v>
      </c>
      <c r="J295" s="15">
        <f t="shared" si="96"/>
        <v>0.61258960465688783</v>
      </c>
      <c r="K295" s="15">
        <f t="shared" si="96"/>
        <v>0.18152485823610076</v>
      </c>
      <c r="L295" s="15">
        <f t="shared" si="96"/>
        <v>1.9322791038685179</v>
      </c>
    </row>
    <row r="296" spans="1:12" x14ac:dyDescent="0.25">
      <c r="A296" s="13" t="str">
        <f t="shared" si="76"/>
        <v>2016 Q2</v>
      </c>
      <c r="B296" s="15">
        <f t="shared" ref="B296:L296" si="97">LN(B95/B91)*100</f>
        <v>1.3257109185206923</v>
      </c>
      <c r="C296" s="15">
        <f t="shared" si="97"/>
        <v>0.4899764814897527</v>
      </c>
      <c r="D296" s="15">
        <f t="shared" si="97"/>
        <v>2.916553616172517</v>
      </c>
      <c r="E296" s="15">
        <f t="shared" si="97"/>
        <v>3.1634925460335586</v>
      </c>
      <c r="F296" s="15">
        <f t="shared" si="97"/>
        <v>-1.0512185706176236</v>
      </c>
      <c r="G296" s="15">
        <f t="shared" si="97"/>
        <v>3.4387042766533455</v>
      </c>
      <c r="H296" s="15">
        <f t="shared" si="97"/>
        <v>3.7090615689711823</v>
      </c>
      <c r="I296" s="15">
        <f t="shared" si="97"/>
        <v>2.2568813959564258</v>
      </c>
      <c r="J296" s="15">
        <f t="shared" si="97"/>
        <v>0.24795450343299211</v>
      </c>
      <c r="K296" s="15">
        <f t="shared" si="97"/>
        <v>-0.79234154059076356</v>
      </c>
      <c r="L296" s="15">
        <f t="shared" si="97"/>
        <v>2.0003713160520977</v>
      </c>
    </row>
    <row r="297" spans="1:12" x14ac:dyDescent="0.25">
      <c r="A297" s="13" t="str">
        <f t="shared" si="76"/>
        <v>2016 Q3</v>
      </c>
      <c r="B297" s="15">
        <f t="shared" ref="B297:L297" si="98">LN(B96/B92)*100</f>
        <v>1.0267747087705721</v>
      </c>
      <c r="C297" s="15">
        <f t="shared" si="98"/>
        <v>0.38183326134368967</v>
      </c>
      <c r="D297" s="15">
        <f t="shared" si="98"/>
        <v>4.6035581629550935</v>
      </c>
      <c r="E297" s="15">
        <f t="shared" si="98"/>
        <v>3.5886951372380445</v>
      </c>
      <c r="F297" s="15">
        <f t="shared" si="98"/>
        <v>-0.76758588508185444</v>
      </c>
      <c r="G297" s="15">
        <f t="shared" si="98"/>
        <v>6.8711834458473371</v>
      </c>
      <c r="H297" s="15">
        <f t="shared" si="98"/>
        <v>6.1032434524834578</v>
      </c>
      <c r="I297" s="15">
        <f t="shared" si="98"/>
        <v>1.6934181505075814</v>
      </c>
      <c r="J297" s="15">
        <f t="shared" si="98"/>
        <v>-2.6297719870638616</v>
      </c>
      <c r="K297" s="15">
        <f t="shared" si="98"/>
        <v>0.21064253738701058</v>
      </c>
      <c r="L297" s="15">
        <f t="shared" si="98"/>
        <v>2.5039167797715467</v>
      </c>
    </row>
    <row r="298" spans="1:12" x14ac:dyDescent="0.25">
      <c r="A298" s="13" t="str">
        <f t="shared" si="76"/>
        <v>2016 Q4</v>
      </c>
      <c r="B298" s="15">
        <f t="shared" ref="B298:L298" si="99">LN(B97/B93)*100</f>
        <v>1.6370616202945529</v>
      </c>
      <c r="C298" s="15">
        <f t="shared" si="99"/>
        <v>1.8585666875287787</v>
      </c>
      <c r="D298" s="15">
        <f t="shared" si="99"/>
        <v>5.9425399350220545</v>
      </c>
      <c r="E298" s="15">
        <f t="shared" si="99"/>
        <v>4.2713259652254809</v>
      </c>
      <c r="F298" s="15">
        <f t="shared" si="99"/>
        <v>1.0017440575615679</v>
      </c>
      <c r="G298" s="15">
        <f t="shared" si="99"/>
        <v>7.8237631310057258</v>
      </c>
      <c r="H298" s="15">
        <f t="shared" si="99"/>
        <v>3.7316630702485072</v>
      </c>
      <c r="I298" s="15">
        <f t="shared" si="99"/>
        <v>2.7982239421916155</v>
      </c>
      <c r="J298" s="15">
        <f t="shared" si="99"/>
        <v>-3.8015981197746123</v>
      </c>
      <c r="K298" s="15">
        <f t="shared" si="99"/>
        <v>1.0087110845715819</v>
      </c>
      <c r="L298" s="15">
        <f t="shared" si="99"/>
        <v>3.1732806202947357</v>
      </c>
    </row>
    <row r="299" spans="1:12" x14ac:dyDescent="0.25">
      <c r="A299" s="13" t="str">
        <f t="shared" si="76"/>
        <v>2017 Q1</v>
      </c>
      <c r="B299" s="15">
        <f t="shared" ref="B299:L299" si="100">LN(B98/B94)*100</f>
        <v>1.3124872909584882</v>
      </c>
      <c r="C299" s="15">
        <f t="shared" si="100"/>
        <v>2.473448126312833</v>
      </c>
      <c r="D299" s="15">
        <f t="shared" si="100"/>
        <v>8.8216026569509225</v>
      </c>
      <c r="E299" s="15">
        <f t="shared" si="100"/>
        <v>2.9438836972329194</v>
      </c>
      <c r="F299" s="15">
        <f t="shared" si="100"/>
        <v>3.1110097552038072</v>
      </c>
      <c r="G299" s="15">
        <f t="shared" si="100"/>
        <v>6.3548211938719819</v>
      </c>
      <c r="H299" s="15">
        <f t="shared" si="100"/>
        <v>2.5416617331734543</v>
      </c>
      <c r="I299" s="15">
        <f t="shared" si="100"/>
        <v>3.6886989807061137</v>
      </c>
      <c r="J299" s="15">
        <f t="shared" si="100"/>
        <v>-1.3387080782459295</v>
      </c>
      <c r="K299" s="15">
        <f t="shared" si="100"/>
        <v>4.5690727515140459</v>
      </c>
      <c r="L299" s="15">
        <f t="shared" si="100"/>
        <v>3.8924691525960995</v>
      </c>
    </row>
    <row r="300" spans="1:12" x14ac:dyDescent="0.25">
      <c r="A300" s="13" t="str">
        <f t="shared" si="76"/>
        <v>2017 Q2</v>
      </c>
      <c r="B300" s="15">
        <f t="shared" ref="B300:L300" si="101">LN(B99/B95)*100</f>
        <v>-0.7454191450652744</v>
      </c>
      <c r="C300" s="15">
        <f t="shared" si="101"/>
        <v>1.3770092265284755</v>
      </c>
      <c r="D300" s="15">
        <f t="shared" si="101"/>
        <v>7.3106101671586332</v>
      </c>
      <c r="E300" s="15">
        <f t="shared" si="101"/>
        <v>2.7042109094314042</v>
      </c>
      <c r="F300" s="15">
        <f t="shared" si="101"/>
        <v>1.7558312213378735</v>
      </c>
      <c r="G300" s="15">
        <f t="shared" si="101"/>
        <v>9.003771871107757</v>
      </c>
      <c r="H300" s="15">
        <f t="shared" si="101"/>
        <v>1.1202357597902726</v>
      </c>
      <c r="I300" s="15">
        <f t="shared" si="101"/>
        <v>3.700288954229483</v>
      </c>
      <c r="J300" s="15">
        <f t="shared" si="101"/>
        <v>-1.376443035885363</v>
      </c>
      <c r="K300" s="15">
        <f t="shared" si="101"/>
        <v>6.0938503379062325</v>
      </c>
      <c r="L300" s="15">
        <f t="shared" si="101"/>
        <v>3.5261171191721061</v>
      </c>
    </row>
    <row r="301" spans="1:12" x14ac:dyDescent="0.25">
      <c r="A301" s="13" t="str">
        <f t="shared" si="76"/>
        <v>2017 Q3</v>
      </c>
      <c r="B301" s="15">
        <f t="shared" ref="B301:L301" si="102">LN(B100/B96)*100</f>
        <v>0.53412589891844331</v>
      </c>
      <c r="C301" s="15">
        <f t="shared" si="102"/>
        <v>2.9643510337011518</v>
      </c>
      <c r="D301" s="15">
        <f t="shared" si="102"/>
        <v>6.8899757282312235</v>
      </c>
      <c r="E301" s="15">
        <f t="shared" si="102"/>
        <v>2.339114789351139</v>
      </c>
      <c r="F301" s="15">
        <f t="shared" si="102"/>
        <v>1.3616470380939663</v>
      </c>
      <c r="G301" s="15">
        <f t="shared" si="102"/>
        <v>5.7535453753269827</v>
      </c>
      <c r="H301" s="15">
        <f t="shared" si="102"/>
        <v>-1.2732689673740638</v>
      </c>
      <c r="I301" s="15">
        <f t="shared" si="102"/>
        <v>4.4664676912722587</v>
      </c>
      <c r="J301" s="15">
        <f t="shared" si="102"/>
        <v>-1.2954335595551243</v>
      </c>
      <c r="K301" s="15">
        <f t="shared" si="102"/>
        <v>5.998785186932639</v>
      </c>
      <c r="L301" s="15">
        <f t="shared" si="102"/>
        <v>3.3339689470069764</v>
      </c>
    </row>
    <row r="302" spans="1:12" x14ac:dyDescent="0.25">
      <c r="A302" s="13" t="str">
        <f t="shared" si="76"/>
        <v>2017 Q4</v>
      </c>
      <c r="B302" s="15">
        <f t="shared" ref="B302:L302" si="103">LN(B101/B97)*100</f>
        <v>-0.19061957113791164</v>
      </c>
      <c r="C302" s="15">
        <f t="shared" si="103"/>
        <v>3.1188572163243262</v>
      </c>
      <c r="D302" s="15">
        <f t="shared" si="103"/>
        <v>4.3730588924409997</v>
      </c>
      <c r="E302" s="15">
        <f t="shared" si="103"/>
        <v>0.84058749278654521</v>
      </c>
      <c r="F302" s="15">
        <f t="shared" si="103"/>
        <v>1.0894743871098223</v>
      </c>
      <c r="G302" s="15">
        <f t="shared" si="103"/>
        <v>5.2829019549104839</v>
      </c>
      <c r="H302" s="15">
        <f t="shared" si="103"/>
        <v>-1.4699529715873978</v>
      </c>
      <c r="I302" s="15">
        <f t="shared" si="103"/>
        <v>4.2543189067909024</v>
      </c>
      <c r="J302" s="15">
        <f t="shared" si="103"/>
        <v>-1.4378392927714845</v>
      </c>
      <c r="K302" s="15">
        <f t="shared" si="103"/>
        <v>3.4144232712005373</v>
      </c>
      <c r="L302" s="15">
        <f t="shared" si="103"/>
        <v>2.6351857858539884</v>
      </c>
    </row>
    <row r="303" spans="1:12" x14ac:dyDescent="0.25">
      <c r="A303" s="13" t="str">
        <f t="shared" si="76"/>
        <v>2018 Q1</v>
      </c>
      <c r="B303" s="15">
        <f t="shared" ref="B303:L307" si="104">LN(B102/B98)*100</f>
        <v>0.82905134495359967</v>
      </c>
      <c r="C303" s="15">
        <f t="shared" si="104"/>
        <v>2.3079070998207909</v>
      </c>
      <c r="D303" s="15">
        <f t="shared" si="104"/>
        <v>-0.30100671772496357</v>
      </c>
      <c r="E303" s="15">
        <f t="shared" si="104"/>
        <v>1.3479399245655319</v>
      </c>
      <c r="F303" s="15">
        <f t="shared" si="104"/>
        <v>-0.47914823005297624</v>
      </c>
      <c r="G303" s="15">
        <f t="shared" si="104"/>
        <v>5.8476466527832009</v>
      </c>
      <c r="H303" s="15">
        <f t="shared" si="104"/>
        <v>-1.9555646633509911</v>
      </c>
      <c r="I303" s="15">
        <f t="shared" si="104"/>
        <v>3.7264271452963902</v>
      </c>
      <c r="J303" s="15">
        <f t="shared" si="104"/>
        <v>-3.6082983497412222</v>
      </c>
      <c r="K303" s="15">
        <f t="shared" si="104"/>
        <v>0.87211248045014012</v>
      </c>
      <c r="L303" s="15">
        <f t="shared" si="104"/>
        <v>1.5366332798561895</v>
      </c>
    </row>
    <row r="304" spans="1:12" x14ac:dyDescent="0.25">
      <c r="A304" s="13" t="str">
        <f t="shared" si="76"/>
        <v>2018 Q2</v>
      </c>
      <c r="B304" s="15">
        <f t="shared" si="104"/>
        <v>-0.59032639290090771</v>
      </c>
      <c r="C304" s="15">
        <f t="shared" si="104"/>
        <v>1.6974361315929911</v>
      </c>
      <c r="D304" s="15">
        <f t="shared" si="104"/>
        <v>4.6862552992217595E-2</v>
      </c>
      <c r="E304" s="15">
        <f t="shared" si="104"/>
        <v>2.8238990825849637</v>
      </c>
      <c r="F304" s="15">
        <f t="shared" si="104"/>
        <v>2.268380406505476</v>
      </c>
      <c r="G304" s="15">
        <f t="shared" si="104"/>
        <v>4.4353778591136095</v>
      </c>
      <c r="H304" s="15">
        <f t="shared" si="104"/>
        <v>-1.7761743344393386</v>
      </c>
      <c r="I304" s="15">
        <f t="shared" si="104"/>
        <v>3.7270213442087434</v>
      </c>
      <c r="J304" s="15">
        <f t="shared" si="104"/>
        <v>-2.8833947005155749</v>
      </c>
      <c r="K304" s="15">
        <f t="shared" si="104"/>
        <v>-0.64632864480157382</v>
      </c>
      <c r="L304" s="15">
        <f t="shared" si="104"/>
        <v>1.6936509530898254</v>
      </c>
    </row>
    <row r="305" spans="1:12" x14ac:dyDescent="0.25">
      <c r="A305" s="13" t="str">
        <f t="shared" si="76"/>
        <v>2018 Q3</v>
      </c>
      <c r="B305" s="15">
        <f t="shared" si="104"/>
        <v>6.9030129460747408E-2</v>
      </c>
      <c r="C305" s="15">
        <f t="shared" si="104"/>
        <v>0.86278466476698068</v>
      </c>
      <c r="D305" s="15">
        <f t="shared" si="104"/>
        <v>1.1572595940260817</v>
      </c>
      <c r="E305" s="15">
        <f t="shared" si="104"/>
        <v>3.3006929918997967</v>
      </c>
      <c r="F305" s="15">
        <f t="shared" si="104"/>
        <v>3.4444346093291314</v>
      </c>
      <c r="G305" s="15">
        <f t="shared" si="104"/>
        <v>5.4228519870993619</v>
      </c>
      <c r="H305" s="15">
        <f t="shared" si="104"/>
        <v>-1.472394490293832</v>
      </c>
      <c r="I305" s="15">
        <f t="shared" si="104"/>
        <v>2.9107692420213742</v>
      </c>
      <c r="J305" s="15">
        <f t="shared" si="104"/>
        <v>-0.67457328574023334</v>
      </c>
      <c r="K305" s="15">
        <f t="shared" si="104"/>
        <v>-1.5692937008401853</v>
      </c>
      <c r="L305" s="15">
        <f t="shared" si="104"/>
        <v>1.8726065491878989</v>
      </c>
    </row>
    <row r="306" spans="1:12" x14ac:dyDescent="0.25">
      <c r="A306" s="13" t="str">
        <f t="shared" si="76"/>
        <v>2018 Q4</v>
      </c>
      <c r="B306" s="15">
        <f t="shared" si="104"/>
        <v>0.62068474367278137</v>
      </c>
      <c r="C306" s="15">
        <f t="shared" si="104"/>
        <v>-1.3233711606647243</v>
      </c>
      <c r="D306" s="15">
        <f t="shared" si="104"/>
        <v>0.27806116720271429</v>
      </c>
      <c r="E306" s="15">
        <f t="shared" si="104"/>
        <v>3.4157829261392125</v>
      </c>
      <c r="F306" s="15">
        <f t="shared" si="104"/>
        <v>3.6329293460597709</v>
      </c>
      <c r="G306" s="15">
        <f t="shared" si="104"/>
        <v>4.2761434224858199</v>
      </c>
      <c r="H306" s="15">
        <f t="shared" si="104"/>
        <v>-1.8606606640043539</v>
      </c>
      <c r="I306" s="15">
        <f t="shared" si="104"/>
        <v>2.6929183746858412</v>
      </c>
      <c r="J306" s="15">
        <f t="shared" si="104"/>
        <v>2.5734086281388189</v>
      </c>
      <c r="K306" s="15">
        <f t="shared" si="104"/>
        <v>-0.63916268156609923</v>
      </c>
      <c r="L306" s="15">
        <f t="shared" si="104"/>
        <v>1.5805337110574884</v>
      </c>
    </row>
    <row r="307" spans="1:12" x14ac:dyDescent="0.25">
      <c r="A307" s="13" t="str">
        <f t="shared" si="76"/>
        <v>2019 Q1</v>
      </c>
      <c r="B307" s="15">
        <f t="shared" si="104"/>
        <v>-1.5639416508728952</v>
      </c>
      <c r="C307" s="15">
        <f t="shared" si="104"/>
        <v>0.91036036699335587</v>
      </c>
      <c r="D307" s="15">
        <f t="shared" si="104"/>
        <v>3.161915624561225</v>
      </c>
      <c r="E307" s="15">
        <f t="shared" si="104"/>
        <v>4.2826387796395275</v>
      </c>
      <c r="F307" s="15">
        <f t="shared" si="104"/>
        <v>4.1848716819390921</v>
      </c>
      <c r="G307" s="15">
        <f t="shared" si="104"/>
        <v>5.4986629466056822</v>
      </c>
      <c r="H307" s="15">
        <f t="shared" si="104"/>
        <v>-2.8513504926473998</v>
      </c>
      <c r="I307" s="15">
        <f t="shared" si="104"/>
        <v>2.1893267760337389</v>
      </c>
      <c r="J307" s="15">
        <f t="shared" si="104"/>
        <v>2.5444585292356421</v>
      </c>
      <c r="K307" s="15">
        <f t="shared" si="104"/>
        <v>0.37144668642409628</v>
      </c>
      <c r="L307" s="15">
        <f t="shared" si="104"/>
        <v>2.153681268735153</v>
      </c>
    </row>
  </sheetData>
  <hyperlinks>
    <hyperlink ref="A1" location="Contents!A1" display="Back to Contents" xr:uid="{00000000-0004-0000-0D00-000000000000}"/>
  </hyperlink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G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4.5546875" style="13" customWidth="1"/>
    <col min="2" max="24" width="9.109375" style="13" customWidth="1"/>
    <col min="25" max="16384" width="8.88671875" style="13"/>
  </cols>
  <sheetData>
    <row r="1" spans="1:33" ht="13.2" x14ac:dyDescent="0.25">
      <c r="A1" s="26" t="s">
        <v>187</v>
      </c>
      <c r="B1" s="9" t="s">
        <v>219</v>
      </c>
      <c r="N1" s="9" t="s">
        <v>220</v>
      </c>
    </row>
    <row r="2" spans="1:33" x14ac:dyDescent="0.25">
      <c r="B2" s="9" t="s">
        <v>158</v>
      </c>
      <c r="N2" s="9" t="s">
        <v>179</v>
      </c>
    </row>
    <row r="3" spans="1:33" x14ac:dyDescent="0.25">
      <c r="A3" s="16"/>
      <c r="B3" s="9"/>
    </row>
    <row r="4" spans="1:33" x14ac:dyDescent="0.25">
      <c r="A4" s="13" t="s">
        <v>256</v>
      </c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5">
      <c r="A5" s="17" t="str">
        <f>Base_year</f>
        <v>2016=100</v>
      </c>
    </row>
    <row r="6" spans="1:33" x14ac:dyDescent="0.25">
      <c r="A6" s="48" t="s">
        <v>53</v>
      </c>
      <c r="B6" s="34">
        <v>103.89</v>
      </c>
      <c r="C6" s="34">
        <v>153.52000000000001</v>
      </c>
      <c r="D6" s="34">
        <v>84.6</v>
      </c>
      <c r="E6" s="34">
        <v>85.02</v>
      </c>
      <c r="F6" s="34">
        <v>87.66</v>
      </c>
      <c r="G6" s="34">
        <v>57.57</v>
      </c>
      <c r="H6" s="34">
        <v>93.01</v>
      </c>
      <c r="I6" s="34">
        <v>52.17</v>
      </c>
      <c r="J6" s="34">
        <v>49.54</v>
      </c>
      <c r="K6" s="34">
        <v>72.010000000000005</v>
      </c>
      <c r="L6" s="34">
        <v>81.44</v>
      </c>
      <c r="M6" s="15"/>
    </row>
    <row r="7" spans="1:33" x14ac:dyDescent="0.25">
      <c r="A7" s="48" t="s">
        <v>54</v>
      </c>
      <c r="B7" s="34">
        <v>101.72</v>
      </c>
      <c r="C7" s="34">
        <v>155.11000000000001</v>
      </c>
      <c r="D7" s="34">
        <v>85.05</v>
      </c>
      <c r="E7" s="34">
        <v>85.51</v>
      </c>
      <c r="F7" s="34">
        <v>87.67</v>
      </c>
      <c r="G7" s="34">
        <v>57.46</v>
      </c>
      <c r="H7" s="34">
        <v>92.92</v>
      </c>
      <c r="I7" s="34">
        <v>52.39</v>
      </c>
      <c r="J7" s="34">
        <v>51.15</v>
      </c>
      <c r="K7" s="34">
        <v>72.900000000000006</v>
      </c>
      <c r="L7" s="34">
        <v>81.91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55</v>
      </c>
      <c r="B8" s="34">
        <v>103.37</v>
      </c>
      <c r="C8" s="34">
        <v>157.44999999999999</v>
      </c>
      <c r="D8" s="34">
        <v>85.71</v>
      </c>
      <c r="E8" s="34">
        <v>86.18</v>
      </c>
      <c r="F8" s="34">
        <v>88.9</v>
      </c>
      <c r="G8" s="34">
        <v>58.35</v>
      </c>
      <c r="H8" s="34">
        <v>92.4</v>
      </c>
      <c r="I8" s="34">
        <v>52.76</v>
      </c>
      <c r="J8" s="34">
        <v>53.87</v>
      </c>
      <c r="K8" s="34">
        <v>74.010000000000005</v>
      </c>
      <c r="L8" s="34">
        <v>82.89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56</v>
      </c>
      <c r="B9" s="34">
        <v>101.51</v>
      </c>
      <c r="C9" s="34">
        <v>159.01</v>
      </c>
      <c r="D9" s="34">
        <v>85.85</v>
      </c>
      <c r="E9" s="34">
        <v>87.12</v>
      </c>
      <c r="F9" s="34">
        <v>88.76</v>
      </c>
      <c r="G9" s="34">
        <v>58.63</v>
      </c>
      <c r="H9" s="34">
        <v>94.02</v>
      </c>
      <c r="I9" s="34">
        <v>53.83</v>
      </c>
      <c r="J9" s="34">
        <v>52.21</v>
      </c>
      <c r="K9" s="34">
        <v>74.09</v>
      </c>
      <c r="L9" s="34">
        <v>83.45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57</v>
      </c>
      <c r="B10" s="34">
        <v>103.96</v>
      </c>
      <c r="C10" s="34">
        <v>158.75</v>
      </c>
      <c r="D10" s="34">
        <v>85.3</v>
      </c>
      <c r="E10" s="34">
        <v>87.23</v>
      </c>
      <c r="F10" s="34">
        <v>87.96</v>
      </c>
      <c r="G10" s="34">
        <v>58.76</v>
      </c>
      <c r="H10" s="34">
        <v>92.02</v>
      </c>
      <c r="I10" s="34">
        <v>54.09</v>
      </c>
      <c r="J10" s="34">
        <v>52.78</v>
      </c>
      <c r="K10" s="34">
        <v>77.02</v>
      </c>
      <c r="L10" s="34">
        <v>83.58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58</v>
      </c>
      <c r="B11" s="34">
        <v>103.37</v>
      </c>
      <c r="C11" s="34">
        <v>160.02000000000001</v>
      </c>
      <c r="D11" s="34">
        <v>85.08</v>
      </c>
      <c r="E11" s="34">
        <v>86.7</v>
      </c>
      <c r="F11" s="34">
        <v>88.53</v>
      </c>
      <c r="G11" s="34">
        <v>59.56</v>
      </c>
      <c r="H11" s="34">
        <v>93.38</v>
      </c>
      <c r="I11" s="34">
        <v>54.24</v>
      </c>
      <c r="J11" s="34">
        <v>54.09</v>
      </c>
      <c r="K11" s="34">
        <v>77.55</v>
      </c>
      <c r="L11" s="34">
        <v>83.84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59</v>
      </c>
      <c r="B12" s="34">
        <v>100.27</v>
      </c>
      <c r="C12" s="34">
        <v>160.87</v>
      </c>
      <c r="D12" s="34">
        <v>86.59</v>
      </c>
      <c r="E12" s="34">
        <v>86.01</v>
      </c>
      <c r="F12" s="34">
        <v>88.76</v>
      </c>
      <c r="G12" s="34">
        <v>60.05</v>
      </c>
      <c r="H12" s="34">
        <v>94.27</v>
      </c>
      <c r="I12" s="34">
        <v>54.88</v>
      </c>
      <c r="J12" s="34">
        <v>54.72</v>
      </c>
      <c r="K12" s="34">
        <v>76.86</v>
      </c>
      <c r="L12" s="34">
        <v>84.05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60</v>
      </c>
      <c r="B13" s="34">
        <v>102.21</v>
      </c>
      <c r="C13" s="34">
        <v>163.53</v>
      </c>
      <c r="D13" s="34">
        <v>86.47</v>
      </c>
      <c r="E13" s="34">
        <v>85.63</v>
      </c>
      <c r="F13" s="34">
        <v>88.33</v>
      </c>
      <c r="G13" s="34">
        <v>61.16</v>
      </c>
      <c r="H13" s="34">
        <v>95.75</v>
      </c>
      <c r="I13" s="34">
        <v>55.26</v>
      </c>
      <c r="J13" s="34">
        <v>53.2</v>
      </c>
      <c r="K13" s="34">
        <v>77.459999999999994</v>
      </c>
      <c r="L13" s="34">
        <v>84.41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61</v>
      </c>
      <c r="B14" s="34">
        <v>99.71</v>
      </c>
      <c r="C14" s="34">
        <v>164.19</v>
      </c>
      <c r="D14" s="34">
        <v>85.5</v>
      </c>
      <c r="E14" s="34">
        <v>85.37</v>
      </c>
      <c r="F14" s="34">
        <v>88.7</v>
      </c>
      <c r="G14" s="34">
        <v>61.58</v>
      </c>
      <c r="H14" s="34">
        <v>94.73</v>
      </c>
      <c r="I14" s="34">
        <v>55.4</v>
      </c>
      <c r="J14" s="34">
        <v>54.9</v>
      </c>
      <c r="K14" s="34">
        <v>76.430000000000007</v>
      </c>
      <c r="L14" s="34">
        <v>84.35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62</v>
      </c>
      <c r="B15" s="34">
        <v>100.95</v>
      </c>
      <c r="C15" s="34">
        <v>163.31</v>
      </c>
      <c r="D15" s="34">
        <v>85.89</v>
      </c>
      <c r="E15" s="34">
        <v>85.83</v>
      </c>
      <c r="F15" s="34">
        <v>88.26</v>
      </c>
      <c r="G15" s="34">
        <v>62.85</v>
      </c>
      <c r="H15" s="34">
        <v>92.33</v>
      </c>
      <c r="I15" s="34">
        <v>55.94</v>
      </c>
      <c r="J15" s="34">
        <v>54.53</v>
      </c>
      <c r="K15" s="34">
        <v>77.84</v>
      </c>
      <c r="L15" s="34">
        <v>84.54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63</v>
      </c>
      <c r="B16" s="34">
        <v>101.08</v>
      </c>
      <c r="C16" s="34">
        <v>162.43</v>
      </c>
      <c r="D16" s="34">
        <v>85.58</v>
      </c>
      <c r="E16" s="34">
        <v>85.97</v>
      </c>
      <c r="F16" s="34">
        <v>87.42</v>
      </c>
      <c r="G16" s="34">
        <v>64.150000000000006</v>
      </c>
      <c r="H16" s="34">
        <v>92.26</v>
      </c>
      <c r="I16" s="34">
        <v>56.41</v>
      </c>
      <c r="J16" s="34">
        <v>57.65</v>
      </c>
      <c r="K16" s="34">
        <v>80.55</v>
      </c>
      <c r="L16" s="34">
        <v>84.93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64</v>
      </c>
      <c r="B17" s="34">
        <v>100.89</v>
      </c>
      <c r="C17" s="34">
        <v>164.41</v>
      </c>
      <c r="D17" s="34">
        <v>84.69</v>
      </c>
      <c r="E17" s="34">
        <v>86.67</v>
      </c>
      <c r="F17" s="34">
        <v>89.29</v>
      </c>
      <c r="G17" s="34">
        <v>63.44</v>
      </c>
      <c r="H17" s="34">
        <v>91.83</v>
      </c>
      <c r="I17" s="34">
        <v>56.91</v>
      </c>
      <c r="J17" s="34">
        <v>53.68</v>
      </c>
      <c r="K17" s="34">
        <v>77.489999999999995</v>
      </c>
      <c r="L17" s="34">
        <v>84.97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65</v>
      </c>
      <c r="B18" s="34">
        <v>103.86</v>
      </c>
      <c r="C18" s="34">
        <v>163.22999999999999</v>
      </c>
      <c r="D18" s="34">
        <v>85.51</v>
      </c>
      <c r="E18" s="34">
        <v>88.07</v>
      </c>
      <c r="F18" s="34">
        <v>89.3</v>
      </c>
      <c r="G18" s="34">
        <v>67.08</v>
      </c>
      <c r="H18" s="34">
        <v>92.97</v>
      </c>
      <c r="I18" s="34">
        <v>57.98</v>
      </c>
      <c r="J18" s="34">
        <v>55.64</v>
      </c>
      <c r="K18" s="34">
        <v>78.12</v>
      </c>
      <c r="L18" s="34">
        <v>86.05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66</v>
      </c>
      <c r="B19" s="34">
        <v>103.1</v>
      </c>
      <c r="C19" s="34">
        <v>164.86</v>
      </c>
      <c r="D19" s="34">
        <v>85.34</v>
      </c>
      <c r="E19" s="34">
        <v>89.26</v>
      </c>
      <c r="F19" s="34">
        <v>89.85</v>
      </c>
      <c r="G19" s="34">
        <v>67.989999999999995</v>
      </c>
      <c r="H19" s="34">
        <v>94.11</v>
      </c>
      <c r="I19" s="34">
        <v>58.21</v>
      </c>
      <c r="J19" s="34">
        <v>55.01</v>
      </c>
      <c r="K19" s="34">
        <v>81.290000000000006</v>
      </c>
      <c r="L19" s="34">
        <v>86.76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67</v>
      </c>
      <c r="B20" s="34">
        <v>105.31</v>
      </c>
      <c r="C20" s="34">
        <v>163.26</v>
      </c>
      <c r="D20" s="34">
        <v>85.31</v>
      </c>
      <c r="E20" s="34">
        <v>90.08</v>
      </c>
      <c r="F20" s="34">
        <v>89.12</v>
      </c>
      <c r="G20" s="34">
        <v>68.97</v>
      </c>
      <c r="H20" s="34">
        <v>93.39</v>
      </c>
      <c r="I20" s="34">
        <v>58.78</v>
      </c>
      <c r="J20" s="34">
        <v>57.97</v>
      </c>
      <c r="K20" s="34">
        <v>80.75</v>
      </c>
      <c r="L20" s="34">
        <v>87.17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68</v>
      </c>
      <c r="B21" s="34">
        <v>103.36</v>
      </c>
      <c r="C21" s="34">
        <v>162.13999999999999</v>
      </c>
      <c r="D21" s="34">
        <v>87.28</v>
      </c>
      <c r="E21" s="34">
        <v>90.11</v>
      </c>
      <c r="F21" s="34">
        <v>87.63</v>
      </c>
      <c r="G21" s="34">
        <v>70.25</v>
      </c>
      <c r="H21" s="34">
        <v>93.24</v>
      </c>
      <c r="I21" s="34">
        <v>59.31</v>
      </c>
      <c r="J21" s="34">
        <v>54.34</v>
      </c>
      <c r="K21" s="34">
        <v>79.930000000000007</v>
      </c>
      <c r="L21" s="34">
        <v>86.96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69</v>
      </c>
      <c r="B22" s="34">
        <v>100.79</v>
      </c>
      <c r="C22" s="34">
        <v>163.34</v>
      </c>
      <c r="D22" s="34">
        <v>89.52</v>
      </c>
      <c r="E22" s="34">
        <v>89.97</v>
      </c>
      <c r="F22" s="34">
        <v>89.59</v>
      </c>
      <c r="G22" s="34">
        <v>70.27</v>
      </c>
      <c r="H22" s="34">
        <v>95.01</v>
      </c>
      <c r="I22" s="34">
        <v>60.2</v>
      </c>
      <c r="J22" s="34">
        <v>54.86</v>
      </c>
      <c r="K22" s="34">
        <v>79.849999999999994</v>
      </c>
      <c r="L22" s="34">
        <v>87.62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70</v>
      </c>
      <c r="B23" s="34">
        <v>100.35</v>
      </c>
      <c r="C23" s="34">
        <v>163.72999999999999</v>
      </c>
      <c r="D23" s="34">
        <v>88.08</v>
      </c>
      <c r="E23" s="34">
        <v>90.11</v>
      </c>
      <c r="F23" s="34">
        <v>91.81</v>
      </c>
      <c r="G23" s="34">
        <v>70.569999999999993</v>
      </c>
      <c r="H23" s="34">
        <v>94.4</v>
      </c>
      <c r="I23" s="34">
        <v>60.53</v>
      </c>
      <c r="J23" s="34">
        <v>55.99</v>
      </c>
      <c r="K23" s="34">
        <v>78.209999999999994</v>
      </c>
      <c r="L23" s="34">
        <v>87.76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71</v>
      </c>
      <c r="B24" s="34">
        <v>97.76</v>
      </c>
      <c r="C24" s="34">
        <v>163.47</v>
      </c>
      <c r="D24" s="34">
        <v>87.46</v>
      </c>
      <c r="E24" s="34">
        <v>91.38</v>
      </c>
      <c r="F24" s="34">
        <v>93.08</v>
      </c>
      <c r="G24" s="34">
        <v>71.7</v>
      </c>
      <c r="H24" s="34">
        <v>94.37</v>
      </c>
      <c r="I24" s="34">
        <v>61.24</v>
      </c>
      <c r="J24" s="34">
        <v>59.33</v>
      </c>
      <c r="K24" s="34">
        <v>77.349999999999994</v>
      </c>
      <c r="L24" s="34">
        <v>88.41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72</v>
      </c>
      <c r="B25" s="34">
        <v>94.47</v>
      </c>
      <c r="C25" s="34">
        <v>159.63999999999999</v>
      </c>
      <c r="D25" s="34">
        <v>87.92</v>
      </c>
      <c r="E25" s="34">
        <v>90.57</v>
      </c>
      <c r="F25" s="34">
        <v>92.86</v>
      </c>
      <c r="G25" s="34">
        <v>71.040000000000006</v>
      </c>
      <c r="H25" s="34">
        <v>94.27</v>
      </c>
      <c r="I25" s="34">
        <v>61.11</v>
      </c>
      <c r="J25" s="34">
        <v>58.03</v>
      </c>
      <c r="K25" s="34">
        <v>77.73</v>
      </c>
      <c r="L25" s="34">
        <v>87.55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73</v>
      </c>
      <c r="B26" s="34">
        <v>91.92</v>
      </c>
      <c r="C26" s="34">
        <v>156.78</v>
      </c>
      <c r="D26" s="34">
        <v>88.27</v>
      </c>
      <c r="E26" s="34">
        <v>91.55</v>
      </c>
      <c r="F26" s="34">
        <v>92.41</v>
      </c>
      <c r="G26" s="34">
        <v>71.709999999999994</v>
      </c>
      <c r="H26" s="34">
        <v>95.49</v>
      </c>
      <c r="I26" s="34">
        <v>62.58</v>
      </c>
      <c r="J26" s="34">
        <v>57.93</v>
      </c>
      <c r="K26" s="34">
        <v>78.88</v>
      </c>
      <c r="L26" s="34">
        <v>87.86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74</v>
      </c>
      <c r="B27" s="34">
        <v>91</v>
      </c>
      <c r="C27" s="34">
        <v>155.01</v>
      </c>
      <c r="D27" s="34">
        <v>88.3</v>
      </c>
      <c r="E27" s="34">
        <v>91.74</v>
      </c>
      <c r="F27" s="34">
        <v>93.32</v>
      </c>
      <c r="G27" s="34">
        <v>72.09</v>
      </c>
      <c r="H27" s="34">
        <v>96.7</v>
      </c>
      <c r="I27" s="34">
        <v>63.09</v>
      </c>
      <c r="J27" s="34">
        <v>58.95</v>
      </c>
      <c r="K27" s="34">
        <v>78.39</v>
      </c>
      <c r="L27" s="34">
        <v>87.99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75</v>
      </c>
      <c r="B28" s="34">
        <v>90.18</v>
      </c>
      <c r="C28" s="34">
        <v>154.16</v>
      </c>
      <c r="D28" s="34">
        <v>88.29</v>
      </c>
      <c r="E28" s="34">
        <v>91.71</v>
      </c>
      <c r="F28" s="34">
        <v>95.16</v>
      </c>
      <c r="G28" s="34">
        <v>71.86</v>
      </c>
      <c r="H28" s="34">
        <v>98.69</v>
      </c>
      <c r="I28" s="34">
        <v>63.73</v>
      </c>
      <c r="J28" s="34">
        <v>61.13</v>
      </c>
      <c r="K28" s="34">
        <v>82.16</v>
      </c>
      <c r="L28" s="34">
        <v>88.52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76</v>
      </c>
      <c r="B29" s="34">
        <v>88.7</v>
      </c>
      <c r="C29" s="34">
        <v>154.06</v>
      </c>
      <c r="D29" s="34">
        <v>88.33</v>
      </c>
      <c r="E29" s="34">
        <v>91.51</v>
      </c>
      <c r="F29" s="34">
        <v>96.39</v>
      </c>
      <c r="G29" s="34">
        <v>72.39</v>
      </c>
      <c r="H29" s="34">
        <v>98.44</v>
      </c>
      <c r="I29" s="34">
        <v>64.56</v>
      </c>
      <c r="J29" s="34">
        <v>59.46</v>
      </c>
      <c r="K29" s="34">
        <v>83.32</v>
      </c>
      <c r="L29" s="34">
        <v>88.62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77</v>
      </c>
      <c r="B30" s="34">
        <v>85.73</v>
      </c>
      <c r="C30" s="34">
        <v>150.74</v>
      </c>
      <c r="D30" s="34">
        <v>87.27</v>
      </c>
      <c r="E30" s="34">
        <v>90.25</v>
      </c>
      <c r="F30" s="34">
        <v>93.83</v>
      </c>
      <c r="G30" s="34">
        <v>72.11</v>
      </c>
      <c r="H30" s="34">
        <v>95.94</v>
      </c>
      <c r="I30" s="34">
        <v>64.930000000000007</v>
      </c>
      <c r="J30" s="34">
        <v>59.68</v>
      </c>
      <c r="K30" s="34">
        <v>80.23</v>
      </c>
      <c r="L30" s="34">
        <v>87.42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78</v>
      </c>
      <c r="B31" s="34">
        <v>86.59</v>
      </c>
      <c r="C31" s="34">
        <v>150.87</v>
      </c>
      <c r="D31" s="34">
        <v>90.44</v>
      </c>
      <c r="E31" s="34">
        <v>91.27</v>
      </c>
      <c r="F31" s="34">
        <v>93.7</v>
      </c>
      <c r="G31" s="34">
        <v>72.900000000000006</v>
      </c>
      <c r="H31" s="34">
        <v>96.74</v>
      </c>
      <c r="I31" s="34">
        <v>65.45</v>
      </c>
      <c r="J31" s="34">
        <v>60.74</v>
      </c>
      <c r="K31" s="34">
        <v>83.36</v>
      </c>
      <c r="L31" s="34">
        <v>88.42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79</v>
      </c>
      <c r="B32" s="34">
        <v>87.29</v>
      </c>
      <c r="C32" s="34">
        <v>148.29</v>
      </c>
      <c r="D32" s="34">
        <v>90.39</v>
      </c>
      <c r="E32" s="34">
        <v>91.18</v>
      </c>
      <c r="F32" s="34">
        <v>93.5</v>
      </c>
      <c r="G32" s="34">
        <v>74.33</v>
      </c>
      <c r="H32" s="34">
        <v>96.2</v>
      </c>
      <c r="I32" s="34">
        <v>66.33</v>
      </c>
      <c r="J32" s="34">
        <v>64.8</v>
      </c>
      <c r="K32" s="34">
        <v>82.57</v>
      </c>
      <c r="L32" s="34">
        <v>88.65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80</v>
      </c>
      <c r="B33" s="34">
        <v>87.37</v>
      </c>
      <c r="C33" s="34">
        <v>145.80000000000001</v>
      </c>
      <c r="D33" s="34">
        <v>89.54</v>
      </c>
      <c r="E33" s="34">
        <v>92.55</v>
      </c>
      <c r="F33" s="34">
        <v>96.07</v>
      </c>
      <c r="G33" s="34">
        <v>76.89</v>
      </c>
      <c r="H33" s="34">
        <v>98.77</v>
      </c>
      <c r="I33" s="34">
        <v>67.63</v>
      </c>
      <c r="J33" s="34">
        <v>62.8</v>
      </c>
      <c r="K33" s="34">
        <v>83.92</v>
      </c>
      <c r="L33" s="34">
        <v>89.27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81</v>
      </c>
      <c r="B34" s="34">
        <v>83.78</v>
      </c>
      <c r="C34" s="34">
        <v>144.93</v>
      </c>
      <c r="D34" s="34">
        <v>88.85</v>
      </c>
      <c r="E34" s="34">
        <v>92.52</v>
      </c>
      <c r="F34" s="34">
        <v>96.69</v>
      </c>
      <c r="G34" s="34">
        <v>75.91</v>
      </c>
      <c r="H34" s="34">
        <v>97.93</v>
      </c>
      <c r="I34" s="34">
        <v>68.14</v>
      </c>
      <c r="J34" s="34">
        <v>63.24</v>
      </c>
      <c r="K34" s="34">
        <v>86.26</v>
      </c>
      <c r="L34" s="34">
        <v>89.17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82</v>
      </c>
      <c r="B35" s="34">
        <v>81.680000000000007</v>
      </c>
      <c r="C35" s="34">
        <v>144.11000000000001</v>
      </c>
      <c r="D35" s="34">
        <v>90.58</v>
      </c>
      <c r="E35" s="34">
        <v>92.37</v>
      </c>
      <c r="F35" s="34">
        <v>96.24</v>
      </c>
      <c r="G35" s="34">
        <v>77.95</v>
      </c>
      <c r="H35" s="34">
        <v>98.82</v>
      </c>
      <c r="I35" s="34">
        <v>69.28</v>
      </c>
      <c r="J35" s="34">
        <v>63.49</v>
      </c>
      <c r="K35" s="34">
        <v>84.87</v>
      </c>
      <c r="L35" s="34">
        <v>89.48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83</v>
      </c>
      <c r="B36" s="34">
        <v>81.58</v>
      </c>
      <c r="C36" s="34">
        <v>141.25</v>
      </c>
      <c r="D36" s="34">
        <v>91.18</v>
      </c>
      <c r="E36" s="34">
        <v>93.15</v>
      </c>
      <c r="F36" s="34">
        <v>97.49</v>
      </c>
      <c r="G36" s="34">
        <v>76.98</v>
      </c>
      <c r="H36" s="34">
        <v>99.2</v>
      </c>
      <c r="I36" s="34">
        <v>68.34</v>
      </c>
      <c r="J36" s="34">
        <v>64.69</v>
      </c>
      <c r="K36" s="34">
        <v>86.74</v>
      </c>
      <c r="L36" s="34">
        <v>89.4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84</v>
      </c>
      <c r="B37" s="34">
        <v>82.29</v>
      </c>
      <c r="C37" s="34">
        <v>138.91999999999999</v>
      </c>
      <c r="D37" s="34">
        <v>92.1</v>
      </c>
      <c r="E37" s="34">
        <v>92.81</v>
      </c>
      <c r="F37" s="34">
        <v>94.83</v>
      </c>
      <c r="G37" s="34">
        <v>77.69</v>
      </c>
      <c r="H37" s="34">
        <v>99.34</v>
      </c>
      <c r="I37" s="34">
        <v>68.040000000000006</v>
      </c>
      <c r="J37" s="34">
        <v>63.18</v>
      </c>
      <c r="K37" s="34">
        <v>85.79</v>
      </c>
      <c r="L37" s="34">
        <v>88.84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85</v>
      </c>
      <c r="B38" s="34">
        <v>81.52</v>
      </c>
      <c r="C38" s="34">
        <v>137.28</v>
      </c>
      <c r="D38" s="34">
        <v>91.58</v>
      </c>
      <c r="E38" s="34">
        <v>92.4</v>
      </c>
      <c r="F38" s="34">
        <v>96.32</v>
      </c>
      <c r="G38" s="34">
        <v>77.22</v>
      </c>
      <c r="H38" s="34">
        <v>98.7</v>
      </c>
      <c r="I38" s="34">
        <v>67.47</v>
      </c>
      <c r="J38" s="34">
        <v>62.52</v>
      </c>
      <c r="K38" s="34">
        <v>86.34</v>
      </c>
      <c r="L38" s="34">
        <v>88.36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86</v>
      </c>
      <c r="B39" s="34">
        <v>79.599999999999994</v>
      </c>
      <c r="C39" s="34">
        <v>134.19999999999999</v>
      </c>
      <c r="D39" s="34">
        <v>90.52</v>
      </c>
      <c r="E39" s="34">
        <v>92.45</v>
      </c>
      <c r="F39" s="34">
        <v>95.74</v>
      </c>
      <c r="G39" s="34">
        <v>76.63</v>
      </c>
      <c r="H39" s="34">
        <v>98.58</v>
      </c>
      <c r="I39" s="34">
        <v>67.36</v>
      </c>
      <c r="J39" s="34">
        <v>62.39</v>
      </c>
      <c r="K39" s="34">
        <v>86.93</v>
      </c>
      <c r="L39" s="34">
        <v>87.78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87</v>
      </c>
      <c r="B40" s="34">
        <v>80.19</v>
      </c>
      <c r="C40" s="34">
        <v>133.34</v>
      </c>
      <c r="D40" s="34">
        <v>91.59</v>
      </c>
      <c r="E40" s="34">
        <v>92.95</v>
      </c>
      <c r="F40" s="34">
        <v>97.97</v>
      </c>
      <c r="G40" s="34">
        <v>77.39</v>
      </c>
      <c r="H40" s="34">
        <v>99.27</v>
      </c>
      <c r="I40" s="34">
        <v>68.040000000000006</v>
      </c>
      <c r="J40" s="34">
        <v>64.72</v>
      </c>
      <c r="K40" s="34">
        <v>87.94</v>
      </c>
      <c r="L40" s="34">
        <v>88.52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88</v>
      </c>
      <c r="B41" s="34">
        <v>75.89</v>
      </c>
      <c r="C41" s="34">
        <v>131.91</v>
      </c>
      <c r="D41" s="34">
        <v>91.99</v>
      </c>
      <c r="E41" s="34">
        <v>93.62</v>
      </c>
      <c r="F41" s="34">
        <v>99.24</v>
      </c>
      <c r="G41" s="34">
        <v>76.760000000000005</v>
      </c>
      <c r="H41" s="34">
        <v>98</v>
      </c>
      <c r="I41" s="34">
        <v>68.16</v>
      </c>
      <c r="J41" s="34">
        <v>63.65</v>
      </c>
      <c r="K41" s="34">
        <v>86.6</v>
      </c>
      <c r="L41" s="34">
        <v>88.28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89</v>
      </c>
      <c r="B42" s="34">
        <v>78.260000000000005</v>
      </c>
      <c r="C42" s="34">
        <v>128.54</v>
      </c>
      <c r="D42" s="34">
        <v>91.56</v>
      </c>
      <c r="E42" s="34">
        <v>93.4</v>
      </c>
      <c r="F42" s="34">
        <v>99.2</v>
      </c>
      <c r="G42" s="34">
        <v>76.89</v>
      </c>
      <c r="H42" s="34">
        <v>98.71</v>
      </c>
      <c r="I42" s="34">
        <v>68.78</v>
      </c>
      <c r="J42" s="34">
        <v>63.56</v>
      </c>
      <c r="K42" s="34">
        <v>86.33</v>
      </c>
      <c r="L42" s="34">
        <v>88.06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90</v>
      </c>
      <c r="B43" s="34">
        <v>79.11</v>
      </c>
      <c r="C43" s="34">
        <v>126.82</v>
      </c>
      <c r="D43" s="34">
        <v>92.24</v>
      </c>
      <c r="E43" s="34">
        <v>93.67</v>
      </c>
      <c r="F43" s="34">
        <v>98.3</v>
      </c>
      <c r="G43" s="34">
        <v>77.81</v>
      </c>
      <c r="H43" s="34">
        <v>98.38</v>
      </c>
      <c r="I43" s="34">
        <v>69.540000000000006</v>
      </c>
      <c r="J43" s="34">
        <v>65.37</v>
      </c>
      <c r="K43" s="34">
        <v>86.94</v>
      </c>
      <c r="L43" s="34">
        <v>88.35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91</v>
      </c>
      <c r="B44" s="34">
        <v>80.33</v>
      </c>
      <c r="C44" s="34">
        <v>124.92</v>
      </c>
      <c r="D44" s="34">
        <v>92.97</v>
      </c>
      <c r="E44" s="34">
        <v>94.52</v>
      </c>
      <c r="F44" s="34">
        <v>96.44</v>
      </c>
      <c r="G44" s="34">
        <v>78.13</v>
      </c>
      <c r="H44" s="34">
        <v>97.57</v>
      </c>
      <c r="I44" s="34">
        <v>69.760000000000005</v>
      </c>
      <c r="J44" s="34">
        <v>68.3</v>
      </c>
      <c r="K44" s="34">
        <v>86.89</v>
      </c>
      <c r="L44" s="34">
        <v>88.59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92</v>
      </c>
      <c r="B45" s="34">
        <v>79.02</v>
      </c>
      <c r="C45" s="34">
        <v>123.74</v>
      </c>
      <c r="D45" s="34">
        <v>93.11</v>
      </c>
      <c r="E45" s="34">
        <v>94.55</v>
      </c>
      <c r="F45" s="34">
        <v>94.66</v>
      </c>
      <c r="G45" s="34">
        <v>76.64</v>
      </c>
      <c r="H45" s="34">
        <v>97.2</v>
      </c>
      <c r="I45" s="34">
        <v>69.33</v>
      </c>
      <c r="J45" s="34">
        <v>64.180000000000007</v>
      </c>
      <c r="K45" s="34">
        <v>87.82</v>
      </c>
      <c r="L45" s="34">
        <v>87.86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93</v>
      </c>
      <c r="B46" s="34">
        <v>77.83</v>
      </c>
      <c r="C46" s="34">
        <v>122.77</v>
      </c>
      <c r="D46" s="34">
        <v>94.78</v>
      </c>
      <c r="E46" s="34">
        <v>94.71</v>
      </c>
      <c r="F46" s="34">
        <v>91.08</v>
      </c>
      <c r="G46" s="34">
        <v>75.41</v>
      </c>
      <c r="H46" s="34">
        <v>97.67</v>
      </c>
      <c r="I46" s="34">
        <v>70.78</v>
      </c>
      <c r="J46" s="34">
        <v>65.42</v>
      </c>
      <c r="K46" s="34">
        <v>88.78</v>
      </c>
      <c r="L46" s="34">
        <v>88.1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94</v>
      </c>
      <c r="B47" s="34">
        <v>79.02</v>
      </c>
      <c r="C47" s="34">
        <v>121.41</v>
      </c>
      <c r="D47" s="34">
        <v>94.5</v>
      </c>
      <c r="E47" s="34">
        <v>95.71</v>
      </c>
      <c r="F47" s="34">
        <v>91.11</v>
      </c>
      <c r="G47" s="34">
        <v>75.040000000000006</v>
      </c>
      <c r="H47" s="34">
        <v>94.65</v>
      </c>
      <c r="I47" s="34">
        <v>70.44</v>
      </c>
      <c r="J47" s="34">
        <v>66.510000000000005</v>
      </c>
      <c r="K47" s="34">
        <v>87.78</v>
      </c>
      <c r="L47" s="34">
        <v>88.02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95</v>
      </c>
      <c r="B48" s="34">
        <v>79.73</v>
      </c>
      <c r="C48" s="34">
        <v>120.98</v>
      </c>
      <c r="D48" s="34">
        <v>93.54</v>
      </c>
      <c r="E48" s="34">
        <v>94.81</v>
      </c>
      <c r="F48" s="34">
        <v>92.02</v>
      </c>
      <c r="G48" s="34">
        <v>74.97</v>
      </c>
      <c r="H48" s="34">
        <v>93.97</v>
      </c>
      <c r="I48" s="34">
        <v>71.63</v>
      </c>
      <c r="J48" s="34">
        <v>67.19</v>
      </c>
      <c r="K48" s="34">
        <v>90.15</v>
      </c>
      <c r="L48" s="34">
        <v>88.13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96</v>
      </c>
      <c r="B49" s="34">
        <v>80.37</v>
      </c>
      <c r="C49" s="34">
        <v>120.75</v>
      </c>
      <c r="D49" s="34">
        <v>95.25</v>
      </c>
      <c r="E49" s="34">
        <v>95.94</v>
      </c>
      <c r="F49" s="34">
        <v>92.72</v>
      </c>
      <c r="G49" s="34">
        <v>76.569999999999993</v>
      </c>
      <c r="H49" s="34">
        <v>95.69</v>
      </c>
      <c r="I49" s="34">
        <v>73.23</v>
      </c>
      <c r="J49" s="34">
        <v>66.97</v>
      </c>
      <c r="K49" s="34">
        <v>87.6</v>
      </c>
      <c r="L49" s="34">
        <v>89.02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97</v>
      </c>
      <c r="B50" s="34">
        <v>82.29</v>
      </c>
      <c r="C50" s="34">
        <v>118.53</v>
      </c>
      <c r="D50" s="34">
        <v>95.41</v>
      </c>
      <c r="E50" s="34">
        <v>95.68</v>
      </c>
      <c r="F50" s="34">
        <v>92.35</v>
      </c>
      <c r="G50" s="34">
        <v>77.680000000000007</v>
      </c>
      <c r="H50" s="34">
        <v>97.04</v>
      </c>
      <c r="I50" s="34">
        <v>73.61</v>
      </c>
      <c r="J50" s="34">
        <v>68.31</v>
      </c>
      <c r="K50" s="34">
        <v>87.61</v>
      </c>
      <c r="L50" s="34">
        <v>89.08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98</v>
      </c>
      <c r="B51" s="34">
        <v>81.31</v>
      </c>
      <c r="C51" s="34">
        <v>116.93</v>
      </c>
      <c r="D51" s="34">
        <v>96.41</v>
      </c>
      <c r="E51" s="34">
        <v>93.89</v>
      </c>
      <c r="F51" s="34">
        <v>92.31</v>
      </c>
      <c r="G51" s="34">
        <v>78.349999999999994</v>
      </c>
      <c r="H51" s="34">
        <v>97.75</v>
      </c>
      <c r="I51" s="34">
        <v>74.59</v>
      </c>
      <c r="J51" s="34">
        <v>70.319999999999993</v>
      </c>
      <c r="K51" s="34">
        <v>89.05</v>
      </c>
      <c r="L51" s="34">
        <v>89.03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99</v>
      </c>
      <c r="B52" s="34">
        <v>78.81</v>
      </c>
      <c r="C52" s="34">
        <v>115.84</v>
      </c>
      <c r="D52" s="34">
        <v>97.46</v>
      </c>
      <c r="E52" s="34">
        <v>94.43</v>
      </c>
      <c r="F52" s="34">
        <v>92.97</v>
      </c>
      <c r="G52" s="34">
        <v>78.86</v>
      </c>
      <c r="H52" s="34">
        <v>98.21</v>
      </c>
      <c r="I52" s="34">
        <v>76.36</v>
      </c>
      <c r="J52" s="34">
        <v>72.209999999999994</v>
      </c>
      <c r="K52" s="34">
        <v>87.85</v>
      </c>
      <c r="L52" s="34">
        <v>89.64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100</v>
      </c>
      <c r="B53" s="34">
        <v>81.849999999999994</v>
      </c>
      <c r="C53" s="34">
        <v>113.32</v>
      </c>
      <c r="D53" s="34">
        <v>97.58</v>
      </c>
      <c r="E53" s="34">
        <v>93.97</v>
      </c>
      <c r="F53" s="34">
        <v>93.37</v>
      </c>
      <c r="G53" s="34">
        <v>78.599999999999994</v>
      </c>
      <c r="H53" s="34">
        <v>97</v>
      </c>
      <c r="I53" s="34">
        <v>77.069999999999993</v>
      </c>
      <c r="J53" s="34">
        <v>71.17</v>
      </c>
      <c r="K53" s="34">
        <v>89.43</v>
      </c>
      <c r="L53" s="34">
        <v>89.48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5">
      <c r="A54" s="48" t="s">
        <v>101</v>
      </c>
      <c r="B54" s="34">
        <v>81.75</v>
      </c>
      <c r="C54" s="34">
        <v>113.01</v>
      </c>
      <c r="D54" s="34">
        <v>97.79</v>
      </c>
      <c r="E54" s="34">
        <v>93.51</v>
      </c>
      <c r="F54" s="34">
        <v>93</v>
      </c>
      <c r="G54" s="34">
        <v>78.760000000000005</v>
      </c>
      <c r="H54" s="34">
        <v>96.32</v>
      </c>
      <c r="I54" s="34">
        <v>77.92</v>
      </c>
      <c r="J54" s="34">
        <v>73.39</v>
      </c>
      <c r="K54" s="34">
        <v>91.26</v>
      </c>
      <c r="L54" s="34">
        <v>89.74</v>
      </c>
    </row>
    <row r="55" spans="1:33" x14ac:dyDescent="0.25">
      <c r="A55" s="48" t="s">
        <v>102</v>
      </c>
      <c r="B55" s="34">
        <v>80.64</v>
      </c>
      <c r="C55" s="34">
        <v>112.76</v>
      </c>
      <c r="D55" s="34">
        <v>97.05</v>
      </c>
      <c r="E55" s="34">
        <v>93.4</v>
      </c>
      <c r="F55" s="34">
        <v>94.47</v>
      </c>
      <c r="G55" s="34">
        <v>79.63</v>
      </c>
      <c r="H55" s="34">
        <v>95.64</v>
      </c>
      <c r="I55" s="34">
        <v>77.89</v>
      </c>
      <c r="J55" s="34">
        <v>75.48</v>
      </c>
      <c r="K55" s="34">
        <v>92.84</v>
      </c>
      <c r="L55" s="34">
        <v>89.9</v>
      </c>
    </row>
    <row r="56" spans="1:33" x14ac:dyDescent="0.25">
      <c r="A56" s="48" t="s">
        <v>103</v>
      </c>
      <c r="B56" s="34">
        <v>82.5</v>
      </c>
      <c r="C56" s="34">
        <v>112.39</v>
      </c>
      <c r="D56" s="34">
        <v>98.13</v>
      </c>
      <c r="E56" s="34">
        <v>93.52</v>
      </c>
      <c r="F56" s="34">
        <v>93.92</v>
      </c>
      <c r="G56" s="34">
        <v>80.06</v>
      </c>
      <c r="H56" s="34">
        <v>97.89</v>
      </c>
      <c r="I56" s="34">
        <v>77.459999999999994</v>
      </c>
      <c r="J56" s="34">
        <v>76.069999999999993</v>
      </c>
      <c r="K56" s="34">
        <v>93.2</v>
      </c>
      <c r="L56" s="34">
        <v>90.12</v>
      </c>
    </row>
    <row r="57" spans="1:33" x14ac:dyDescent="0.25">
      <c r="A57" s="48" t="s">
        <v>104</v>
      </c>
      <c r="B57" s="34">
        <v>83.47</v>
      </c>
      <c r="C57" s="34">
        <v>112.63</v>
      </c>
      <c r="D57" s="34">
        <v>98.9</v>
      </c>
      <c r="E57" s="34">
        <v>94.16</v>
      </c>
      <c r="F57" s="34">
        <v>93.12</v>
      </c>
      <c r="G57" s="34">
        <v>81.09</v>
      </c>
      <c r="H57" s="34">
        <v>98.23</v>
      </c>
      <c r="I57" s="34">
        <v>78.489999999999995</v>
      </c>
      <c r="J57" s="34">
        <v>75.08</v>
      </c>
      <c r="K57" s="34">
        <v>90.2</v>
      </c>
      <c r="L57" s="34">
        <v>90.46</v>
      </c>
    </row>
    <row r="58" spans="1:33" x14ac:dyDescent="0.25">
      <c r="A58" s="48" t="s">
        <v>105</v>
      </c>
      <c r="B58" s="34">
        <v>78.56</v>
      </c>
      <c r="C58" s="34">
        <v>112.22</v>
      </c>
      <c r="D58" s="34">
        <v>99.9</v>
      </c>
      <c r="E58" s="34">
        <v>94.29</v>
      </c>
      <c r="F58" s="34">
        <v>92.21</v>
      </c>
      <c r="G58" s="34">
        <v>80.44</v>
      </c>
      <c r="H58" s="34">
        <v>98.72</v>
      </c>
      <c r="I58" s="34">
        <v>79.91</v>
      </c>
      <c r="J58" s="34">
        <v>75.239999999999995</v>
      </c>
      <c r="K58" s="34">
        <v>91.48</v>
      </c>
      <c r="L58" s="34">
        <v>90.69</v>
      </c>
    </row>
    <row r="59" spans="1:33" x14ac:dyDescent="0.25">
      <c r="A59" s="48" t="s">
        <v>106</v>
      </c>
      <c r="B59" s="34">
        <v>83.3</v>
      </c>
      <c r="C59" s="34">
        <v>110.61</v>
      </c>
      <c r="D59" s="34">
        <v>101.67</v>
      </c>
      <c r="E59" s="34">
        <v>95.04</v>
      </c>
      <c r="F59" s="34">
        <v>91.18</v>
      </c>
      <c r="G59" s="34">
        <v>80.83</v>
      </c>
      <c r="H59" s="34">
        <v>100.55</v>
      </c>
      <c r="I59" s="34">
        <v>80.599999999999994</v>
      </c>
      <c r="J59" s="34">
        <v>76.58</v>
      </c>
      <c r="K59" s="34">
        <v>92.24</v>
      </c>
      <c r="L59" s="34">
        <v>91.37</v>
      </c>
    </row>
    <row r="60" spans="1:33" x14ac:dyDescent="0.25">
      <c r="A60" s="48" t="s">
        <v>107</v>
      </c>
      <c r="B60" s="34">
        <v>83.81</v>
      </c>
      <c r="C60" s="34">
        <v>110.21</v>
      </c>
      <c r="D60" s="34">
        <v>100.75</v>
      </c>
      <c r="E60" s="34">
        <v>94.53</v>
      </c>
      <c r="F60" s="34">
        <v>90.09</v>
      </c>
      <c r="G60" s="34">
        <v>81.45</v>
      </c>
      <c r="H60" s="34">
        <v>100.85</v>
      </c>
      <c r="I60" s="34">
        <v>82.11</v>
      </c>
      <c r="J60" s="34">
        <v>79.86</v>
      </c>
      <c r="K60" s="34">
        <v>91.61</v>
      </c>
      <c r="L60" s="34">
        <v>91.67</v>
      </c>
    </row>
    <row r="61" spans="1:33" x14ac:dyDescent="0.25">
      <c r="A61" s="48" t="s">
        <v>108</v>
      </c>
      <c r="B61" s="34">
        <v>81.61</v>
      </c>
      <c r="C61" s="34">
        <v>108.81</v>
      </c>
      <c r="D61" s="34">
        <v>101.04</v>
      </c>
      <c r="E61" s="34">
        <v>94.48</v>
      </c>
      <c r="F61" s="34">
        <v>91.38</v>
      </c>
      <c r="G61" s="34">
        <v>81.8</v>
      </c>
      <c r="H61" s="34">
        <v>101.4</v>
      </c>
      <c r="I61" s="34">
        <v>82.52</v>
      </c>
      <c r="J61" s="34">
        <v>75.66</v>
      </c>
      <c r="K61" s="34">
        <v>93.13</v>
      </c>
      <c r="L61" s="34">
        <v>91.43</v>
      </c>
    </row>
    <row r="62" spans="1:33" x14ac:dyDescent="0.25">
      <c r="A62" s="48" t="s">
        <v>109</v>
      </c>
      <c r="B62" s="34">
        <v>82.7</v>
      </c>
      <c r="C62" s="34">
        <v>109.66</v>
      </c>
      <c r="D62" s="34">
        <v>100.9</v>
      </c>
      <c r="E62" s="34">
        <v>96.98</v>
      </c>
      <c r="F62" s="34">
        <v>93.99</v>
      </c>
      <c r="G62" s="34">
        <v>82.16</v>
      </c>
      <c r="H62" s="34">
        <v>103.16</v>
      </c>
      <c r="I62" s="34">
        <v>83.15</v>
      </c>
      <c r="J62" s="34">
        <v>76.61</v>
      </c>
      <c r="K62" s="34">
        <v>93.37</v>
      </c>
      <c r="L62" s="34">
        <v>92.65</v>
      </c>
    </row>
    <row r="63" spans="1:33" x14ac:dyDescent="0.25">
      <c r="A63" s="48" t="s">
        <v>110</v>
      </c>
      <c r="B63" s="34">
        <v>85.38</v>
      </c>
      <c r="C63" s="34">
        <v>107.96</v>
      </c>
      <c r="D63" s="34">
        <v>99.92</v>
      </c>
      <c r="E63" s="34">
        <v>95.87</v>
      </c>
      <c r="F63" s="34">
        <v>93.18</v>
      </c>
      <c r="G63" s="34">
        <v>80.05</v>
      </c>
      <c r="H63" s="34">
        <v>101.03</v>
      </c>
      <c r="I63" s="34">
        <v>82.95</v>
      </c>
      <c r="J63" s="34">
        <v>76.400000000000006</v>
      </c>
      <c r="K63" s="34">
        <v>93.72</v>
      </c>
      <c r="L63" s="34">
        <v>91.88</v>
      </c>
    </row>
    <row r="64" spans="1:33" x14ac:dyDescent="0.25">
      <c r="A64" s="48" t="s">
        <v>111</v>
      </c>
      <c r="B64" s="34">
        <v>84.12</v>
      </c>
      <c r="C64" s="34">
        <v>106.63</v>
      </c>
      <c r="D64" s="34">
        <v>100.43</v>
      </c>
      <c r="E64" s="34">
        <v>95.09</v>
      </c>
      <c r="F64" s="34">
        <v>91.1</v>
      </c>
      <c r="G64" s="34">
        <v>80.16</v>
      </c>
      <c r="H64" s="34">
        <v>101.95</v>
      </c>
      <c r="I64" s="34">
        <v>83.31</v>
      </c>
      <c r="J64" s="34">
        <v>78.61</v>
      </c>
      <c r="K64" s="34">
        <v>93.05</v>
      </c>
      <c r="L64" s="34">
        <v>91.68</v>
      </c>
    </row>
    <row r="65" spans="1:12" x14ac:dyDescent="0.25">
      <c r="A65" s="48" t="s">
        <v>112</v>
      </c>
      <c r="B65" s="34">
        <v>88.13</v>
      </c>
      <c r="C65" s="34">
        <v>104.03</v>
      </c>
      <c r="D65" s="34">
        <v>99.3</v>
      </c>
      <c r="E65" s="34">
        <v>94.3</v>
      </c>
      <c r="F65" s="34">
        <v>90.64</v>
      </c>
      <c r="G65" s="34">
        <v>78.52</v>
      </c>
      <c r="H65" s="34">
        <v>102.38</v>
      </c>
      <c r="I65" s="34">
        <v>81.12</v>
      </c>
      <c r="J65" s="34">
        <v>78.37</v>
      </c>
      <c r="K65" s="34">
        <v>94.86</v>
      </c>
      <c r="L65" s="34">
        <v>90.69</v>
      </c>
    </row>
    <row r="66" spans="1:12" x14ac:dyDescent="0.25">
      <c r="A66" s="48" t="s">
        <v>113</v>
      </c>
      <c r="B66" s="34">
        <v>93.54</v>
      </c>
      <c r="C66" s="34">
        <v>99.83</v>
      </c>
      <c r="D66" s="34">
        <v>98.29</v>
      </c>
      <c r="E66" s="34">
        <v>91.88</v>
      </c>
      <c r="F66" s="34">
        <v>89.48</v>
      </c>
      <c r="G66" s="34">
        <v>81.53</v>
      </c>
      <c r="H66" s="34">
        <v>100.68</v>
      </c>
      <c r="I66" s="34">
        <v>77.62</v>
      </c>
      <c r="J66" s="34">
        <v>73.290000000000006</v>
      </c>
      <c r="K66" s="34">
        <v>90.82</v>
      </c>
      <c r="L66" s="34">
        <v>88.4</v>
      </c>
    </row>
    <row r="67" spans="1:12" x14ac:dyDescent="0.25">
      <c r="A67" s="48" t="s">
        <v>114</v>
      </c>
      <c r="B67" s="34">
        <v>90.65</v>
      </c>
      <c r="C67" s="34">
        <v>99.47</v>
      </c>
      <c r="D67" s="34">
        <v>96.43</v>
      </c>
      <c r="E67" s="34">
        <v>91.08</v>
      </c>
      <c r="F67" s="34">
        <v>91.58</v>
      </c>
      <c r="G67" s="34">
        <v>81.59</v>
      </c>
      <c r="H67" s="34">
        <v>100.12</v>
      </c>
      <c r="I67" s="34">
        <v>77.510000000000005</v>
      </c>
      <c r="J67" s="34">
        <v>75.239999999999995</v>
      </c>
      <c r="K67" s="34">
        <v>88.95</v>
      </c>
      <c r="L67" s="34">
        <v>88.03</v>
      </c>
    </row>
    <row r="68" spans="1:12" x14ac:dyDescent="0.25">
      <c r="A68" s="48" t="s">
        <v>115</v>
      </c>
      <c r="B68" s="34">
        <v>91.33</v>
      </c>
      <c r="C68" s="34">
        <v>98.6</v>
      </c>
      <c r="D68" s="34">
        <v>94.44</v>
      </c>
      <c r="E68" s="34">
        <v>91.07</v>
      </c>
      <c r="F68" s="34">
        <v>93.55</v>
      </c>
      <c r="G68" s="34">
        <v>80.25</v>
      </c>
      <c r="H68" s="34">
        <v>97.35</v>
      </c>
      <c r="I68" s="34">
        <v>77.44</v>
      </c>
      <c r="J68" s="34">
        <v>79.05</v>
      </c>
      <c r="K68" s="34">
        <v>89.29</v>
      </c>
      <c r="L68" s="34">
        <v>87.97</v>
      </c>
    </row>
    <row r="69" spans="1:12" x14ac:dyDescent="0.25">
      <c r="A69" s="48" t="s">
        <v>116</v>
      </c>
      <c r="B69" s="34">
        <v>92.37</v>
      </c>
      <c r="C69" s="34">
        <v>98.21</v>
      </c>
      <c r="D69" s="34">
        <v>93.13</v>
      </c>
      <c r="E69" s="34">
        <v>90.39</v>
      </c>
      <c r="F69" s="34">
        <v>93.06</v>
      </c>
      <c r="G69" s="34">
        <v>80.16</v>
      </c>
      <c r="H69" s="34">
        <v>95.83</v>
      </c>
      <c r="I69" s="34">
        <v>78.41</v>
      </c>
      <c r="J69" s="34">
        <v>78.64</v>
      </c>
      <c r="K69" s="34">
        <v>87.59</v>
      </c>
      <c r="L69" s="34">
        <v>87.68</v>
      </c>
    </row>
    <row r="70" spans="1:12" x14ac:dyDescent="0.25">
      <c r="A70" s="48" t="s">
        <v>117</v>
      </c>
      <c r="B70" s="34">
        <v>94.31</v>
      </c>
      <c r="C70" s="34">
        <v>98.26</v>
      </c>
      <c r="D70" s="34">
        <v>91.12</v>
      </c>
      <c r="E70" s="34">
        <v>89.77</v>
      </c>
      <c r="F70" s="34">
        <v>90.68</v>
      </c>
      <c r="G70" s="34">
        <v>79.62</v>
      </c>
      <c r="H70" s="34">
        <v>95.28</v>
      </c>
      <c r="I70" s="34">
        <v>79.08</v>
      </c>
      <c r="J70" s="34">
        <v>77.209999999999994</v>
      </c>
      <c r="K70" s="34">
        <v>87.13</v>
      </c>
      <c r="L70" s="34">
        <v>87.23</v>
      </c>
    </row>
    <row r="71" spans="1:12" x14ac:dyDescent="0.25">
      <c r="A71" s="48" t="s">
        <v>118</v>
      </c>
      <c r="B71" s="34">
        <v>99.37</v>
      </c>
      <c r="C71" s="34">
        <v>98.26</v>
      </c>
      <c r="D71" s="34">
        <v>92.03</v>
      </c>
      <c r="E71" s="34">
        <v>90.72</v>
      </c>
      <c r="F71" s="34">
        <v>89.67</v>
      </c>
      <c r="G71" s="34">
        <v>79.8</v>
      </c>
      <c r="H71" s="34">
        <v>96.81</v>
      </c>
      <c r="I71" s="34">
        <v>79.78</v>
      </c>
      <c r="J71" s="34">
        <v>78.319999999999993</v>
      </c>
      <c r="K71" s="34">
        <v>88.01</v>
      </c>
      <c r="L71" s="34">
        <v>88.03</v>
      </c>
    </row>
    <row r="72" spans="1:12" x14ac:dyDescent="0.25">
      <c r="A72" s="48" t="s">
        <v>119</v>
      </c>
      <c r="B72" s="34">
        <v>100.26</v>
      </c>
      <c r="C72" s="34">
        <v>98.6</v>
      </c>
      <c r="D72" s="34">
        <v>91.91</v>
      </c>
      <c r="E72" s="34">
        <v>91.45</v>
      </c>
      <c r="F72" s="34">
        <v>89.55</v>
      </c>
      <c r="G72" s="34">
        <v>82.69</v>
      </c>
      <c r="H72" s="34">
        <v>96.89</v>
      </c>
      <c r="I72" s="34">
        <v>79.459999999999994</v>
      </c>
      <c r="J72" s="34">
        <v>80.25</v>
      </c>
      <c r="K72" s="34">
        <v>90.46</v>
      </c>
      <c r="L72" s="34">
        <v>88.6</v>
      </c>
    </row>
    <row r="73" spans="1:12" x14ac:dyDescent="0.25">
      <c r="A73" s="48" t="s">
        <v>120</v>
      </c>
      <c r="B73" s="34">
        <v>101.66</v>
      </c>
      <c r="C73" s="34">
        <v>100.84</v>
      </c>
      <c r="D73" s="34">
        <v>91.28</v>
      </c>
      <c r="E73" s="34">
        <v>91.7</v>
      </c>
      <c r="F73" s="34">
        <v>88.73</v>
      </c>
      <c r="G73" s="34">
        <v>83.93</v>
      </c>
      <c r="H73" s="34">
        <v>99.14</v>
      </c>
      <c r="I73" s="34">
        <v>79.78</v>
      </c>
      <c r="J73" s="34">
        <v>79.81</v>
      </c>
      <c r="K73" s="34">
        <v>89.24</v>
      </c>
      <c r="L73" s="34">
        <v>89.01</v>
      </c>
    </row>
    <row r="74" spans="1:12" x14ac:dyDescent="0.25">
      <c r="A74" s="48" t="s">
        <v>121</v>
      </c>
      <c r="B74" s="34">
        <v>102.33</v>
      </c>
      <c r="C74" s="34">
        <v>100.15</v>
      </c>
      <c r="D74" s="34">
        <v>89.32</v>
      </c>
      <c r="E74" s="34">
        <v>91.68</v>
      </c>
      <c r="F74" s="34">
        <v>88.48</v>
      </c>
      <c r="G74" s="34">
        <v>84.35</v>
      </c>
      <c r="H74" s="34">
        <v>101.23</v>
      </c>
      <c r="I74" s="34">
        <v>80.209999999999994</v>
      </c>
      <c r="J74" s="34">
        <v>81.37</v>
      </c>
      <c r="K74" s="34">
        <v>89.92</v>
      </c>
      <c r="L74" s="34">
        <v>89.12</v>
      </c>
    </row>
    <row r="75" spans="1:12" x14ac:dyDescent="0.25">
      <c r="A75" s="48" t="s">
        <v>122</v>
      </c>
      <c r="B75" s="34">
        <v>98.42</v>
      </c>
      <c r="C75" s="34">
        <v>97.88</v>
      </c>
      <c r="D75" s="34">
        <v>88.66</v>
      </c>
      <c r="E75" s="34">
        <v>91.01</v>
      </c>
      <c r="F75" s="34">
        <v>87.94</v>
      </c>
      <c r="G75" s="34">
        <v>85.61</v>
      </c>
      <c r="H75" s="34">
        <v>99.99</v>
      </c>
      <c r="I75" s="34">
        <v>79.45</v>
      </c>
      <c r="J75" s="34">
        <v>82.13</v>
      </c>
      <c r="K75" s="34">
        <v>91.25</v>
      </c>
      <c r="L75" s="34">
        <v>88.42</v>
      </c>
    </row>
    <row r="76" spans="1:12" x14ac:dyDescent="0.25">
      <c r="A76" s="48" t="s">
        <v>123</v>
      </c>
      <c r="B76" s="34">
        <v>100.43</v>
      </c>
      <c r="C76" s="34">
        <v>97.07</v>
      </c>
      <c r="D76" s="34">
        <v>91.12</v>
      </c>
      <c r="E76" s="34">
        <v>90.12</v>
      </c>
      <c r="F76" s="34">
        <v>87.42</v>
      </c>
      <c r="G76" s="34">
        <v>86.21</v>
      </c>
      <c r="H76" s="34">
        <v>100.46</v>
      </c>
      <c r="I76" s="34">
        <v>82.12</v>
      </c>
      <c r="J76" s="34">
        <v>84.84</v>
      </c>
      <c r="K76" s="34">
        <v>93.27</v>
      </c>
      <c r="L76" s="34">
        <v>89.34</v>
      </c>
    </row>
    <row r="77" spans="1:12" x14ac:dyDescent="0.25">
      <c r="A77" s="48" t="s">
        <v>124</v>
      </c>
      <c r="B77" s="34">
        <v>99.92</v>
      </c>
      <c r="C77" s="34">
        <v>96.52</v>
      </c>
      <c r="D77" s="34">
        <v>88.76</v>
      </c>
      <c r="E77" s="34">
        <v>91.43</v>
      </c>
      <c r="F77" s="34">
        <v>88.74</v>
      </c>
      <c r="G77" s="34">
        <v>87.87</v>
      </c>
      <c r="H77" s="34">
        <v>100.25</v>
      </c>
      <c r="I77" s="34">
        <v>82.46</v>
      </c>
      <c r="J77" s="34">
        <v>81.28</v>
      </c>
      <c r="K77" s="34">
        <v>89.22</v>
      </c>
      <c r="L77" s="34">
        <v>89.17</v>
      </c>
    </row>
    <row r="78" spans="1:12" x14ac:dyDescent="0.25">
      <c r="A78" s="48" t="s">
        <v>125</v>
      </c>
      <c r="B78" s="34">
        <v>99</v>
      </c>
      <c r="C78" s="34">
        <v>97.33</v>
      </c>
      <c r="D78" s="34">
        <v>89.67</v>
      </c>
      <c r="E78" s="34">
        <v>92.26</v>
      </c>
      <c r="F78" s="34">
        <v>89.17</v>
      </c>
      <c r="G78" s="34">
        <v>87.33</v>
      </c>
      <c r="H78" s="34">
        <v>100.71</v>
      </c>
      <c r="I78" s="34">
        <v>84.3</v>
      </c>
      <c r="J78" s="34">
        <v>79.63</v>
      </c>
      <c r="K78" s="34">
        <v>88.62</v>
      </c>
      <c r="L78" s="34">
        <v>89.8</v>
      </c>
    </row>
    <row r="79" spans="1:12" x14ac:dyDescent="0.25">
      <c r="A79" s="48" t="s">
        <v>126</v>
      </c>
      <c r="B79" s="34">
        <v>101.82</v>
      </c>
      <c r="C79" s="34">
        <v>98.62</v>
      </c>
      <c r="D79" s="34">
        <v>88.6</v>
      </c>
      <c r="E79" s="34">
        <v>92.07</v>
      </c>
      <c r="F79" s="34">
        <v>89.41</v>
      </c>
      <c r="G79" s="34">
        <v>85.6</v>
      </c>
      <c r="H79" s="34">
        <v>101.66</v>
      </c>
      <c r="I79" s="34">
        <v>85.39</v>
      </c>
      <c r="J79" s="34">
        <v>83.75</v>
      </c>
      <c r="K79" s="34">
        <v>88.04</v>
      </c>
      <c r="L79" s="34">
        <v>90.38</v>
      </c>
    </row>
    <row r="80" spans="1:12" x14ac:dyDescent="0.25">
      <c r="A80" s="48" t="s">
        <v>127</v>
      </c>
      <c r="B80" s="34">
        <v>102.2</v>
      </c>
      <c r="C80" s="34">
        <v>99.38</v>
      </c>
      <c r="D80" s="34">
        <v>88.56</v>
      </c>
      <c r="E80" s="34">
        <v>93.67</v>
      </c>
      <c r="F80" s="34">
        <v>90.35</v>
      </c>
      <c r="G80" s="34">
        <v>86.53</v>
      </c>
      <c r="H80" s="34">
        <v>102.58</v>
      </c>
      <c r="I80" s="34">
        <v>86.57</v>
      </c>
      <c r="J80" s="34">
        <v>85.31</v>
      </c>
      <c r="K80" s="34">
        <v>89.23</v>
      </c>
      <c r="L80" s="34">
        <v>91.46</v>
      </c>
    </row>
    <row r="81" spans="1:12" x14ac:dyDescent="0.25">
      <c r="A81" s="48" t="s">
        <v>128</v>
      </c>
      <c r="B81" s="34">
        <v>94.2</v>
      </c>
      <c r="C81" s="34">
        <v>98.31</v>
      </c>
      <c r="D81" s="34">
        <v>90.34</v>
      </c>
      <c r="E81" s="34">
        <v>94.38</v>
      </c>
      <c r="F81" s="34">
        <v>91.24</v>
      </c>
      <c r="G81" s="34">
        <v>86.06</v>
      </c>
      <c r="H81" s="34">
        <v>101.35</v>
      </c>
      <c r="I81" s="34">
        <v>86.26</v>
      </c>
      <c r="J81" s="34">
        <v>87.73</v>
      </c>
      <c r="K81" s="34">
        <v>91.28</v>
      </c>
      <c r="L81" s="34">
        <v>91.58</v>
      </c>
    </row>
    <row r="82" spans="1:12" x14ac:dyDescent="0.25">
      <c r="A82" s="48" t="s">
        <v>129</v>
      </c>
      <c r="B82" s="34">
        <v>94.78</v>
      </c>
      <c r="C82" s="34">
        <v>98.8</v>
      </c>
      <c r="D82" s="34">
        <v>89.7</v>
      </c>
      <c r="E82" s="34">
        <v>94.79</v>
      </c>
      <c r="F82" s="34">
        <v>90.96</v>
      </c>
      <c r="G82" s="34">
        <v>89.31</v>
      </c>
      <c r="H82" s="34">
        <v>100.33</v>
      </c>
      <c r="I82" s="34">
        <v>86.89</v>
      </c>
      <c r="J82" s="34">
        <v>86.1</v>
      </c>
      <c r="K82" s="34">
        <v>89.62</v>
      </c>
      <c r="L82" s="34">
        <v>91.76</v>
      </c>
    </row>
    <row r="83" spans="1:12" x14ac:dyDescent="0.25">
      <c r="A83" s="48" t="s">
        <v>130</v>
      </c>
      <c r="B83" s="34">
        <v>95.49</v>
      </c>
      <c r="C83" s="34">
        <v>99</v>
      </c>
      <c r="D83" s="34">
        <v>90.56</v>
      </c>
      <c r="E83" s="34">
        <v>95.17</v>
      </c>
      <c r="F83" s="34">
        <v>89.66</v>
      </c>
      <c r="G83" s="34">
        <v>89.49</v>
      </c>
      <c r="H83" s="34">
        <v>99.38</v>
      </c>
      <c r="I83" s="34">
        <v>87.65</v>
      </c>
      <c r="J83" s="34">
        <v>88.68</v>
      </c>
      <c r="K83" s="34">
        <v>89.47</v>
      </c>
      <c r="L83" s="34">
        <v>92.23</v>
      </c>
    </row>
    <row r="84" spans="1:12" x14ac:dyDescent="0.25">
      <c r="A84" s="48" t="s">
        <v>131</v>
      </c>
      <c r="B84" s="34">
        <v>99.43</v>
      </c>
      <c r="C84" s="34">
        <v>100.33</v>
      </c>
      <c r="D84" s="34">
        <v>92.45</v>
      </c>
      <c r="E84" s="34">
        <v>95.98</v>
      </c>
      <c r="F84" s="34">
        <v>90.81</v>
      </c>
      <c r="G84" s="34">
        <v>91.22</v>
      </c>
      <c r="H84" s="34">
        <v>99.51</v>
      </c>
      <c r="I84" s="34">
        <v>88.57</v>
      </c>
      <c r="J84" s="34">
        <v>89.93</v>
      </c>
      <c r="K84" s="34">
        <v>92.32</v>
      </c>
      <c r="L84" s="34">
        <v>93.51</v>
      </c>
    </row>
    <row r="85" spans="1:12" x14ac:dyDescent="0.25">
      <c r="A85" s="48" t="s">
        <v>132</v>
      </c>
      <c r="B85" s="34">
        <v>98.78</v>
      </c>
      <c r="C85" s="34">
        <v>99.39</v>
      </c>
      <c r="D85" s="34">
        <v>92.84</v>
      </c>
      <c r="E85" s="34">
        <v>96.06</v>
      </c>
      <c r="F85" s="34">
        <v>90.74</v>
      </c>
      <c r="G85" s="34">
        <v>92.49</v>
      </c>
      <c r="H85" s="34">
        <v>98.99</v>
      </c>
      <c r="I85" s="34">
        <v>88.86</v>
      </c>
      <c r="J85" s="34">
        <v>91.16</v>
      </c>
      <c r="K85" s="34">
        <v>97.26</v>
      </c>
      <c r="L85" s="34">
        <v>93.85</v>
      </c>
    </row>
    <row r="86" spans="1:12" x14ac:dyDescent="0.25">
      <c r="A86" s="48" t="s">
        <v>133</v>
      </c>
      <c r="B86" s="34">
        <v>103.68</v>
      </c>
      <c r="C86" s="34">
        <v>99.25</v>
      </c>
      <c r="D86" s="34">
        <v>95.83</v>
      </c>
      <c r="E86" s="34">
        <v>96.42</v>
      </c>
      <c r="F86" s="34">
        <v>91.45</v>
      </c>
      <c r="G86" s="34">
        <v>93.83</v>
      </c>
      <c r="H86" s="34">
        <v>100.15</v>
      </c>
      <c r="I86" s="34">
        <v>89.94</v>
      </c>
      <c r="J86" s="34">
        <v>93.29</v>
      </c>
      <c r="K86" s="34">
        <v>98.24</v>
      </c>
      <c r="L86" s="34">
        <v>95.01</v>
      </c>
    </row>
    <row r="87" spans="1:12" x14ac:dyDescent="0.25">
      <c r="A87" s="48" t="s">
        <v>134</v>
      </c>
      <c r="B87" s="34">
        <v>104.7</v>
      </c>
      <c r="C87" s="34">
        <v>99.75</v>
      </c>
      <c r="D87" s="34">
        <v>96.27</v>
      </c>
      <c r="E87" s="34">
        <v>97.31</v>
      </c>
      <c r="F87" s="34">
        <v>91.34</v>
      </c>
      <c r="G87" s="34">
        <v>95.2</v>
      </c>
      <c r="H87" s="34">
        <v>100.23</v>
      </c>
      <c r="I87" s="34">
        <v>91.92</v>
      </c>
      <c r="J87" s="34">
        <v>95.96</v>
      </c>
      <c r="K87" s="34">
        <v>99.24</v>
      </c>
      <c r="L87" s="34">
        <v>96.13</v>
      </c>
    </row>
    <row r="88" spans="1:12" x14ac:dyDescent="0.25">
      <c r="A88" s="48" t="s">
        <v>135</v>
      </c>
      <c r="B88" s="34">
        <v>105.2</v>
      </c>
      <c r="C88" s="34">
        <v>99.62</v>
      </c>
      <c r="D88" s="34">
        <v>96.12</v>
      </c>
      <c r="E88" s="34">
        <v>98.22</v>
      </c>
      <c r="F88" s="34">
        <v>90.62</v>
      </c>
      <c r="G88" s="34">
        <v>95.99</v>
      </c>
      <c r="H88" s="34">
        <v>100.32</v>
      </c>
      <c r="I88" s="34">
        <v>92.83</v>
      </c>
      <c r="J88" s="34">
        <v>98.29</v>
      </c>
      <c r="K88" s="34">
        <v>98.94</v>
      </c>
      <c r="L88" s="34">
        <v>96.72</v>
      </c>
    </row>
    <row r="89" spans="1:12" x14ac:dyDescent="0.25">
      <c r="A89" s="48" t="s">
        <v>136</v>
      </c>
      <c r="B89" s="34">
        <v>105.08</v>
      </c>
      <c r="C89" s="34">
        <v>100.37</v>
      </c>
      <c r="D89" s="34">
        <v>97.64</v>
      </c>
      <c r="E89" s="34">
        <v>98.17</v>
      </c>
      <c r="F89" s="34">
        <v>90.04</v>
      </c>
      <c r="G89" s="34">
        <v>97.17</v>
      </c>
      <c r="H89" s="34">
        <v>99.42</v>
      </c>
      <c r="I89" s="34">
        <v>94.63</v>
      </c>
      <c r="J89" s="34">
        <v>98.36</v>
      </c>
      <c r="K89" s="34">
        <v>98.26</v>
      </c>
      <c r="L89" s="34">
        <v>97.31</v>
      </c>
    </row>
    <row r="90" spans="1:12" x14ac:dyDescent="0.25">
      <c r="A90" s="48" t="s">
        <v>137</v>
      </c>
      <c r="B90" s="34">
        <v>98.68</v>
      </c>
      <c r="C90" s="34">
        <v>100.99</v>
      </c>
      <c r="D90" s="34">
        <v>97.69</v>
      </c>
      <c r="E90" s="34">
        <v>99.03</v>
      </c>
      <c r="F90" s="34">
        <v>91.22</v>
      </c>
      <c r="G90" s="34">
        <v>96.96</v>
      </c>
      <c r="H90" s="34">
        <v>97.76</v>
      </c>
      <c r="I90" s="34">
        <v>95.8</v>
      </c>
      <c r="J90" s="34">
        <v>98.88</v>
      </c>
      <c r="K90" s="34">
        <v>99.8</v>
      </c>
      <c r="L90" s="34">
        <v>97.72</v>
      </c>
    </row>
    <row r="91" spans="1:12" x14ac:dyDescent="0.25">
      <c r="A91" s="48" t="s">
        <v>138</v>
      </c>
      <c r="B91" s="34">
        <v>98.46</v>
      </c>
      <c r="C91" s="34">
        <v>100.33</v>
      </c>
      <c r="D91" s="34">
        <v>95.75</v>
      </c>
      <c r="E91" s="34">
        <v>98.98</v>
      </c>
      <c r="F91" s="34">
        <v>93.82</v>
      </c>
      <c r="G91" s="34">
        <v>97.28</v>
      </c>
      <c r="H91" s="34">
        <v>97.18</v>
      </c>
      <c r="I91" s="34">
        <v>96.26</v>
      </c>
      <c r="J91" s="34">
        <v>100.56</v>
      </c>
      <c r="K91" s="34">
        <v>100.08</v>
      </c>
      <c r="L91" s="34">
        <v>97.84</v>
      </c>
    </row>
    <row r="92" spans="1:12" x14ac:dyDescent="0.25">
      <c r="A92" s="48" t="s">
        <v>139</v>
      </c>
      <c r="B92" s="34">
        <v>97.17</v>
      </c>
      <c r="C92" s="34">
        <v>99.82</v>
      </c>
      <c r="D92" s="34">
        <v>97.03</v>
      </c>
      <c r="E92" s="34">
        <v>98.55</v>
      </c>
      <c r="F92" s="34">
        <v>95.81</v>
      </c>
      <c r="G92" s="34">
        <v>95.73</v>
      </c>
      <c r="H92" s="34">
        <v>96.35</v>
      </c>
      <c r="I92" s="34">
        <v>97.12</v>
      </c>
      <c r="J92" s="34">
        <v>103.06</v>
      </c>
      <c r="K92" s="34">
        <v>98.77</v>
      </c>
      <c r="L92" s="34">
        <v>98.08</v>
      </c>
    </row>
    <row r="93" spans="1:12" x14ac:dyDescent="0.25">
      <c r="A93" s="48" t="s">
        <v>140</v>
      </c>
      <c r="B93" s="34">
        <v>99.63</v>
      </c>
      <c r="C93" s="34">
        <v>102.08</v>
      </c>
      <c r="D93" s="34">
        <v>99.8</v>
      </c>
      <c r="E93" s="34">
        <v>100</v>
      </c>
      <c r="F93" s="34">
        <v>99.29</v>
      </c>
      <c r="G93" s="34">
        <v>97.33</v>
      </c>
      <c r="H93" s="34">
        <v>98.97</v>
      </c>
      <c r="I93" s="34">
        <v>99.44</v>
      </c>
      <c r="J93" s="34">
        <v>101.66</v>
      </c>
      <c r="K93" s="34">
        <v>100.29</v>
      </c>
      <c r="L93" s="34">
        <v>99.96</v>
      </c>
    </row>
    <row r="94" spans="1:12" x14ac:dyDescent="0.25">
      <c r="A94" s="48" t="s">
        <v>141</v>
      </c>
      <c r="B94" s="34">
        <v>100.32</v>
      </c>
      <c r="C94" s="34">
        <v>100.3</v>
      </c>
      <c r="D94" s="34">
        <v>98.56</v>
      </c>
      <c r="E94" s="34">
        <v>100</v>
      </c>
      <c r="F94" s="34">
        <v>97.51</v>
      </c>
      <c r="G94" s="34">
        <v>97.76</v>
      </c>
      <c r="H94" s="34">
        <v>100.18</v>
      </c>
      <c r="I94" s="34">
        <v>98.74</v>
      </c>
      <c r="J94" s="34">
        <v>100.29</v>
      </c>
      <c r="K94" s="34">
        <v>99.1</v>
      </c>
      <c r="L94" s="34">
        <v>99.32</v>
      </c>
    </row>
    <row r="95" spans="1:12" x14ac:dyDescent="0.25">
      <c r="A95" s="48" t="s">
        <v>142</v>
      </c>
      <c r="B95" s="34">
        <v>98.19</v>
      </c>
      <c r="C95" s="34">
        <v>100.29</v>
      </c>
      <c r="D95" s="34">
        <v>100.9</v>
      </c>
      <c r="E95" s="34">
        <v>99.69</v>
      </c>
      <c r="F95" s="34">
        <v>100.4</v>
      </c>
      <c r="G95" s="34">
        <v>98.8</v>
      </c>
      <c r="H95" s="34">
        <v>99.17</v>
      </c>
      <c r="I95" s="34">
        <v>100.7</v>
      </c>
      <c r="J95" s="34">
        <v>96.87</v>
      </c>
      <c r="K95" s="34">
        <v>99.65</v>
      </c>
      <c r="L95" s="34">
        <v>99.8</v>
      </c>
    </row>
    <row r="96" spans="1:12" x14ac:dyDescent="0.25">
      <c r="A96" s="48" t="s">
        <v>143</v>
      </c>
      <c r="B96" s="34">
        <v>98.34</v>
      </c>
      <c r="C96" s="34">
        <v>99.64</v>
      </c>
      <c r="D96" s="34">
        <v>99.37</v>
      </c>
      <c r="E96" s="34">
        <v>100.3</v>
      </c>
      <c r="F96" s="34">
        <v>101.05</v>
      </c>
      <c r="G96" s="34">
        <v>101.66</v>
      </c>
      <c r="H96" s="34">
        <v>101.4</v>
      </c>
      <c r="I96" s="34">
        <v>99.68</v>
      </c>
      <c r="J96" s="34">
        <v>102.02</v>
      </c>
      <c r="K96" s="34">
        <v>100.29</v>
      </c>
      <c r="L96" s="34">
        <v>100.23</v>
      </c>
    </row>
    <row r="97" spans="1:24" x14ac:dyDescent="0.25">
      <c r="A97" s="48" t="s">
        <v>144</v>
      </c>
      <c r="B97" s="34">
        <v>103.23</v>
      </c>
      <c r="C97" s="34">
        <v>99.78</v>
      </c>
      <c r="D97" s="34">
        <v>101.19</v>
      </c>
      <c r="E97" s="34">
        <v>100.02</v>
      </c>
      <c r="F97" s="34">
        <v>101.08</v>
      </c>
      <c r="G97" s="34">
        <v>101.84</v>
      </c>
      <c r="H97" s="34">
        <v>99.27</v>
      </c>
      <c r="I97" s="34">
        <v>100.88</v>
      </c>
      <c r="J97" s="34">
        <v>100.89</v>
      </c>
      <c r="K97" s="34">
        <v>100.98</v>
      </c>
      <c r="L97" s="34">
        <v>100.65</v>
      </c>
    </row>
    <row r="98" spans="1:24" x14ac:dyDescent="0.25">
      <c r="A98" s="48" t="s">
        <v>145</v>
      </c>
      <c r="B98" s="34">
        <v>106.07</v>
      </c>
      <c r="C98" s="34">
        <v>99.48</v>
      </c>
      <c r="D98" s="34">
        <v>103.41</v>
      </c>
      <c r="E98" s="34">
        <v>101.01</v>
      </c>
      <c r="F98" s="34">
        <v>98.99</v>
      </c>
      <c r="G98" s="34">
        <v>104.33</v>
      </c>
      <c r="H98" s="34">
        <v>97.26</v>
      </c>
      <c r="I98" s="34">
        <v>100.55</v>
      </c>
      <c r="J98" s="34">
        <v>104.48</v>
      </c>
      <c r="K98" s="34">
        <v>102.58</v>
      </c>
      <c r="L98" s="34">
        <v>101.36</v>
      </c>
    </row>
    <row r="99" spans="1:24" x14ac:dyDescent="0.25">
      <c r="A99" s="48" t="s">
        <v>146</v>
      </c>
      <c r="B99" s="34">
        <v>103.82</v>
      </c>
      <c r="C99" s="34">
        <v>100.89</v>
      </c>
      <c r="D99" s="34">
        <v>105.46</v>
      </c>
      <c r="E99" s="34">
        <v>101.61</v>
      </c>
      <c r="F99" s="34">
        <v>98.43</v>
      </c>
      <c r="G99" s="34">
        <v>106.81</v>
      </c>
      <c r="H99" s="34">
        <v>98.12</v>
      </c>
      <c r="I99" s="34">
        <v>99.7</v>
      </c>
      <c r="J99" s="34">
        <v>104.2</v>
      </c>
      <c r="K99" s="34">
        <v>103.72</v>
      </c>
      <c r="L99" s="34">
        <v>101.77</v>
      </c>
    </row>
    <row r="100" spans="1:24" x14ac:dyDescent="0.25">
      <c r="A100" s="48" t="s">
        <v>231</v>
      </c>
      <c r="B100" s="34">
        <v>102.61</v>
      </c>
      <c r="C100" s="34">
        <v>101.41</v>
      </c>
      <c r="D100" s="34">
        <v>104.65</v>
      </c>
      <c r="E100" s="34">
        <v>100.53</v>
      </c>
      <c r="F100" s="34">
        <v>96.63</v>
      </c>
      <c r="G100" s="34">
        <v>103.77</v>
      </c>
      <c r="H100" s="34">
        <v>97.4</v>
      </c>
      <c r="I100" s="34">
        <v>98.19</v>
      </c>
      <c r="J100" s="34">
        <v>104.11</v>
      </c>
      <c r="K100" s="34">
        <v>109.2</v>
      </c>
      <c r="L100" s="34">
        <v>101.01</v>
      </c>
    </row>
    <row r="101" spans="1:24" x14ac:dyDescent="0.25">
      <c r="A101" s="48" t="s">
        <v>232</v>
      </c>
      <c r="B101" s="34">
        <v>103.37</v>
      </c>
      <c r="C101" s="34">
        <v>101.26</v>
      </c>
      <c r="D101" s="34">
        <v>102.58</v>
      </c>
      <c r="E101" s="34">
        <v>101.4</v>
      </c>
      <c r="F101" s="34">
        <v>97.35</v>
      </c>
      <c r="G101" s="34">
        <v>103.43</v>
      </c>
      <c r="H101" s="34">
        <v>97.72</v>
      </c>
      <c r="I101" s="34">
        <v>99</v>
      </c>
      <c r="J101" s="34">
        <v>102.06</v>
      </c>
      <c r="K101" s="34">
        <v>107.24</v>
      </c>
      <c r="L101" s="34">
        <v>101.02</v>
      </c>
    </row>
    <row r="102" spans="1:24" x14ac:dyDescent="0.25">
      <c r="A102" s="48" t="s">
        <v>233</v>
      </c>
      <c r="B102" s="34">
        <v>101.62</v>
      </c>
      <c r="C102" s="34">
        <v>101.63</v>
      </c>
      <c r="D102" s="34">
        <v>103.59</v>
      </c>
      <c r="E102" s="34">
        <v>100.11</v>
      </c>
      <c r="F102" s="34">
        <v>98.7</v>
      </c>
      <c r="G102" s="34">
        <v>106.62</v>
      </c>
      <c r="H102" s="34">
        <v>99.66</v>
      </c>
      <c r="I102" s="34">
        <v>100.17</v>
      </c>
      <c r="J102" s="34">
        <v>105.91</v>
      </c>
      <c r="K102" s="34">
        <v>107.42</v>
      </c>
      <c r="L102" s="34">
        <v>101.69</v>
      </c>
    </row>
    <row r="103" spans="1:24" x14ac:dyDescent="0.25">
      <c r="A103" s="48" t="s">
        <v>234</v>
      </c>
      <c r="B103" s="34">
        <v>105.08</v>
      </c>
      <c r="C103" s="34">
        <v>101.36</v>
      </c>
      <c r="D103" s="34">
        <v>105.31</v>
      </c>
      <c r="E103" s="34">
        <v>99.68</v>
      </c>
      <c r="F103" s="34">
        <v>98.44</v>
      </c>
      <c r="G103" s="34">
        <v>107.56</v>
      </c>
      <c r="H103" s="34">
        <v>99.6</v>
      </c>
      <c r="I103" s="34">
        <v>99.49</v>
      </c>
      <c r="J103" s="34">
        <v>106.65</v>
      </c>
      <c r="K103" s="34">
        <v>108.22</v>
      </c>
      <c r="L103" s="34">
        <v>101.81</v>
      </c>
    </row>
    <row r="104" spans="1:24" x14ac:dyDescent="0.25">
      <c r="A104" s="48" t="s">
        <v>267</v>
      </c>
      <c r="B104" s="34">
        <v>102.06</v>
      </c>
      <c r="C104" s="34">
        <v>101.46</v>
      </c>
      <c r="D104" s="34">
        <v>106.27</v>
      </c>
      <c r="E104" s="34">
        <v>100.74</v>
      </c>
      <c r="F104" s="34">
        <v>99.45</v>
      </c>
      <c r="G104" s="34">
        <v>110.47</v>
      </c>
      <c r="H104" s="34">
        <v>100.22</v>
      </c>
      <c r="I104" s="34">
        <v>101.31</v>
      </c>
      <c r="J104" s="34">
        <v>111.55</v>
      </c>
      <c r="K104" s="34">
        <v>103.82</v>
      </c>
      <c r="L104" s="34">
        <v>102.92</v>
      </c>
    </row>
    <row r="105" spans="1:24" x14ac:dyDescent="0.25">
      <c r="A105" s="48" t="s">
        <v>272</v>
      </c>
      <c r="B105" s="34">
        <v>97.29</v>
      </c>
      <c r="C105" s="34">
        <v>101</v>
      </c>
      <c r="D105" s="34">
        <v>107.63</v>
      </c>
      <c r="E105" s="34">
        <v>100.09</v>
      </c>
      <c r="F105" s="34">
        <v>101.53</v>
      </c>
      <c r="G105" s="34">
        <v>112.55</v>
      </c>
      <c r="H105" s="34">
        <v>101.09</v>
      </c>
      <c r="I105" s="34">
        <v>101.49</v>
      </c>
      <c r="J105" s="34">
        <v>109.19</v>
      </c>
      <c r="K105" s="34">
        <v>100.56</v>
      </c>
      <c r="L105" s="34">
        <v>102.68</v>
      </c>
    </row>
    <row r="106" spans="1:24" x14ac:dyDescent="0.25">
      <c r="A106" s="48" t="s">
        <v>275</v>
      </c>
      <c r="B106" s="34">
        <v>98.07</v>
      </c>
      <c r="C106" s="34">
        <v>103.5</v>
      </c>
      <c r="D106" s="34">
        <v>109.27</v>
      </c>
      <c r="E106" s="34">
        <v>101.68</v>
      </c>
      <c r="F106" s="34">
        <v>103.4</v>
      </c>
      <c r="G106" s="34">
        <v>113.02</v>
      </c>
      <c r="H106" s="34">
        <v>99.92</v>
      </c>
      <c r="I106" s="34">
        <v>101.34</v>
      </c>
      <c r="J106" s="34">
        <v>109.26</v>
      </c>
      <c r="K106" s="34">
        <v>107.9</v>
      </c>
      <c r="L106" s="34">
        <v>103.91</v>
      </c>
    </row>
    <row r="107" spans="1:24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</row>
    <row r="108" spans="1:24" x14ac:dyDescent="0.25">
      <c r="A108" s="9" t="s">
        <v>170</v>
      </c>
    </row>
    <row r="109" spans="1:24" x14ac:dyDescent="0.25">
      <c r="A109" s="13" t="str">
        <f>A7</f>
        <v>1994 Q2</v>
      </c>
      <c r="B109" s="11">
        <f>LN(B7/B6)*100</f>
        <v>-2.1108706528521428</v>
      </c>
      <c r="C109" s="11">
        <f t="shared" ref="C109:L109" si="0">LN(C7/C6)*100</f>
        <v>1.0303690937214947</v>
      </c>
      <c r="D109" s="11">
        <f t="shared" si="0"/>
        <v>0.5305052229693098</v>
      </c>
      <c r="E109" s="11">
        <f t="shared" si="0"/>
        <v>0.57468052372199141</v>
      </c>
      <c r="F109" s="11">
        <f t="shared" si="0"/>
        <v>1.1407060983113605E-2</v>
      </c>
      <c r="G109" s="11">
        <f t="shared" si="0"/>
        <v>-0.1912545136574752</v>
      </c>
      <c r="H109" s="11">
        <f t="shared" si="0"/>
        <v>-9.6810635216726129E-2</v>
      </c>
      <c r="I109" s="11">
        <f t="shared" si="0"/>
        <v>0.42081163858268822</v>
      </c>
      <c r="J109" s="11">
        <f t="shared" si="0"/>
        <v>3.1982068336421983</v>
      </c>
      <c r="K109" s="11">
        <f t="shared" si="0"/>
        <v>1.2283640753836949</v>
      </c>
      <c r="L109" s="11">
        <f t="shared" si="0"/>
        <v>0.57545307252979483</v>
      </c>
      <c r="N109" s="15">
        <f>B109*'Table Q8'!B7</f>
        <v>-0.64254902672819225</v>
      </c>
      <c r="O109" s="15">
        <f>C109*'Table Q8'!C7</f>
        <v>0.65974533070987296</v>
      </c>
      <c r="P109" s="15">
        <f>D109*'Table Q8'!D7</f>
        <v>0.33920503956657666</v>
      </c>
      <c r="Q109" s="15">
        <f>E109*'Table Q8'!E7</f>
        <v>0.36905983233426287</v>
      </c>
      <c r="R109" s="15">
        <f>F109*'Table Q8'!F7</f>
        <v>8.7184167093937275E-3</v>
      </c>
      <c r="S109" s="15">
        <f>G109*'Table Q8'!G7</f>
        <v>-0.10140314314119335</v>
      </c>
      <c r="T109" s="15">
        <f>H109*'Table Q8'!H7</f>
        <v>-5.3613729783022923E-2</v>
      </c>
      <c r="U109" s="15">
        <f>I109*'Table Q8'!I7</f>
        <v>0.24028344563071496</v>
      </c>
      <c r="V109" s="15">
        <f>J109*'Table Q8'!J7</f>
        <v>2.0235054636454191</v>
      </c>
      <c r="W109" s="15">
        <f>K109*'Table Q8'!K7</f>
        <v>0.65766612596043017</v>
      </c>
      <c r="X109" s="15">
        <f>L109*'Table Q8'!L7</f>
        <v>0.34210685161896304</v>
      </c>
    </row>
    <row r="110" spans="1:24" x14ac:dyDescent="0.25">
      <c r="A110" s="13" t="str">
        <f t="shared" ref="A110:A173" si="1">A8</f>
        <v>1994 Q3</v>
      </c>
      <c r="B110" s="11">
        <f t="shared" ref="B110:L125" si="2">LN(B8/B7)*100</f>
        <v>1.6090844026474556</v>
      </c>
      <c r="C110" s="11">
        <f t="shared" si="2"/>
        <v>1.4973404910373977</v>
      </c>
      <c r="D110" s="11">
        <f t="shared" si="2"/>
        <v>0.77301860689206492</v>
      </c>
      <c r="E110" s="11">
        <f t="shared" si="2"/>
        <v>0.78048040198279889</v>
      </c>
      <c r="F110" s="11">
        <f t="shared" si="2"/>
        <v>1.3932376919364655</v>
      </c>
      <c r="G110" s="11">
        <f t="shared" si="2"/>
        <v>1.5370305181421593</v>
      </c>
      <c r="H110" s="11">
        <f t="shared" si="2"/>
        <v>-0.5611929254569874</v>
      </c>
      <c r="I110" s="11">
        <f t="shared" si="2"/>
        <v>0.70375944289854209</v>
      </c>
      <c r="J110" s="11">
        <f t="shared" si="2"/>
        <v>5.1811244294806933</v>
      </c>
      <c r="K110" s="11">
        <f t="shared" si="2"/>
        <v>1.511158019476261</v>
      </c>
      <c r="L110" s="11">
        <f t="shared" si="2"/>
        <v>1.1893344075924186</v>
      </c>
      <c r="N110" s="15">
        <f>B110*'Table Q8'!B8</f>
        <v>0.50122979142468238</v>
      </c>
      <c r="O110" s="15">
        <f>C110*'Table Q8'!C8</f>
        <v>0.96039419095138689</v>
      </c>
      <c r="P110" s="15">
        <f>D110*'Table Q8'!D8</f>
        <v>0.49249015445093458</v>
      </c>
      <c r="Q110" s="15">
        <f>E110*'Table Q8'!E8</f>
        <v>0.50567325244465544</v>
      </c>
      <c r="R110" s="15">
        <f>F110*'Table Q8'!F8</f>
        <v>1.0711211375607548</v>
      </c>
      <c r="S110" s="15">
        <f>G110*'Table Q8'!G8</f>
        <v>0.82338724856875467</v>
      </c>
      <c r="T110" s="15">
        <f>H110*'Table Q8'!H8</f>
        <v>-0.3025952254064076</v>
      </c>
      <c r="U110" s="15">
        <f>I110*'Table Q8'!I8</f>
        <v>0.39952423573350232</v>
      </c>
      <c r="V110" s="15">
        <f>J110*'Table Q8'!J8</f>
        <v>3.25789104125746</v>
      </c>
      <c r="W110" s="15">
        <f>K110*'Table Q8'!K8</f>
        <v>0.81481640410159994</v>
      </c>
      <c r="X110" s="15">
        <f>L110*'Table Q8'!L8</f>
        <v>0.70801077283976688</v>
      </c>
    </row>
    <row r="111" spans="1:24" x14ac:dyDescent="0.25">
      <c r="A111" s="13" t="str">
        <f t="shared" si="1"/>
        <v>1994 Q4</v>
      </c>
      <c r="B111" s="11">
        <f t="shared" si="2"/>
        <v>-1.8157468784053652</v>
      </c>
      <c r="C111" s="11">
        <f t="shared" si="2"/>
        <v>0.9859145777272007</v>
      </c>
      <c r="D111" s="11">
        <f t="shared" si="2"/>
        <v>0.1632082432693143</v>
      </c>
      <c r="E111" s="11">
        <f t="shared" si="2"/>
        <v>1.084834643701307</v>
      </c>
      <c r="F111" s="11">
        <f t="shared" si="2"/>
        <v>-0.15760444554657657</v>
      </c>
      <c r="G111" s="11">
        <f t="shared" si="2"/>
        <v>0.47871522435587577</v>
      </c>
      <c r="H111" s="11">
        <f t="shared" si="2"/>
        <v>1.7380546948345965</v>
      </c>
      <c r="I111" s="11">
        <f t="shared" si="2"/>
        <v>2.0077604723752058</v>
      </c>
      <c r="J111" s="11">
        <f t="shared" si="2"/>
        <v>-3.1299689269981377</v>
      </c>
      <c r="K111" s="11">
        <f t="shared" si="2"/>
        <v>0.10803512191905169</v>
      </c>
      <c r="L111" s="11">
        <f t="shared" si="2"/>
        <v>0.67332225044092997</v>
      </c>
      <c r="N111" s="15">
        <f>B111*'Table Q8'!B9</f>
        <v>-0.54853713196626075</v>
      </c>
      <c r="O111" s="15">
        <f>C111*'Table Q8'!C9</f>
        <v>0.63039378099877208</v>
      </c>
      <c r="P111" s="15">
        <f>D111*'Table Q8'!D9</f>
        <v>0.10207043534062915</v>
      </c>
      <c r="Q111" s="15">
        <f>E111*'Table Q8'!E9</f>
        <v>0.69809109322179097</v>
      </c>
      <c r="R111" s="15">
        <f>F111*'Table Q8'!F9</f>
        <v>-0.12061468217679505</v>
      </c>
      <c r="S111" s="15">
        <f>G111*'Table Q8'!G9</f>
        <v>0.25807537745025266</v>
      </c>
      <c r="T111" s="15">
        <f>H111*'Table Q8'!H9</f>
        <v>0.93298776018721152</v>
      </c>
      <c r="U111" s="15">
        <f>I111*'Table Q8'!I9</f>
        <v>1.1369947555060791</v>
      </c>
      <c r="V111" s="15">
        <f>J111*'Table Q8'!J9</f>
        <v>-1.9496576446271401</v>
      </c>
      <c r="W111" s="15">
        <f>K111*'Table Q8'!K9</f>
        <v>5.8306555299712196E-2</v>
      </c>
      <c r="X111" s="15">
        <f>L111*'Table Q8'!L9</f>
        <v>0.39840477558589826</v>
      </c>
    </row>
    <row r="112" spans="1:24" x14ac:dyDescent="0.25">
      <c r="A112" s="13" t="str">
        <f t="shared" si="1"/>
        <v>1995 Q1</v>
      </c>
      <c r="B112" s="11">
        <f t="shared" si="2"/>
        <v>2.3848893976949599</v>
      </c>
      <c r="C112" s="11">
        <f t="shared" si="2"/>
        <v>-0.16364555515045465</v>
      </c>
      <c r="D112" s="11">
        <f t="shared" si="2"/>
        <v>-0.64271328458510957</v>
      </c>
      <c r="E112" s="11">
        <f t="shared" si="2"/>
        <v>0.12618298204221653</v>
      </c>
      <c r="F112" s="11">
        <f t="shared" si="2"/>
        <v>-0.90539323778328229</v>
      </c>
      <c r="G112" s="11">
        <f t="shared" si="2"/>
        <v>0.22148403295528213</v>
      </c>
      <c r="H112" s="11">
        <f t="shared" si="2"/>
        <v>-2.1501580868661891</v>
      </c>
      <c r="I112" s="11">
        <f t="shared" si="2"/>
        <v>0.48183933104698851</v>
      </c>
      <c r="J112" s="11">
        <f t="shared" si="2"/>
        <v>1.0858283652716962</v>
      </c>
      <c r="K112" s="11">
        <f t="shared" si="2"/>
        <v>3.878455795819729</v>
      </c>
      <c r="L112" s="11">
        <f t="shared" si="2"/>
        <v>0.15566069119250994</v>
      </c>
      <c r="N112" s="15">
        <f>B112*'Table Q8'!B10</f>
        <v>0.69328734790992486</v>
      </c>
      <c r="O112" s="15">
        <f>C112*'Table Q8'!C10</f>
        <v>-0.10430767685289978</v>
      </c>
      <c r="P112" s="15">
        <f>D112*'Table Q8'!D10</f>
        <v>-0.40304550076332218</v>
      </c>
      <c r="Q112" s="15">
        <f>E112*'Table Q8'!E10</f>
        <v>8.1211367242370561E-2</v>
      </c>
      <c r="R112" s="15">
        <f>F112*'Table Q8'!F10</f>
        <v>-0.6900907258384178</v>
      </c>
      <c r="S112" s="15">
        <f>G112*'Table Q8'!G10</f>
        <v>0.11895907410028203</v>
      </c>
      <c r="T112" s="15">
        <f>H112*'Table Q8'!H10</f>
        <v>-1.1587201930121895</v>
      </c>
      <c r="U112" s="15">
        <f>I112*'Table Q8'!I10</f>
        <v>0.27349200430227066</v>
      </c>
      <c r="V112" s="15">
        <f>J112*'Table Q8'!J10</f>
        <v>0.67234492377623423</v>
      </c>
      <c r="W112" s="15">
        <f>K112*'Table Q8'!K10</f>
        <v>2.0718710861268992</v>
      </c>
      <c r="X112" s="15">
        <f>L112*'Table Q8'!L10</f>
        <v>9.1902072080057878E-2</v>
      </c>
    </row>
    <row r="113" spans="1:24" x14ac:dyDescent="0.25">
      <c r="A113" s="13" t="str">
        <f t="shared" si="1"/>
        <v>1995 Q2</v>
      </c>
      <c r="B113" s="11">
        <f t="shared" si="2"/>
        <v>-0.56914251928960591</v>
      </c>
      <c r="C113" s="11">
        <f t="shared" si="2"/>
        <v>0.79681696491768816</v>
      </c>
      <c r="D113" s="11">
        <f t="shared" si="2"/>
        <v>-0.25824641655969982</v>
      </c>
      <c r="E113" s="11">
        <f t="shared" si="2"/>
        <v>-0.60944246586310125</v>
      </c>
      <c r="F113" s="11">
        <f t="shared" si="2"/>
        <v>0.64593119363973073</v>
      </c>
      <c r="G113" s="11">
        <f t="shared" si="2"/>
        <v>1.3522856510131667</v>
      </c>
      <c r="H113" s="11">
        <f t="shared" si="2"/>
        <v>1.4671244815468489</v>
      </c>
      <c r="I113" s="11">
        <f t="shared" si="2"/>
        <v>0.27693177488045329</v>
      </c>
      <c r="J113" s="11">
        <f t="shared" si="2"/>
        <v>2.4516994808157553</v>
      </c>
      <c r="K113" s="11">
        <f t="shared" si="2"/>
        <v>0.68577612357849393</v>
      </c>
      <c r="L113" s="11">
        <f t="shared" si="2"/>
        <v>0.31059635529628127</v>
      </c>
      <c r="N113" s="15">
        <f>B113*'Table Q8'!B11</f>
        <v>-0.16362847429576169</v>
      </c>
      <c r="O113" s="15">
        <f>C113*'Table Q8'!C11</f>
        <v>0.51036126602977927</v>
      </c>
      <c r="P113" s="15">
        <f>D113*'Table Q8'!D11</f>
        <v>-0.16186885389961986</v>
      </c>
      <c r="Q113" s="15">
        <f>E113*'Table Q8'!E11</f>
        <v>-0.39345605596121813</v>
      </c>
      <c r="R113" s="15">
        <f>F113*'Table Q8'!F11</f>
        <v>0.49181201083729098</v>
      </c>
      <c r="S113" s="15">
        <f>G113*'Table Q8'!G11</f>
        <v>0.7348320227605547</v>
      </c>
      <c r="T113" s="15">
        <f>H113*'Table Q8'!H11</f>
        <v>0.79606174368732019</v>
      </c>
      <c r="U113" s="15">
        <f>I113*'Table Q8'!I11</f>
        <v>0.15815573663422688</v>
      </c>
      <c r="V113" s="15">
        <f>J113*'Table Q8'!J11</f>
        <v>1.5063241610131999</v>
      </c>
      <c r="W113" s="15">
        <f>K113*'Table Q8'!K11</f>
        <v>0.36524436341790584</v>
      </c>
      <c r="X113" s="15">
        <f>L113*'Table Q8'!L11</f>
        <v>0.18396622124198742</v>
      </c>
    </row>
    <row r="114" spans="1:24" x14ac:dyDescent="0.25">
      <c r="A114" s="13" t="str">
        <f t="shared" si="1"/>
        <v>1995 Q3</v>
      </c>
      <c r="B114" s="11">
        <f t="shared" si="2"/>
        <v>-3.0448237044559523</v>
      </c>
      <c r="C114" s="11">
        <f t="shared" si="2"/>
        <v>0.52977779802385305</v>
      </c>
      <c r="D114" s="11">
        <f t="shared" si="2"/>
        <v>1.759234512767353</v>
      </c>
      <c r="E114" s="11">
        <f t="shared" si="2"/>
        <v>-0.79903152231080199</v>
      </c>
      <c r="F114" s="11">
        <f t="shared" si="2"/>
        <v>0.25946204414354901</v>
      </c>
      <c r="G114" s="11">
        <f t="shared" si="2"/>
        <v>0.81933407101842992</v>
      </c>
      <c r="H114" s="11">
        <f t="shared" si="2"/>
        <v>0.94858158652680391</v>
      </c>
      <c r="I114" s="11">
        <f t="shared" si="2"/>
        <v>1.1730339785489601</v>
      </c>
      <c r="J114" s="11">
        <f t="shared" si="2"/>
        <v>1.1579947430959419</v>
      </c>
      <c r="K114" s="11">
        <f t="shared" si="2"/>
        <v>-0.89373044858498829</v>
      </c>
      <c r="L114" s="11">
        <f t="shared" si="2"/>
        <v>0.25016392818924044</v>
      </c>
      <c r="N114" s="15">
        <f>B114*'Table Q8'!B12</f>
        <v>-0.85681339043390492</v>
      </c>
      <c r="O114" s="15">
        <f>C114*'Table Q8'!C12</f>
        <v>0.34038223523032557</v>
      </c>
      <c r="P114" s="15">
        <f>D114*'Table Q8'!D12</f>
        <v>1.0917809386234194</v>
      </c>
      <c r="Q114" s="15">
        <f>E114*'Table Q8'!E12</f>
        <v>-0.51641407286947127</v>
      </c>
      <c r="R114" s="15">
        <f>F114*'Table Q8'!F12</f>
        <v>0.19703547632261112</v>
      </c>
      <c r="S114" s="15">
        <f>G114*'Table Q8'!G12</f>
        <v>0.44883120410389588</v>
      </c>
      <c r="T114" s="15">
        <f>H114*'Table Q8'!H12</f>
        <v>0.52304788681087966</v>
      </c>
      <c r="U114" s="15">
        <f>I114*'Table Q8'!I12</f>
        <v>0.67449453766565204</v>
      </c>
      <c r="V114" s="15">
        <f>J114*'Table Q8'!J12</f>
        <v>0.70348180643078473</v>
      </c>
      <c r="W114" s="15">
        <f>K114*'Table Q8'!K12</f>
        <v>-0.46938723159683587</v>
      </c>
      <c r="X114" s="15">
        <f>L114*'Table Q8'!L12</f>
        <v>0.14829717663058173</v>
      </c>
    </row>
    <row r="115" spans="1:24" x14ac:dyDescent="0.25">
      <c r="A115" s="13" t="str">
        <f t="shared" si="1"/>
        <v>1995 Q4</v>
      </c>
      <c r="B115" s="11">
        <f t="shared" si="2"/>
        <v>1.9162972805150884</v>
      </c>
      <c r="C115" s="11">
        <f t="shared" si="2"/>
        <v>1.6399874342082732</v>
      </c>
      <c r="D115" s="11">
        <f t="shared" si="2"/>
        <v>-0.13868024873710652</v>
      </c>
      <c r="E115" s="11">
        <f t="shared" si="2"/>
        <v>-0.44278795252875885</v>
      </c>
      <c r="F115" s="11">
        <f t="shared" si="2"/>
        <v>-0.48562973073524496</v>
      </c>
      <c r="G115" s="11">
        <f t="shared" si="2"/>
        <v>1.8315832534869088</v>
      </c>
      <c r="H115" s="11">
        <f t="shared" si="2"/>
        <v>1.5577622652696523</v>
      </c>
      <c r="I115" s="11">
        <f t="shared" si="2"/>
        <v>0.69003360776407041</v>
      </c>
      <c r="J115" s="11">
        <f t="shared" si="2"/>
        <v>-2.8170876966696219</v>
      </c>
      <c r="K115" s="11">
        <f t="shared" si="2"/>
        <v>0.7776088949908263</v>
      </c>
      <c r="L115" s="11">
        <f t="shared" si="2"/>
        <v>0.42740181410040273</v>
      </c>
      <c r="N115" s="15">
        <f>B115*'Table Q8'!B13</f>
        <v>0.52870641969411281</v>
      </c>
      <c r="O115" s="15">
        <f>C115*'Table Q8'!C13</f>
        <v>1.0546759189393404</v>
      </c>
      <c r="P115" s="15">
        <f>D115*'Table Q8'!D13</f>
        <v>-8.5621185570289554E-2</v>
      </c>
      <c r="Q115" s="15">
        <f>E115*'Table Q8'!E13</f>
        <v>-0.28679375685287711</v>
      </c>
      <c r="R115" s="15">
        <f>F115*'Table Q8'!F13</f>
        <v>-0.3681073358973157</v>
      </c>
      <c r="S115" s="15">
        <f>G115*'Table Q8'!G13</f>
        <v>1.0095686893219842</v>
      </c>
      <c r="T115" s="15">
        <f>H115*'Table Q8'!H13</f>
        <v>0.85957321797579411</v>
      </c>
      <c r="U115" s="15">
        <f>I115*'Table Q8'!I13</f>
        <v>0.39897743200918556</v>
      </c>
      <c r="V115" s="15">
        <f>J115*'Table Q8'!J13</f>
        <v>-1.6958867933951123</v>
      </c>
      <c r="W115" s="15">
        <f>K115*'Table Q8'!K13</f>
        <v>0.40614512585370854</v>
      </c>
      <c r="X115" s="15">
        <f>L115*'Table Q8'!L13</f>
        <v>0.25344927576153881</v>
      </c>
    </row>
    <row r="116" spans="1:24" x14ac:dyDescent="0.25">
      <c r="A116" s="13" t="str">
        <f t="shared" si="1"/>
        <v>1996 Q1</v>
      </c>
      <c r="B116" s="11">
        <f t="shared" si="2"/>
        <v>-2.4763547500283281</v>
      </c>
      <c r="C116" s="11">
        <f t="shared" si="2"/>
        <v>0.40278340796373152</v>
      </c>
      <c r="D116" s="11">
        <f t="shared" si="2"/>
        <v>-1.128115702962428</v>
      </c>
      <c r="E116" s="11">
        <f t="shared" si="2"/>
        <v>-0.30409380158855093</v>
      </c>
      <c r="F116" s="11">
        <f t="shared" si="2"/>
        <v>0.41800885584930342</v>
      </c>
      <c r="G116" s="11">
        <f t="shared" si="2"/>
        <v>0.684376143549278</v>
      </c>
      <c r="H116" s="11">
        <f t="shared" si="2"/>
        <v>-1.0709888173312192</v>
      </c>
      <c r="I116" s="11">
        <f t="shared" si="2"/>
        <v>0.25302742579676485</v>
      </c>
      <c r="J116" s="11">
        <f t="shared" si="2"/>
        <v>3.1454952167886208</v>
      </c>
      <c r="K116" s="11">
        <f t="shared" si="2"/>
        <v>-1.3386384831813296</v>
      </c>
      <c r="L116" s="11">
        <f t="shared" si="2"/>
        <v>-7.1106900365132675E-2</v>
      </c>
      <c r="N116" s="15">
        <f>B116*'Table Q8'!B14</f>
        <v>-0.67183504368268532</v>
      </c>
      <c r="O116" s="15">
        <f>C116*'Table Q8'!C14</f>
        <v>0.25963418477342132</v>
      </c>
      <c r="P116" s="15">
        <f>D116*'Table Q8'!D14</f>
        <v>-0.69311428790011576</v>
      </c>
      <c r="Q116" s="15">
        <f>E116*'Table Q8'!E14</f>
        <v>-0.1971136021896987</v>
      </c>
      <c r="R116" s="15">
        <f>F116*'Table Q8'!F14</f>
        <v>0.31664170830584731</v>
      </c>
      <c r="S116" s="15">
        <f>G116*'Table Q8'!G14</f>
        <v>0.38051313581339863</v>
      </c>
      <c r="T116" s="15">
        <f>H116*'Table Q8'!H14</f>
        <v>-0.5978259578342866</v>
      </c>
      <c r="U116" s="15">
        <f>I116*'Table Q8'!I14</f>
        <v>0.14680651244728299</v>
      </c>
      <c r="V116" s="15">
        <f>J116*'Table Q8'!J14</f>
        <v>1.8744005996843391</v>
      </c>
      <c r="W116" s="15">
        <f>K116*'Table Q8'!K14</f>
        <v>-0.69301314274297443</v>
      </c>
      <c r="X116" s="15">
        <f>L116*'Table Q8'!L14</f>
        <v>-4.221616674677927E-2</v>
      </c>
    </row>
    <row r="117" spans="1:24" x14ac:dyDescent="0.25">
      <c r="A117" s="13" t="str">
        <f t="shared" si="1"/>
        <v>1996 Q2</v>
      </c>
      <c r="B117" s="11">
        <f t="shared" si="2"/>
        <v>1.2359371918144944</v>
      </c>
      <c r="C117" s="11">
        <f t="shared" si="2"/>
        <v>-0.53740587352845326</v>
      </c>
      <c r="D117" s="11">
        <f t="shared" si="2"/>
        <v>0.45510318354188994</v>
      </c>
      <c r="E117" s="11">
        <f t="shared" si="2"/>
        <v>0.53738447079134144</v>
      </c>
      <c r="F117" s="11">
        <f t="shared" si="2"/>
        <v>-0.49728854741326234</v>
      </c>
      <c r="G117" s="11">
        <f t="shared" si="2"/>
        <v>2.0413792539902165</v>
      </c>
      <c r="H117" s="11">
        <f t="shared" si="2"/>
        <v>-2.5661624102906675</v>
      </c>
      <c r="I117" s="11">
        <f t="shared" si="2"/>
        <v>0.97000940205754593</v>
      </c>
      <c r="J117" s="11">
        <f t="shared" si="2"/>
        <v>-0.67623395775147244</v>
      </c>
      <c r="K117" s="11">
        <f t="shared" si="2"/>
        <v>1.8280148622956836</v>
      </c>
      <c r="L117" s="11">
        <f t="shared" si="2"/>
        <v>0.22499861466667562</v>
      </c>
      <c r="N117" s="15">
        <f>B117*'Table Q8'!B15</f>
        <v>0.33296147947482474</v>
      </c>
      <c r="O117" s="15">
        <f>C117*'Table Q8'!C15</f>
        <v>-0.3433486125973288</v>
      </c>
      <c r="P117" s="15">
        <f>D117*'Table Q8'!D15</f>
        <v>0.27679375623017743</v>
      </c>
      <c r="Q117" s="15">
        <f>E117*'Table Q8'!E15</f>
        <v>0.34591438384838652</v>
      </c>
      <c r="R117" s="15">
        <f>F117*'Table Q8'!F15</f>
        <v>-0.37545285329701306</v>
      </c>
      <c r="S117" s="15">
        <f>G117*'Table Q8'!G15</f>
        <v>1.1282703136803927</v>
      </c>
      <c r="T117" s="15">
        <f>H117*'Table Q8'!H15</f>
        <v>-1.4242201377113206</v>
      </c>
      <c r="U117" s="15">
        <f>I117*'Table Q8'!I15</f>
        <v>0.56085943626967305</v>
      </c>
      <c r="V117" s="15">
        <f>J117*'Table Q8'!J15</f>
        <v>-0.39999238600999598</v>
      </c>
      <c r="W117" s="15">
        <f>K117*'Table Q8'!K15</f>
        <v>0.92552392478030454</v>
      </c>
      <c r="X117" s="15">
        <f>L117*'Table Q8'!L15</f>
        <v>0.13256918376160526</v>
      </c>
    </row>
    <row r="118" spans="1:24" x14ac:dyDescent="0.25">
      <c r="A118" s="13" t="str">
        <f t="shared" si="1"/>
        <v>1996 Q3</v>
      </c>
      <c r="B118" s="11">
        <f t="shared" si="2"/>
        <v>0.12869377611469687</v>
      </c>
      <c r="C118" s="11">
        <f t="shared" si="2"/>
        <v>-0.54030953573475071</v>
      </c>
      <c r="D118" s="11">
        <f t="shared" si="2"/>
        <v>-0.3615796789462668</v>
      </c>
      <c r="E118" s="11">
        <f t="shared" si="2"/>
        <v>0.16298024562241653</v>
      </c>
      <c r="F118" s="11">
        <f t="shared" si="2"/>
        <v>-0.95629144062327665</v>
      </c>
      <c r="G118" s="11">
        <f t="shared" si="2"/>
        <v>2.0473156025388994</v>
      </c>
      <c r="H118" s="11">
        <f t="shared" si="2"/>
        <v>-7.5843765486204168E-2</v>
      </c>
      <c r="I118" s="11">
        <f t="shared" si="2"/>
        <v>0.83667599780709834</v>
      </c>
      <c r="J118" s="11">
        <f t="shared" si="2"/>
        <v>5.5639237777097748</v>
      </c>
      <c r="K118" s="11">
        <f t="shared" si="2"/>
        <v>3.4222671745233755</v>
      </c>
      <c r="L118" s="11">
        <f t="shared" si="2"/>
        <v>0.46025926532741673</v>
      </c>
      <c r="N118" s="15">
        <f>B118*'Table Q8'!B16</f>
        <v>3.4284021956955249E-2</v>
      </c>
      <c r="O118" s="15">
        <f>C118*'Table Q8'!C16</f>
        <v>-0.34293446233084629</v>
      </c>
      <c r="P118" s="15">
        <f>D118*'Table Q8'!D16</f>
        <v>-0.21759865078986337</v>
      </c>
      <c r="Q118" s="15">
        <f>E118*'Table Q8'!E16</f>
        <v>0.10403029078078847</v>
      </c>
      <c r="R118" s="15">
        <f>F118*'Table Q8'!F16</f>
        <v>-0.71874864677245476</v>
      </c>
      <c r="S118" s="15">
        <f>G118*'Table Q8'!G16</f>
        <v>1.1360554278488353</v>
      </c>
      <c r="T118" s="15">
        <f>H118*'Table Q8'!H16</f>
        <v>-4.1501708474050922E-2</v>
      </c>
      <c r="U118" s="15">
        <f>I118*'Table Q8'!I16</f>
        <v>0.48267838313491501</v>
      </c>
      <c r="V118" s="15">
        <f>J118*'Table Q8'!J16</f>
        <v>3.2988504078041254</v>
      </c>
      <c r="W118" s="15">
        <f>K118*'Table Q8'!K16</f>
        <v>1.7241382025248766</v>
      </c>
      <c r="X118" s="15">
        <f>L118*'Table Q8'!L16</f>
        <v>0.26943577392266976</v>
      </c>
    </row>
    <row r="119" spans="1:24" x14ac:dyDescent="0.25">
      <c r="A119" s="13" t="str">
        <f t="shared" si="1"/>
        <v>1996 Q4</v>
      </c>
      <c r="B119" s="11">
        <f t="shared" si="2"/>
        <v>-0.18814680997055086</v>
      </c>
      <c r="C119" s="11">
        <f t="shared" si="2"/>
        <v>1.2116168291481231</v>
      </c>
      <c r="D119" s="11">
        <f t="shared" si="2"/>
        <v>-1.0454080055163095</v>
      </c>
      <c r="E119" s="11">
        <f t="shared" si="2"/>
        <v>0.81094049599008144</v>
      </c>
      <c r="F119" s="11">
        <f t="shared" si="2"/>
        <v>2.1165410093956649</v>
      </c>
      <c r="G119" s="11">
        <f t="shared" si="2"/>
        <v>-1.1129513735052976</v>
      </c>
      <c r="H119" s="11">
        <f t="shared" si="2"/>
        <v>-0.46716365042436797</v>
      </c>
      <c r="I119" s="11">
        <f t="shared" si="2"/>
        <v>0.88246248631477409</v>
      </c>
      <c r="J119" s="11">
        <f t="shared" si="2"/>
        <v>-7.1349754051641607</v>
      </c>
      <c r="K119" s="11">
        <f t="shared" si="2"/>
        <v>-3.8729213847124648</v>
      </c>
      <c r="L119" s="11">
        <f t="shared" si="2"/>
        <v>4.7086522353188429E-2</v>
      </c>
      <c r="N119" s="15">
        <f>B119*'Table Q8'!B17</f>
        <v>-4.9764831237210705E-2</v>
      </c>
      <c r="O119" s="15">
        <f>C119*'Table Q8'!C17</f>
        <v>0.76610532107035823</v>
      </c>
      <c r="P119" s="15">
        <f>D119*'Table Q8'!D17</f>
        <v>-0.62358587529047871</v>
      </c>
      <c r="Q119" s="15">
        <f>E119*'Table Q8'!E17</f>
        <v>0.51510940305289976</v>
      </c>
      <c r="R119" s="15">
        <f>F119*'Table Q8'!F17</f>
        <v>1.5878290652486278</v>
      </c>
      <c r="S119" s="15">
        <f>G119*'Table Q8'!G17</f>
        <v>-0.61523951927372844</v>
      </c>
      <c r="T119" s="15">
        <f>H119*'Table Q8'!H17</f>
        <v>-0.25432389129102589</v>
      </c>
      <c r="U119" s="15">
        <f>I119*'Table Q8'!I17</f>
        <v>0.50706294463646917</v>
      </c>
      <c r="V119" s="15">
        <f>J119*'Table Q8'!J17</f>
        <v>-4.181809084966714</v>
      </c>
      <c r="W119" s="15">
        <f>K119*'Table Q8'!K17</f>
        <v>-1.9294894338637498</v>
      </c>
      <c r="X119" s="15">
        <f>L119*'Table Q8'!L17</f>
        <v>2.7423190618496941E-2</v>
      </c>
    </row>
    <row r="120" spans="1:24" x14ac:dyDescent="0.25">
      <c r="A120" s="13" t="str">
        <f t="shared" si="1"/>
        <v>1997 Q1</v>
      </c>
      <c r="B120" s="11">
        <f t="shared" si="2"/>
        <v>2.9013023995885008</v>
      </c>
      <c r="C120" s="11">
        <f t="shared" si="2"/>
        <v>-0.72030588568420095</v>
      </c>
      <c r="D120" s="11">
        <f t="shared" si="2"/>
        <v>0.96357972343563414</v>
      </c>
      <c r="E120" s="11">
        <f t="shared" si="2"/>
        <v>1.6024149671114398</v>
      </c>
      <c r="F120" s="11">
        <f t="shared" si="2"/>
        <v>1.1198835332830953E-2</v>
      </c>
      <c r="G120" s="11">
        <f t="shared" si="2"/>
        <v>5.5791359628415513</v>
      </c>
      <c r="H120" s="11">
        <f t="shared" si="2"/>
        <v>1.2337818842335828</v>
      </c>
      <c r="I120" s="11">
        <f t="shared" si="2"/>
        <v>1.8627050878476845</v>
      </c>
      <c r="J120" s="11">
        <f t="shared" si="2"/>
        <v>3.5861874391815722</v>
      </c>
      <c r="K120" s="11">
        <f t="shared" si="2"/>
        <v>0.80972102326195228</v>
      </c>
      <c r="L120" s="11">
        <f t="shared" si="2"/>
        <v>1.2630269642098428</v>
      </c>
      <c r="N120" s="15">
        <f>B120*'Table Q8'!B18</f>
        <v>0.77174643829054124</v>
      </c>
      <c r="O120" s="15">
        <f>C120*'Table Q8'!C18</f>
        <v>-0.45501722798670979</v>
      </c>
      <c r="P120" s="15">
        <f>D120*'Table Q8'!D18</f>
        <v>0.57699153839325767</v>
      </c>
      <c r="Q120" s="15">
        <f>E120*'Table Q8'!E18</f>
        <v>1.0176937456124755</v>
      </c>
      <c r="R120" s="15">
        <f>F120*'Table Q8'!F18</f>
        <v>8.3868077807571009E-3</v>
      </c>
      <c r="S120" s="15">
        <f>G120*'Table Q8'!G18</f>
        <v>3.1014416817436179</v>
      </c>
      <c r="T120" s="15">
        <f>H120*'Table Q8'!H18</f>
        <v>0.67142410139991582</v>
      </c>
      <c r="U120" s="15">
        <f>I120*'Table Q8'!I18</f>
        <v>1.0744082946705444</v>
      </c>
      <c r="V120" s="15">
        <f>J120*'Table Q8'!J18</f>
        <v>2.1015058393604011</v>
      </c>
      <c r="W120" s="15">
        <f>K120*'Table Q8'!K18</f>
        <v>0.39992121338907821</v>
      </c>
      <c r="X120" s="15">
        <f>L120*'Table Q8'!L18</f>
        <v>0.73609211474149638</v>
      </c>
    </row>
    <row r="121" spans="1:24" x14ac:dyDescent="0.25">
      <c r="A121" s="13" t="str">
        <f t="shared" si="1"/>
        <v>1997 Q2</v>
      </c>
      <c r="B121" s="11">
        <f t="shared" si="2"/>
        <v>-0.73444473932586696</v>
      </c>
      <c r="C121" s="11">
        <f t="shared" si="2"/>
        <v>0.99363797191379288</v>
      </c>
      <c r="D121" s="11">
        <f t="shared" si="2"/>
        <v>-0.19900504080100362</v>
      </c>
      <c r="E121" s="11">
        <f t="shared" si="2"/>
        <v>1.3421506383755841</v>
      </c>
      <c r="F121" s="11">
        <f t="shared" si="2"/>
        <v>0.61401253471145623</v>
      </c>
      <c r="G121" s="11">
        <f t="shared" si="2"/>
        <v>1.347469858336019</v>
      </c>
      <c r="H121" s="11">
        <f t="shared" si="2"/>
        <v>1.2187450402929816</v>
      </c>
      <c r="I121" s="11">
        <f t="shared" si="2"/>
        <v>0.39590377901348123</v>
      </c>
      <c r="J121" s="11">
        <f t="shared" si="2"/>
        <v>-1.1387380167875523</v>
      </c>
      <c r="K121" s="11">
        <f t="shared" si="2"/>
        <v>3.9776901750002773</v>
      </c>
      <c r="L121" s="11">
        <f t="shared" si="2"/>
        <v>0.82171633011251899</v>
      </c>
      <c r="N121" s="15">
        <f>B121*'Table Q8'!B19</f>
        <v>-0.19433407802562438</v>
      </c>
      <c r="O121" s="15">
        <f>C121*'Table Q8'!C19</f>
        <v>0.6271842878719861</v>
      </c>
      <c r="P121" s="15">
        <f>D121*'Table Q8'!D19</f>
        <v>-0.11900501439900016</v>
      </c>
      <c r="Q121" s="15">
        <f>E121*'Table Q8'!E19</f>
        <v>0.85374202107070907</v>
      </c>
      <c r="R121" s="15">
        <f>F121*'Table Q8'!F19</f>
        <v>0.45823755465515975</v>
      </c>
      <c r="S121" s="15">
        <f>G121*'Table Q8'!G19</f>
        <v>0.7603772410590155</v>
      </c>
      <c r="T121" s="15">
        <f>H121*'Table Q8'!H19</f>
        <v>0.66458167047176286</v>
      </c>
      <c r="U121" s="15">
        <f>I121*'Table Q8'!I19</f>
        <v>0.22906992653720024</v>
      </c>
      <c r="V121" s="15">
        <f>J121*'Table Q8'!J19</f>
        <v>-0.67105831329290455</v>
      </c>
      <c r="W121" s="15">
        <f>K121*'Table Q8'!K19</f>
        <v>1.9904361635701386</v>
      </c>
      <c r="X121" s="15">
        <f>L121*'Table Q8'!L19</f>
        <v>0.47955365025366609</v>
      </c>
    </row>
    <row r="122" spans="1:24" x14ac:dyDescent="0.25">
      <c r="A122" s="13" t="str">
        <f t="shared" si="1"/>
        <v>1997 Q3</v>
      </c>
      <c r="B122" s="11">
        <f t="shared" si="2"/>
        <v>2.1208990369591714</v>
      </c>
      <c r="C122" s="11">
        <f t="shared" si="2"/>
        <v>-0.97526068618717199</v>
      </c>
      <c r="D122" s="11">
        <f t="shared" si="2"/>
        <v>-3.5159683925058111E-2</v>
      </c>
      <c r="E122" s="11">
        <f t="shared" si="2"/>
        <v>0.91447051902563536</v>
      </c>
      <c r="F122" s="11">
        <f t="shared" si="2"/>
        <v>-0.815783705059407</v>
      </c>
      <c r="G122" s="11">
        <f t="shared" si="2"/>
        <v>1.4310991904831762</v>
      </c>
      <c r="H122" s="11">
        <f t="shared" si="2"/>
        <v>-0.76800377490699268</v>
      </c>
      <c r="I122" s="11">
        <f t="shared" si="2"/>
        <v>0.97444997071271033</v>
      </c>
      <c r="J122" s="11">
        <f t="shared" si="2"/>
        <v>5.2410648464274772</v>
      </c>
      <c r="K122" s="11">
        <f t="shared" si="2"/>
        <v>-0.66650456557151216</v>
      </c>
      <c r="L122" s="11">
        <f t="shared" si="2"/>
        <v>0.4714549064811025</v>
      </c>
      <c r="N122" s="15">
        <f>B122*'Table Q8'!B20</f>
        <v>0.57094602074940892</v>
      </c>
      <c r="O122" s="15">
        <f>C122*'Table Q8'!C20</f>
        <v>-0.6179251707681922</v>
      </c>
      <c r="P122" s="15">
        <f>D122*'Table Q8'!D20</f>
        <v>-2.1387635731612845E-2</v>
      </c>
      <c r="Q122" s="15">
        <f>E122*'Table Q8'!E20</f>
        <v>0.58562692038401687</v>
      </c>
      <c r="R122" s="15">
        <f>F122*'Table Q8'!F20</f>
        <v>-0.60898253582684736</v>
      </c>
      <c r="S122" s="15">
        <f>G122*'Table Q8'!G20</f>
        <v>0.81572653857541044</v>
      </c>
      <c r="T122" s="15">
        <f>H122*'Table Q8'!H20</f>
        <v>-0.41848525694682037</v>
      </c>
      <c r="U122" s="15">
        <f>I122*'Table Q8'!I20</f>
        <v>0.56722732795186859</v>
      </c>
      <c r="V122" s="15">
        <f>J122*'Table Q8'!J20</f>
        <v>3.1116201993239931</v>
      </c>
      <c r="W122" s="15">
        <f>K122*'Table Q8'!K20</f>
        <v>-0.33271907913329885</v>
      </c>
      <c r="X122" s="15">
        <f>L122*'Table Q8'!L20</f>
        <v>0.27683832108570339</v>
      </c>
    </row>
    <row r="123" spans="1:24" x14ac:dyDescent="0.25">
      <c r="A123" s="13" t="str">
        <f t="shared" si="1"/>
        <v>1997 Q4</v>
      </c>
      <c r="B123" s="11">
        <f t="shared" si="2"/>
        <v>-1.8690341358214173</v>
      </c>
      <c r="C123" s="11">
        <f t="shared" si="2"/>
        <v>-0.68838624636488144</v>
      </c>
      <c r="D123" s="11">
        <f t="shared" si="2"/>
        <v>2.2829660604212041</v>
      </c>
      <c r="E123" s="11">
        <f t="shared" si="2"/>
        <v>3.3298185556561617E-2</v>
      </c>
      <c r="F123" s="11">
        <f t="shared" si="2"/>
        <v>-1.6860371111214669</v>
      </c>
      <c r="G123" s="11">
        <f t="shared" si="2"/>
        <v>1.8388680770655217</v>
      </c>
      <c r="H123" s="11">
        <f t="shared" si="2"/>
        <v>-0.16074589540702214</v>
      </c>
      <c r="I123" s="11">
        <f t="shared" si="2"/>
        <v>0.89762648598639516</v>
      </c>
      <c r="J123" s="11">
        <f t="shared" si="2"/>
        <v>-6.4665031353439701</v>
      </c>
      <c r="K123" s="11">
        <f t="shared" si="2"/>
        <v>-1.0206710464838193</v>
      </c>
      <c r="L123" s="11">
        <f t="shared" si="2"/>
        <v>-0.24119922105307981</v>
      </c>
      <c r="N123" s="15">
        <f>B123*'Table Q8'!B21</f>
        <v>-0.51865697269044331</v>
      </c>
      <c r="O123" s="15">
        <f>C123*'Table Q8'!C21</f>
        <v>-0.44015416592570517</v>
      </c>
      <c r="P123" s="15">
        <f>D123*'Table Q8'!D21</f>
        <v>1.429593347035758</v>
      </c>
      <c r="Q123" s="15">
        <f>E123*'Table Q8'!E21</f>
        <v>2.1610522426208489E-2</v>
      </c>
      <c r="R123" s="15">
        <f>F123*'Table Q8'!F21</f>
        <v>-1.2645278333411003</v>
      </c>
      <c r="S123" s="15">
        <f>G123*'Table Q8'!G21</f>
        <v>1.0681984659673616</v>
      </c>
      <c r="T123" s="15">
        <f>H123*'Table Q8'!H21</f>
        <v>-8.7895855608559698E-2</v>
      </c>
      <c r="U123" s="15">
        <f>I123*'Table Q8'!I21</f>
        <v>0.52807366170579628</v>
      </c>
      <c r="V123" s="15">
        <f>J123*'Table Q8'!J21</f>
        <v>-3.914174347823705</v>
      </c>
      <c r="W123" s="15">
        <f>K123*'Table Q8'!K21</f>
        <v>-0.51196859691628382</v>
      </c>
      <c r="X123" s="15">
        <f>L123*'Table Q8'!L21</f>
        <v>-0.14346529668237187</v>
      </c>
    </row>
    <row r="124" spans="1:24" x14ac:dyDescent="0.25">
      <c r="A124" s="13" t="str">
        <f t="shared" si="1"/>
        <v>1998 Q1</v>
      </c>
      <c r="B124" s="11">
        <f t="shared" si="2"/>
        <v>-2.5178895667505157</v>
      </c>
      <c r="C124" s="11">
        <f t="shared" si="2"/>
        <v>0.73737583705686627</v>
      </c>
      <c r="D124" s="11">
        <f t="shared" si="2"/>
        <v>2.534072247885446</v>
      </c>
      <c r="E124" s="11">
        <f t="shared" si="2"/>
        <v>-0.15548648179185193</v>
      </c>
      <c r="F124" s="11">
        <f t="shared" si="2"/>
        <v>2.2120301541727798</v>
      </c>
      <c r="G124" s="11">
        <f t="shared" si="2"/>
        <v>2.8465699025121718E-2</v>
      </c>
      <c r="H124" s="11">
        <f t="shared" si="2"/>
        <v>1.8805335051101935</v>
      </c>
      <c r="I124" s="11">
        <f t="shared" si="2"/>
        <v>1.4894426464140127</v>
      </c>
      <c r="J124" s="11">
        <f t="shared" si="2"/>
        <v>0.9523881511255321</v>
      </c>
      <c r="K124" s="11">
        <f t="shared" si="2"/>
        <v>-0.10013769769064294</v>
      </c>
      <c r="L124" s="11">
        <f t="shared" si="2"/>
        <v>0.75610395727984603</v>
      </c>
      <c r="N124" s="15">
        <f>B124*'Table Q8'!B22</f>
        <v>-0.70903770199694527</v>
      </c>
      <c r="O124" s="15">
        <f>C124*'Table Q8'!C22</f>
        <v>0.47619731557132428</v>
      </c>
      <c r="P124" s="15">
        <f>D124*'Table Q8'!D22</f>
        <v>1.5711247936889765</v>
      </c>
      <c r="Q124" s="15">
        <f>E124*'Table Q8'!E22</f>
        <v>-0.10105066451652457</v>
      </c>
      <c r="R124" s="15">
        <f>F124*'Table Q8'!F22</f>
        <v>1.6610134427683403</v>
      </c>
      <c r="S124" s="15">
        <f>G124*'Table Q8'!G22</f>
        <v>1.6660973639403744E-2</v>
      </c>
      <c r="T124" s="15">
        <f>H124*'Table Q8'!H22</f>
        <v>1.0222580133779011</v>
      </c>
      <c r="U124" s="15">
        <f>I124*'Table Q8'!I22</f>
        <v>0.87698383020857062</v>
      </c>
      <c r="V124" s="15">
        <f>J124*'Table Q8'!J22</f>
        <v>0.57705198076695985</v>
      </c>
      <c r="W124" s="15">
        <f>K124*'Table Q8'!K22</f>
        <v>-5.0269124240702755E-2</v>
      </c>
      <c r="X124" s="15">
        <f>L124*'Table Q8'!L22</f>
        <v>0.45116723130888414</v>
      </c>
    </row>
    <row r="125" spans="1:24" x14ac:dyDescent="0.25">
      <c r="A125" s="13" t="str">
        <f t="shared" si="1"/>
        <v>1998 Q2</v>
      </c>
      <c r="B125" s="11">
        <f t="shared" si="2"/>
        <v>-0.43750691244394851</v>
      </c>
      <c r="C125" s="11">
        <f t="shared" si="2"/>
        <v>0.2384811721271298</v>
      </c>
      <c r="D125" s="11">
        <f t="shared" si="2"/>
        <v>-1.6216571589245281</v>
      </c>
      <c r="E125" s="11">
        <f t="shared" si="2"/>
        <v>0.15548648179184621</v>
      </c>
      <c r="F125" s="11">
        <f t="shared" si="2"/>
        <v>2.4477517546121601</v>
      </c>
      <c r="G125" s="11">
        <f t="shared" si="2"/>
        <v>0.42601598086323905</v>
      </c>
      <c r="H125" s="11">
        <f t="shared" si="2"/>
        <v>-0.64410760672031642</v>
      </c>
      <c r="I125" s="11">
        <f t="shared" si="2"/>
        <v>0.54667575888204234</v>
      </c>
      <c r="J125" s="11">
        <f t="shared" si="2"/>
        <v>2.0388617851344693</v>
      </c>
      <c r="K125" s="11">
        <f t="shared" si="2"/>
        <v>-2.0752358047501351</v>
      </c>
      <c r="L125" s="11">
        <f t="shared" si="2"/>
        <v>0.15965335812223141</v>
      </c>
      <c r="N125" s="15">
        <f>B125*'Table Q8'!B23</f>
        <v>-0.127314511521189</v>
      </c>
      <c r="O125" s="15">
        <f>C125*'Table Q8'!C23</f>
        <v>0.15713524431456583</v>
      </c>
      <c r="P125" s="15">
        <f>D125*'Table Q8'!D23</f>
        <v>-0.99926514132929423</v>
      </c>
      <c r="Q125" s="15">
        <f>E125*'Table Q8'!E23</f>
        <v>0.10167261044368824</v>
      </c>
      <c r="R125" s="15">
        <f>F125*'Table Q8'!F23</f>
        <v>1.8541719541187112</v>
      </c>
      <c r="S125" s="15">
        <f>G125*'Table Q8'!G23</f>
        <v>0.253181297427023</v>
      </c>
      <c r="T125" s="15">
        <f>H125*'Table Q8'!H23</f>
        <v>-0.35702884640507138</v>
      </c>
      <c r="U125" s="15">
        <f>I125*'Table Q8'!I23</f>
        <v>0.32467073320004491</v>
      </c>
      <c r="V125" s="15">
        <f>J125*'Table Q8'!J23</f>
        <v>1.2475795263237817</v>
      </c>
      <c r="W125" s="15">
        <f>K125*'Table Q8'!K23</f>
        <v>-1.058785307583519</v>
      </c>
      <c r="X125" s="15">
        <f>L125*'Table Q8'!L23</f>
        <v>9.652642032070112E-2</v>
      </c>
    </row>
    <row r="126" spans="1:24" x14ac:dyDescent="0.25">
      <c r="A126" s="13" t="str">
        <f t="shared" si="1"/>
        <v>1998 Q3</v>
      </c>
      <c r="B126" s="11">
        <f t="shared" ref="B126:L141" si="3">LN(B24/B23)*100</f>
        <v>-2.6148579819061792</v>
      </c>
      <c r="C126" s="11">
        <f t="shared" si="3"/>
        <v>-0.15892423882842222</v>
      </c>
      <c r="D126" s="11">
        <f t="shared" si="3"/>
        <v>-0.70639464296500065</v>
      </c>
      <c r="E126" s="11">
        <f t="shared" si="3"/>
        <v>1.3995489888179498</v>
      </c>
      <c r="F126" s="11">
        <f t="shared" si="3"/>
        <v>1.3738114278482363</v>
      </c>
      <c r="G126" s="11">
        <f t="shared" si="3"/>
        <v>1.5885622592835986</v>
      </c>
      <c r="H126" s="11">
        <f t="shared" si="3"/>
        <v>-3.1784711821336513E-2</v>
      </c>
      <c r="I126" s="11">
        <f t="shared" si="3"/>
        <v>1.1661460885887072</v>
      </c>
      <c r="J126" s="11">
        <f t="shared" si="3"/>
        <v>5.7941976909749933</v>
      </c>
      <c r="K126" s="11">
        <f t="shared" si="3"/>
        <v>-1.1056939594444937</v>
      </c>
      <c r="L126" s="11">
        <f t="shared" si="3"/>
        <v>0.73792694507382106</v>
      </c>
      <c r="N126" s="15">
        <f>B126*'Table Q8'!B24</f>
        <v>-0.78419590877366319</v>
      </c>
      <c r="O126" s="15">
        <f>C126*'Table Q8'!C24</f>
        <v>-0.10659048698222277</v>
      </c>
      <c r="P126" s="15">
        <f>D126*'Table Q8'!D24</f>
        <v>-0.43386758970910339</v>
      </c>
      <c r="Q126" s="15">
        <f>E126*'Table Q8'!E24</f>
        <v>0.91922377585562942</v>
      </c>
      <c r="R126" s="15">
        <f>F126*'Table Q8'!F24</f>
        <v>1.048492881733774</v>
      </c>
      <c r="S126" s="15">
        <f>G126*'Table Q8'!G24</f>
        <v>0.95313735557015911</v>
      </c>
      <c r="T126" s="15">
        <f>H126*'Table Q8'!H24</f>
        <v>-1.7999682304422868E-2</v>
      </c>
      <c r="U126" s="15">
        <f>I126*'Table Q8'!I24</f>
        <v>0.69875473628235329</v>
      </c>
      <c r="V126" s="15">
        <f>J126*'Table Q8'!J24</f>
        <v>3.5854495311753261</v>
      </c>
      <c r="W126" s="15">
        <f>K126*'Table Q8'!K24</f>
        <v>-0.56799498696663642</v>
      </c>
      <c r="X126" s="15">
        <f>L126*'Table Q8'!L24</f>
        <v>0.45131611960714896</v>
      </c>
    </row>
    <row r="127" spans="1:24" x14ac:dyDescent="0.25">
      <c r="A127" s="13" t="str">
        <f t="shared" si="1"/>
        <v>1998 Q4</v>
      </c>
      <c r="B127" s="11">
        <f t="shared" si="3"/>
        <v>-3.4233171642242328</v>
      </c>
      <c r="C127" s="11">
        <f t="shared" si="3"/>
        <v>-2.3708207082583619</v>
      </c>
      <c r="D127" s="11">
        <f t="shared" si="3"/>
        <v>0.5245764110591431</v>
      </c>
      <c r="E127" s="11">
        <f t="shared" si="3"/>
        <v>-0.89036037482683772</v>
      </c>
      <c r="F127" s="11">
        <f t="shared" si="3"/>
        <v>-0.2366355842315295</v>
      </c>
      <c r="G127" s="11">
        <f t="shared" si="3"/>
        <v>-0.92476489216599733</v>
      </c>
      <c r="H127" s="11">
        <f t="shared" si="3"/>
        <v>-0.10602206251828274</v>
      </c>
      <c r="I127" s="11">
        <f t="shared" si="3"/>
        <v>-0.21250518826588516</v>
      </c>
      <c r="J127" s="11">
        <f t="shared" si="3"/>
        <v>-2.2154962068034902</v>
      </c>
      <c r="K127" s="11">
        <f t="shared" si="3"/>
        <v>0.49007062230533704</v>
      </c>
      <c r="L127" s="11">
        <f t="shared" si="3"/>
        <v>-0.97750266858522317</v>
      </c>
      <c r="N127" s="15">
        <f>B127*'Table Q8'!B25</f>
        <v>-1.0591743306109778</v>
      </c>
      <c r="O127" s="15">
        <f>C127*'Table Q8'!C25</f>
        <v>-1.6062310298450402</v>
      </c>
      <c r="P127" s="15">
        <f>D127*'Table Q8'!D25</f>
        <v>0.31925720377059452</v>
      </c>
      <c r="Q127" s="15">
        <f>E127*'Table Q8'!E25</f>
        <v>-0.58514483833619779</v>
      </c>
      <c r="R127" s="15">
        <f>F127*'Table Q8'!F25</f>
        <v>-0.18149949310558314</v>
      </c>
      <c r="S127" s="15">
        <f>G127*'Table Q8'!G25</f>
        <v>-0.55763322997609632</v>
      </c>
      <c r="T127" s="15">
        <f>H127*'Table Q8'!H25</f>
        <v>-6.0676426379213215E-2</v>
      </c>
      <c r="U127" s="15">
        <f>I127*'Table Q8'!I25</f>
        <v>-0.12758811503483747</v>
      </c>
      <c r="V127" s="15">
        <f>J127*'Table Q8'!J25</f>
        <v>-1.38379893076946</v>
      </c>
      <c r="W127" s="15">
        <f>K127*'Table Q8'!K25</f>
        <v>0.24797573488650054</v>
      </c>
      <c r="X127" s="15">
        <f>L127*'Table Q8'!L25</f>
        <v>-0.60096864064619526</v>
      </c>
    </row>
    <row r="128" spans="1:24" x14ac:dyDescent="0.25">
      <c r="A128" s="13" t="str">
        <f t="shared" si="1"/>
        <v>1999 Q1</v>
      </c>
      <c r="B128" s="11">
        <f t="shared" si="3"/>
        <v>-2.7363690240542646</v>
      </c>
      <c r="C128" s="11">
        <f t="shared" si="3"/>
        <v>-1.8077731419956917</v>
      </c>
      <c r="D128" s="11">
        <f t="shared" si="3"/>
        <v>0.39729889367755994</v>
      </c>
      <c r="E128" s="11">
        <f t="shared" si="3"/>
        <v>1.0762238733662537</v>
      </c>
      <c r="F128" s="11">
        <f t="shared" si="3"/>
        <v>-0.48577846918266027</v>
      </c>
      <c r="G128" s="11">
        <f t="shared" si="3"/>
        <v>0.93871092105686404</v>
      </c>
      <c r="H128" s="11">
        <f t="shared" si="3"/>
        <v>1.2858524554052231</v>
      </c>
      <c r="I128" s="11">
        <f t="shared" si="3"/>
        <v>2.3770219333911853</v>
      </c>
      <c r="J128" s="11">
        <f t="shared" si="3"/>
        <v>-0.17247330939841321</v>
      </c>
      <c r="K128" s="11">
        <f t="shared" si="3"/>
        <v>1.4686427052251478</v>
      </c>
      <c r="L128" s="11">
        <f t="shared" si="3"/>
        <v>0.35345798157727554</v>
      </c>
      <c r="N128" s="15">
        <f>B128*'Table Q8'!B26</f>
        <v>-0.85949351045544453</v>
      </c>
      <c r="O128" s="15">
        <f>C128*'Table Q8'!C26</f>
        <v>-1.2475442452912269</v>
      </c>
      <c r="P128" s="15">
        <f>D128*'Table Q8'!D26</f>
        <v>0.2423125952539438</v>
      </c>
      <c r="Q128" s="15">
        <f>E128*'Table Q8'!E26</f>
        <v>0.71321356087981624</v>
      </c>
      <c r="R128" s="15">
        <f>F128*'Table Q8'!F26</f>
        <v>-0.37497240036209545</v>
      </c>
      <c r="S128" s="15">
        <f>G128*'Table Q8'!G26</f>
        <v>0.57073624000257328</v>
      </c>
      <c r="T128" s="15">
        <f>H128*'Table Q8'!H26</f>
        <v>0.76045314212664894</v>
      </c>
      <c r="U128" s="15">
        <f>I128*'Table Q8'!I26</f>
        <v>1.4369097587349715</v>
      </c>
      <c r="V128" s="15">
        <f>J128*'Table Q8'!J26</f>
        <v>-0.10841672228784255</v>
      </c>
      <c r="W128" s="15">
        <f>K128*'Table Q8'!K26</f>
        <v>0.7523856578868432</v>
      </c>
      <c r="X128" s="15">
        <f>L128*'Table Q8'!L26</f>
        <v>0.21999224773369627</v>
      </c>
    </row>
    <row r="129" spans="1:24" x14ac:dyDescent="0.25">
      <c r="A129" s="13" t="str">
        <f t="shared" si="1"/>
        <v>1999 Q2</v>
      </c>
      <c r="B129" s="11">
        <f t="shared" si="3"/>
        <v>-1.0059127023650269</v>
      </c>
      <c r="C129" s="11">
        <f t="shared" si="3"/>
        <v>-1.1353917793373207</v>
      </c>
      <c r="D129" s="11">
        <f t="shared" si="3"/>
        <v>3.398085777728331E-2</v>
      </c>
      <c r="E129" s="11">
        <f t="shared" si="3"/>
        <v>0.20732180485062732</v>
      </c>
      <c r="F129" s="11">
        <f t="shared" si="3"/>
        <v>0.97992492532800946</v>
      </c>
      <c r="G129" s="11">
        <f t="shared" si="3"/>
        <v>0.52851305220037703</v>
      </c>
      <c r="H129" s="11">
        <f t="shared" si="3"/>
        <v>1.2591872497137544</v>
      </c>
      <c r="I129" s="11">
        <f t="shared" si="3"/>
        <v>0.81165401419821481</v>
      </c>
      <c r="J129" s="11">
        <f t="shared" si="3"/>
        <v>1.7454241874847134</v>
      </c>
      <c r="K129" s="11">
        <f t="shared" si="3"/>
        <v>-0.62313420937491293</v>
      </c>
      <c r="L129" s="11">
        <f t="shared" si="3"/>
        <v>0.14785331098357393</v>
      </c>
      <c r="N129" s="15">
        <f>B129*'Table Q8'!B27</f>
        <v>-0.31525304092119943</v>
      </c>
      <c r="O129" s="15">
        <f>C129*'Table Q8'!C27</f>
        <v>-0.79114099184224507</v>
      </c>
      <c r="P129" s="15">
        <f>D129*'Table Q8'!D27</f>
        <v>2.0942402648139704E-2</v>
      </c>
      <c r="Q129" s="15">
        <f>E129*'Table Q8'!E27</f>
        <v>0.13880194834749499</v>
      </c>
      <c r="R129" s="15">
        <f>F129*'Table Q8'!F27</f>
        <v>0.7593438246366746</v>
      </c>
      <c r="S129" s="15">
        <f>G129*'Table Q8'!G27</f>
        <v>0.32265721836833022</v>
      </c>
      <c r="T129" s="15">
        <f>H129*'Table Q8'!H27</f>
        <v>0.77981466374772801</v>
      </c>
      <c r="U129" s="15">
        <f>I129*'Table Q8'!I27</f>
        <v>0.49364797143535422</v>
      </c>
      <c r="V129" s="15">
        <f>J129*'Table Q8'!J27</f>
        <v>1.1118352074277624</v>
      </c>
      <c r="W129" s="15">
        <f>K129*'Table Q8'!K27</f>
        <v>-0.31867083467433044</v>
      </c>
      <c r="X129" s="15">
        <f>L129*'Table Q8'!L27</f>
        <v>9.2970161946471286E-2</v>
      </c>
    </row>
    <row r="130" spans="1:24" x14ac:dyDescent="0.25">
      <c r="A130" s="13" t="str">
        <f t="shared" si="1"/>
        <v>1999 Q3</v>
      </c>
      <c r="B130" s="11">
        <f t="shared" si="3"/>
        <v>-0.90518335239118641</v>
      </c>
      <c r="C130" s="11">
        <f t="shared" si="3"/>
        <v>-0.54986068610918992</v>
      </c>
      <c r="D130" s="11">
        <f t="shared" si="3"/>
        <v>-1.1325669642311147E-2</v>
      </c>
      <c r="E130" s="11">
        <f t="shared" si="3"/>
        <v>-3.2706459817315424E-2</v>
      </c>
      <c r="F130" s="11">
        <f t="shared" si="3"/>
        <v>1.9525238281527659</v>
      </c>
      <c r="G130" s="11">
        <f t="shared" si="3"/>
        <v>-0.31955567311146715</v>
      </c>
      <c r="H130" s="11">
        <f t="shared" si="3"/>
        <v>2.037022172466711</v>
      </c>
      <c r="I130" s="11">
        <f t="shared" si="3"/>
        <v>1.0093130943484483</v>
      </c>
      <c r="J130" s="11">
        <f t="shared" si="3"/>
        <v>3.6313117057254098</v>
      </c>
      <c r="K130" s="11">
        <f t="shared" si="3"/>
        <v>4.6972197419671877</v>
      </c>
      <c r="L130" s="11">
        <f t="shared" si="3"/>
        <v>0.60053435253795318</v>
      </c>
      <c r="N130" s="15">
        <f>B130*'Table Q8'!B28</f>
        <v>-0.28169305926413718</v>
      </c>
      <c r="O130" s="15">
        <f>C130*'Table Q8'!C28</f>
        <v>-0.38633211806031686</v>
      </c>
      <c r="P130" s="15">
        <f>D130*'Table Q8'!D28</f>
        <v>-7.023047745197142E-3</v>
      </c>
      <c r="Q130" s="15">
        <f>E130*'Table Q8'!E28</f>
        <v>-2.2067048438742715E-2</v>
      </c>
      <c r="R130" s="15">
        <f>F130*'Table Q8'!F28</f>
        <v>1.5165252573262531</v>
      </c>
      <c r="S130" s="15">
        <f>G130*'Table Q8'!G28</f>
        <v>-0.19588762761732936</v>
      </c>
      <c r="T130" s="15">
        <f>H130*'Table Q8'!H28</f>
        <v>1.3201940699756753</v>
      </c>
      <c r="U130" s="15">
        <f>I130*'Table Q8'!I28</f>
        <v>0.6157819188619883</v>
      </c>
      <c r="V130" s="15">
        <f>J130*'Table Q8'!J28</f>
        <v>2.3254920163465522</v>
      </c>
      <c r="W130" s="15">
        <f>K130*'Table Q8'!K28</f>
        <v>2.4092040056549706</v>
      </c>
      <c r="X130" s="15">
        <f>L130*'Table Q8'!L28</f>
        <v>0.38067872607380854</v>
      </c>
    </row>
    <row r="131" spans="1:24" x14ac:dyDescent="0.25">
      <c r="A131" s="13" t="str">
        <f t="shared" si="1"/>
        <v>1999 Q4</v>
      </c>
      <c r="B131" s="11">
        <f t="shared" si="3"/>
        <v>-1.6547783677404382</v>
      </c>
      <c r="C131" s="11">
        <f t="shared" si="3"/>
        <v>-6.4888718129120171E-2</v>
      </c>
      <c r="D131" s="11">
        <f t="shared" si="3"/>
        <v>4.5294984354967184E-2</v>
      </c>
      <c r="E131" s="11">
        <f t="shared" si="3"/>
        <v>-0.21831686435658687</v>
      </c>
      <c r="F131" s="11">
        <f t="shared" si="3"/>
        <v>1.2842776361119832</v>
      </c>
      <c r="G131" s="11">
        <f t="shared" si="3"/>
        <v>0.73483866196773018</v>
      </c>
      <c r="H131" s="11">
        <f t="shared" si="3"/>
        <v>-0.25363986610606987</v>
      </c>
      <c r="I131" s="11">
        <f t="shared" si="3"/>
        <v>1.293961463549077</v>
      </c>
      <c r="J131" s="11">
        <f t="shared" si="3"/>
        <v>-2.7698926470682399</v>
      </c>
      <c r="K131" s="11">
        <f t="shared" si="3"/>
        <v>1.4020050772468393</v>
      </c>
      <c r="L131" s="11">
        <f t="shared" si="3"/>
        <v>0.11290505884945862</v>
      </c>
      <c r="N131" s="15">
        <f>B131*'Table Q8'!B29</f>
        <v>-0.51331224967308386</v>
      </c>
      <c r="O131" s="15">
        <f>C131*'Table Q8'!C29</f>
        <v>-4.6200767307933557E-2</v>
      </c>
      <c r="P131" s="15">
        <f>D131*'Table Q8'!D29</f>
        <v>2.8458838670225882E-2</v>
      </c>
      <c r="Q131" s="15">
        <f>E131*'Table Q8'!E29</f>
        <v>-0.14893576486406357</v>
      </c>
      <c r="R131" s="15">
        <f>F131*'Table Q8'!F29</f>
        <v>1.0019934116945692</v>
      </c>
      <c r="S131" s="15">
        <f>G131*'Table Q8'!G29</f>
        <v>0.4537628737650734</v>
      </c>
      <c r="T131" s="15">
        <f>H131*'Table Q8'!H29</f>
        <v>-0.17315993659061388</v>
      </c>
      <c r="U131" s="15">
        <f>I131*'Table Q8'!I29</f>
        <v>0.7961744885217471</v>
      </c>
      <c r="V131" s="15">
        <f>J131*'Table Q8'!J29</f>
        <v>-1.792397531917858</v>
      </c>
      <c r="W131" s="15">
        <f>K131*'Table Q8'!K29</f>
        <v>0.72918284067608119</v>
      </c>
      <c r="X131" s="15">
        <f>L131*'Table Q8'!L29</f>
        <v>7.2530209804892207E-2</v>
      </c>
    </row>
    <row r="132" spans="1:24" x14ac:dyDescent="0.25">
      <c r="A132" s="13" t="str">
        <f t="shared" si="1"/>
        <v>2000 Q1</v>
      </c>
      <c r="B132" s="11">
        <f t="shared" si="3"/>
        <v>-3.4057066624869243</v>
      </c>
      <c r="C132" s="11">
        <f t="shared" si="3"/>
        <v>-2.178563850949581</v>
      </c>
      <c r="D132" s="11">
        <f t="shared" si="3"/>
        <v>-1.2073039581820881</v>
      </c>
      <c r="E132" s="11">
        <f t="shared" si="3"/>
        <v>-1.3864658714296534</v>
      </c>
      <c r="F132" s="11">
        <f t="shared" si="3"/>
        <v>-2.691782749391848</v>
      </c>
      <c r="G132" s="11">
        <f t="shared" si="3"/>
        <v>-0.387543737638195</v>
      </c>
      <c r="H132" s="11">
        <f t="shared" si="3"/>
        <v>-2.5724229448937259</v>
      </c>
      <c r="I132" s="11">
        <f t="shared" si="3"/>
        <v>0.57147425587020217</v>
      </c>
      <c r="J132" s="11">
        <f t="shared" si="3"/>
        <v>0.36931383255537403</v>
      </c>
      <c r="K132" s="11">
        <f t="shared" si="3"/>
        <v>-3.7791106627206439</v>
      </c>
      <c r="L132" s="11">
        <f t="shared" si="3"/>
        <v>-1.3633476336174981</v>
      </c>
      <c r="N132" s="15">
        <f>B132*'Table Q8'!B30</f>
        <v>-1.0506605053772162</v>
      </c>
      <c r="O132" s="15">
        <f>C132*'Table Q8'!C30</f>
        <v>-1.5583267225842354</v>
      </c>
      <c r="P132" s="15">
        <f>D132*'Table Q8'!D30</f>
        <v>-0.75722104257180567</v>
      </c>
      <c r="Q132" s="15">
        <f>E132*'Table Q8'!E30</f>
        <v>-0.95790927057074748</v>
      </c>
      <c r="R132" s="15">
        <f>F132*'Table Q8'!F30</f>
        <v>-2.1108960320730872</v>
      </c>
      <c r="S132" s="15">
        <f>G132*'Table Q8'!G30</f>
        <v>-0.24004459109309795</v>
      </c>
      <c r="T132" s="15">
        <f>H132*'Table Q8'!H30</f>
        <v>-1.8202464758068004</v>
      </c>
      <c r="U132" s="15">
        <f>I132*'Table Q8'!I30</f>
        <v>0.35374256438365514</v>
      </c>
      <c r="V132" s="15">
        <f>J132*'Table Q8'!J30</f>
        <v>0.24012785392750419</v>
      </c>
      <c r="W132" s="15">
        <f>K132*'Table Q8'!K30</f>
        <v>-1.9560676790242051</v>
      </c>
      <c r="X132" s="15">
        <f>L132*'Table Q8'!L30</f>
        <v>-0.8818132494237978</v>
      </c>
    </row>
    <row r="133" spans="1:24" x14ac:dyDescent="0.25">
      <c r="A133" s="13" t="str">
        <f t="shared" si="1"/>
        <v>2000 Q2</v>
      </c>
      <c r="B133" s="11">
        <f t="shared" si="3"/>
        <v>0.99815127690453553</v>
      </c>
      <c r="C133" s="11">
        <f t="shared" si="3"/>
        <v>8.6204043665922284E-2</v>
      </c>
      <c r="D133" s="11">
        <f t="shared" si="3"/>
        <v>3.5679886234549172</v>
      </c>
      <c r="E133" s="11">
        <f t="shared" si="3"/>
        <v>1.1238549315795561</v>
      </c>
      <c r="F133" s="11">
        <f t="shared" si="3"/>
        <v>-0.13864450575817139</v>
      </c>
      <c r="G133" s="11">
        <f t="shared" si="3"/>
        <v>1.0895908085944384</v>
      </c>
      <c r="H133" s="11">
        <f t="shared" si="3"/>
        <v>0.83039713209193422</v>
      </c>
      <c r="I133" s="11">
        <f t="shared" si="3"/>
        <v>0.79767258355135306</v>
      </c>
      <c r="J133" s="11">
        <f t="shared" si="3"/>
        <v>1.7605503722097227</v>
      </c>
      <c r="K133" s="11">
        <f t="shared" si="3"/>
        <v>3.827106823949205</v>
      </c>
      <c r="L133" s="11">
        <f t="shared" si="3"/>
        <v>1.1374098962928634</v>
      </c>
      <c r="N133" s="15">
        <f>B133*'Table Q8'!B31</f>
        <v>0.29834741666676567</v>
      </c>
      <c r="O133" s="15">
        <f>C133*'Table Q8'!C31</f>
        <v>6.1713474860433763E-2</v>
      </c>
      <c r="P133" s="15">
        <f>D133*'Table Q8'!D31</f>
        <v>2.2185753260642675</v>
      </c>
      <c r="Q133" s="15">
        <f>E133*'Table Q8'!E31</f>
        <v>0.78568698266726766</v>
      </c>
      <c r="R133" s="15">
        <f>F133*'Table Q8'!F31</f>
        <v>-0.10918254828455996</v>
      </c>
      <c r="S133" s="15">
        <f>G133*'Table Q8'!G31</f>
        <v>0.67314920154964408</v>
      </c>
      <c r="T133" s="15">
        <f>H133*'Table Q8'!H31</f>
        <v>0.59979584851000411</v>
      </c>
      <c r="U133" s="15">
        <f>I133*'Table Q8'!I31</f>
        <v>0.49639164874400699</v>
      </c>
      <c r="V133" s="15">
        <f>J133*'Table Q8'!J31</f>
        <v>1.1452380171224246</v>
      </c>
      <c r="W133" s="15">
        <f>K133*'Table Q8'!K31</f>
        <v>1.983206756170478</v>
      </c>
      <c r="X133" s="15">
        <f>L133*'Table Q8'!L31</f>
        <v>0.73670038982888764</v>
      </c>
    </row>
    <row r="134" spans="1:24" x14ac:dyDescent="0.25">
      <c r="A134" s="13" t="str">
        <f t="shared" si="1"/>
        <v>2000 Q3</v>
      </c>
      <c r="B134" s="11">
        <f t="shared" si="3"/>
        <v>0.80515732875485557</v>
      </c>
      <c r="C134" s="11">
        <f t="shared" si="3"/>
        <v>-1.7248722865005555</v>
      </c>
      <c r="D134" s="11">
        <f t="shared" si="3"/>
        <v>-5.5300559944951248E-2</v>
      </c>
      <c r="E134" s="11">
        <f t="shared" si="3"/>
        <v>-9.8657174349041588E-2</v>
      </c>
      <c r="F134" s="11">
        <f t="shared" si="3"/>
        <v>-0.21367529497352197</v>
      </c>
      <c r="G134" s="11">
        <f t="shared" si="3"/>
        <v>1.9425999722589526</v>
      </c>
      <c r="H134" s="11">
        <f t="shared" si="3"/>
        <v>-0.55976097231762867</v>
      </c>
      <c r="I134" s="11">
        <f t="shared" si="3"/>
        <v>1.3355791181555636</v>
      </c>
      <c r="J134" s="11">
        <f t="shared" si="3"/>
        <v>6.4703143740626317</v>
      </c>
      <c r="K134" s="11">
        <f t="shared" si="3"/>
        <v>-0.95221595757197031</v>
      </c>
      <c r="L134" s="11">
        <f t="shared" si="3"/>
        <v>0.25978441221196985</v>
      </c>
      <c r="N134" s="15">
        <f>B134*'Table Q8'!B32</f>
        <v>0.23099963761976805</v>
      </c>
      <c r="O134" s="15">
        <f>C134*'Table Q8'!C32</f>
        <v>-1.2341461209911475</v>
      </c>
      <c r="P134" s="15">
        <f>D134*'Table Q8'!D32</f>
        <v>-3.3976664030178044E-2</v>
      </c>
      <c r="Q134" s="15">
        <f>E134*'Table Q8'!E32</f>
        <v>-6.9849279439121434E-2</v>
      </c>
      <c r="R134" s="15">
        <f>F134*'Table Q8'!F32</f>
        <v>-0.16908126091254794</v>
      </c>
      <c r="S134" s="15">
        <f>G134*'Table Q8'!G32</f>
        <v>1.1999440028643551</v>
      </c>
      <c r="T134" s="15">
        <f>H134*'Table Q8'!H32</f>
        <v>-0.41310359757040993</v>
      </c>
      <c r="U134" s="15">
        <f>I134*'Table Q8'!I32</f>
        <v>0.83954503367258737</v>
      </c>
      <c r="V134" s="15">
        <f>J134*'Table Q8'!J32</f>
        <v>4.2212330976384607</v>
      </c>
      <c r="W134" s="15">
        <f>K134*'Table Q8'!K32</f>
        <v>-0.49724717304408289</v>
      </c>
      <c r="X134" s="15">
        <f>L134*'Table Q8'!L32</f>
        <v>0.16867801884923203</v>
      </c>
    </row>
    <row r="135" spans="1:24" x14ac:dyDescent="0.25">
      <c r="A135" s="13" t="str">
        <f t="shared" si="1"/>
        <v>2000 Q4</v>
      </c>
      <c r="B135" s="11">
        <f t="shared" si="3"/>
        <v>9.1606556274479792E-2</v>
      </c>
      <c r="C135" s="11">
        <f t="shared" si="3"/>
        <v>-1.6933996412419723</v>
      </c>
      <c r="D135" s="11">
        <f t="shared" si="3"/>
        <v>-0.94481889974999922</v>
      </c>
      <c r="E135" s="11">
        <f t="shared" si="3"/>
        <v>1.4913464234211038</v>
      </c>
      <c r="F135" s="11">
        <f t="shared" si="3"/>
        <v>2.7115656127005701</v>
      </c>
      <c r="G135" s="11">
        <f t="shared" si="3"/>
        <v>3.3861190306887314</v>
      </c>
      <c r="H135" s="11">
        <f t="shared" si="3"/>
        <v>2.636455724837496</v>
      </c>
      <c r="I135" s="11">
        <f t="shared" si="3"/>
        <v>1.9409388049383876</v>
      </c>
      <c r="J135" s="11">
        <f t="shared" si="3"/>
        <v>-3.1350529884076042</v>
      </c>
      <c r="K135" s="11">
        <f t="shared" si="3"/>
        <v>1.6217545658704651</v>
      </c>
      <c r="L135" s="11">
        <f t="shared" si="3"/>
        <v>0.69694526710537852</v>
      </c>
      <c r="N135" s="15">
        <f>B135*'Table Q8'!B33</f>
        <v>2.579640624689351E-2</v>
      </c>
      <c r="O135" s="15">
        <f>C135*'Table Q8'!C33</f>
        <v>-1.2156916024476119</v>
      </c>
      <c r="P135" s="15">
        <f>D135*'Table Q8'!D33</f>
        <v>-0.57473333671792448</v>
      </c>
      <c r="Q135" s="15">
        <f>E135*'Table Q8'!E33</f>
        <v>1.0743659634325633</v>
      </c>
      <c r="R135" s="15">
        <f>F135*'Table Q8'!F33</f>
        <v>2.1635582023737849</v>
      </c>
      <c r="S135" s="15">
        <f>G135*'Table Q8'!G33</f>
        <v>2.0956690680932559</v>
      </c>
      <c r="T135" s="15">
        <f>H135*'Table Q8'!H33</f>
        <v>1.9921059456872121</v>
      </c>
      <c r="U135" s="15">
        <f>I135*'Table Q8'!I33</f>
        <v>1.2390953330726666</v>
      </c>
      <c r="V135" s="15">
        <f>J135*'Table Q8'!J33</f>
        <v>-2.0575352762919108</v>
      </c>
      <c r="W135" s="15">
        <f>K135*'Table Q8'!K33</f>
        <v>0.85547553349667027</v>
      </c>
      <c r="X135" s="15">
        <f>L135*'Table Q8'!L33</f>
        <v>0.45580220468691757</v>
      </c>
    </row>
    <row r="136" spans="1:24" x14ac:dyDescent="0.25">
      <c r="A136" s="13" t="str">
        <f t="shared" si="1"/>
        <v>2001 Q1</v>
      </c>
      <c r="B136" s="11">
        <f t="shared" si="3"/>
        <v>-4.1957658791114483</v>
      </c>
      <c r="C136" s="11">
        <f t="shared" si="3"/>
        <v>-0.59849523401327942</v>
      </c>
      <c r="D136" s="11">
        <f t="shared" si="3"/>
        <v>-0.77358982121593223</v>
      </c>
      <c r="E136" s="11">
        <f t="shared" si="3"/>
        <v>-3.2420165626803922E-2</v>
      </c>
      <c r="F136" s="11">
        <f t="shared" si="3"/>
        <v>0.64328920738090878</v>
      </c>
      <c r="G136" s="11">
        <f t="shared" si="3"/>
        <v>-1.2827401015412614</v>
      </c>
      <c r="H136" s="11">
        <f t="shared" si="3"/>
        <v>-0.85409771873326912</v>
      </c>
      <c r="I136" s="11">
        <f t="shared" si="3"/>
        <v>0.75127406459719748</v>
      </c>
      <c r="J136" s="11">
        <f t="shared" si="3"/>
        <v>0.69819388671183846</v>
      </c>
      <c r="K136" s="11">
        <f t="shared" si="3"/>
        <v>2.7502027131655336</v>
      </c>
      <c r="L136" s="11">
        <f t="shared" si="3"/>
        <v>-0.11208250444825277</v>
      </c>
      <c r="N136" s="15">
        <f>B136*'Table Q8'!B34</f>
        <v>-1.1710382568600053</v>
      </c>
      <c r="O136" s="15">
        <f>C136*'Table Q8'!C34</f>
        <v>-0.43390904465962754</v>
      </c>
      <c r="P136" s="15">
        <f>D136*'Table Q8'!D34</f>
        <v>-0.47297281669142099</v>
      </c>
      <c r="Q136" s="15">
        <f>E136*'Table Q8'!E34</f>
        <v>-2.3475441930368719E-2</v>
      </c>
      <c r="R136" s="15">
        <f>F136*'Table Q8'!F34</f>
        <v>0.51714019381351251</v>
      </c>
      <c r="S136" s="15">
        <f>G136*'Table Q8'!G34</f>
        <v>-0.80658697584914518</v>
      </c>
      <c r="T136" s="15">
        <f>H136*'Table Q8'!H34</f>
        <v>-0.65748442388087058</v>
      </c>
      <c r="U136" s="15">
        <f>I136*'Table Q8'!I34</f>
        <v>0.48254333169077995</v>
      </c>
      <c r="V136" s="15">
        <f>J136*'Table Q8'!J34</f>
        <v>0.46367056016533192</v>
      </c>
      <c r="W136" s="15">
        <f>K136*'Table Q8'!K34</f>
        <v>1.4699833501869777</v>
      </c>
      <c r="X136" s="15">
        <f>L136*'Table Q8'!L34</f>
        <v>-7.3884786932288227E-2</v>
      </c>
    </row>
    <row r="137" spans="1:24" x14ac:dyDescent="0.25">
      <c r="A137" s="13" t="str">
        <f t="shared" si="1"/>
        <v>2001 Q2</v>
      </c>
      <c r="B137" s="11">
        <f t="shared" si="3"/>
        <v>-2.5385141662478574</v>
      </c>
      <c r="C137" s="11">
        <f t="shared" si="3"/>
        <v>-0.56739703841547706</v>
      </c>
      <c r="D137" s="11">
        <f t="shared" si="3"/>
        <v>1.9283883527407433</v>
      </c>
      <c r="E137" s="11">
        <f t="shared" si="3"/>
        <v>-0.16225867587196183</v>
      </c>
      <c r="F137" s="11">
        <f t="shared" si="3"/>
        <v>-0.46649128290327951</v>
      </c>
      <c r="G137" s="11">
        <f t="shared" si="3"/>
        <v>2.6519167475108785</v>
      </c>
      <c r="H137" s="11">
        <f t="shared" si="3"/>
        <v>0.90470756849006639</v>
      </c>
      <c r="I137" s="11">
        <f t="shared" si="3"/>
        <v>1.6591852021359199</v>
      </c>
      <c r="J137" s="11">
        <f t="shared" si="3"/>
        <v>0.39454008410872293</v>
      </c>
      <c r="K137" s="11">
        <f t="shared" si="3"/>
        <v>-1.6245317238111538</v>
      </c>
      <c r="L137" s="11">
        <f t="shared" si="3"/>
        <v>0.34704764751407147</v>
      </c>
      <c r="N137" s="15">
        <f>B137*'Table Q8'!B35</f>
        <v>-0.71027626371615049</v>
      </c>
      <c r="O137" s="15">
        <f>C137*'Table Q8'!C35</f>
        <v>-0.41499419389707998</v>
      </c>
      <c r="P137" s="15">
        <f>D137*'Table Q8'!D35</f>
        <v>1.1909726466526831</v>
      </c>
      <c r="Q137" s="15">
        <f>E137*'Table Q8'!E35</f>
        <v>-0.11700473117127166</v>
      </c>
      <c r="R137" s="15">
        <f>F137*'Table Q8'!F35</f>
        <v>-0.37827778130626932</v>
      </c>
      <c r="S137" s="15">
        <f>G137*'Table Q8'!G35</f>
        <v>1.7054476603242459</v>
      </c>
      <c r="T137" s="15">
        <f>H137*'Table Q8'!H35</f>
        <v>0.69463447108667298</v>
      </c>
      <c r="U137" s="15">
        <f>I137*'Table Q8'!I35</f>
        <v>1.0776407887872799</v>
      </c>
      <c r="V137" s="15">
        <f>J137*'Table Q8'!J35</f>
        <v>0.26694582090796193</v>
      </c>
      <c r="W137" s="15">
        <f>K137*'Table Q8'!K35</f>
        <v>-0.87708467768564202</v>
      </c>
      <c r="X137" s="15">
        <f>L137*'Table Q8'!L35</f>
        <v>0.23047434271409487</v>
      </c>
    </row>
    <row r="138" spans="1:24" x14ac:dyDescent="0.25">
      <c r="A138" s="13" t="str">
        <f t="shared" si="1"/>
        <v>2001 Q3</v>
      </c>
      <c r="B138" s="11">
        <f t="shared" si="3"/>
        <v>-0.12250399669977907</v>
      </c>
      <c r="C138" s="11">
        <f t="shared" si="3"/>
        <v>-2.004552682371997</v>
      </c>
      <c r="D138" s="11">
        <f t="shared" si="3"/>
        <v>0.66021366572275253</v>
      </c>
      <c r="E138" s="11">
        <f t="shared" si="3"/>
        <v>0.84088464430788867</v>
      </c>
      <c r="F138" s="11">
        <f t="shared" si="3"/>
        <v>1.2904736974756639</v>
      </c>
      <c r="G138" s="11">
        <f t="shared" si="3"/>
        <v>-1.2521947648185447</v>
      </c>
      <c r="H138" s="11">
        <f t="shared" si="3"/>
        <v>0.38380008732231735</v>
      </c>
      <c r="I138" s="11">
        <f t="shared" si="3"/>
        <v>-1.3661017567033875</v>
      </c>
      <c r="J138" s="11">
        <f t="shared" si="3"/>
        <v>1.8724216873535446</v>
      </c>
      <c r="K138" s="11">
        <f t="shared" si="3"/>
        <v>2.1794464425634659</v>
      </c>
      <c r="L138" s="11">
        <f t="shared" si="3"/>
        <v>-8.9445444246034012E-2</v>
      </c>
      <c r="N138" s="15">
        <f>B138*'Table Q8'!B36</f>
        <v>-3.4448123871977876E-2</v>
      </c>
      <c r="O138" s="15">
        <f>C138*'Table Q8'!C36</f>
        <v>-1.4821662533458544</v>
      </c>
      <c r="P138" s="15">
        <f>D138*'Table Q8'!D36</f>
        <v>0.4138219256750213</v>
      </c>
      <c r="Q138" s="15">
        <f>E138*'Table Q8'!E36</f>
        <v>0.60409152847078729</v>
      </c>
      <c r="R138" s="15">
        <f>F138*'Table Q8'!F36</f>
        <v>1.0557365319048406</v>
      </c>
      <c r="S138" s="15">
        <f>G138*'Table Q8'!G36</f>
        <v>-0.81956147357373754</v>
      </c>
      <c r="T138" s="15">
        <f>H138*'Table Q8'!H36</f>
        <v>0.29418276693255624</v>
      </c>
      <c r="U138" s="15">
        <f>I138*'Table Q8'!I36</f>
        <v>-0.89602614222175192</v>
      </c>
      <c r="V138" s="15">
        <f>J138*'Table Q8'!J36</f>
        <v>1.2788640124624711</v>
      </c>
      <c r="W138" s="15">
        <f>K138*'Table Q8'!K36</f>
        <v>1.1856188647545256</v>
      </c>
      <c r="X138" s="15">
        <f>L138*'Table Q8'!L36</f>
        <v>-5.9847946745021356E-2</v>
      </c>
    </row>
    <row r="139" spans="1:24" x14ac:dyDescent="0.25">
      <c r="A139" s="13" t="str">
        <f t="shared" si="1"/>
        <v>2001 Q4</v>
      </c>
      <c r="B139" s="11">
        <f t="shared" si="3"/>
        <v>0.86654597282093182</v>
      </c>
      <c r="C139" s="11">
        <f t="shared" si="3"/>
        <v>-1.6633142150677127</v>
      </c>
      <c r="D139" s="11">
        <f t="shared" si="3"/>
        <v>1.0039368475965629</v>
      </c>
      <c r="E139" s="11">
        <f t="shared" si="3"/>
        <v>-0.36567044402960169</v>
      </c>
      <c r="F139" s="11">
        <f t="shared" si="3"/>
        <v>-2.7663993745544095</v>
      </c>
      <c r="G139" s="11">
        <f t="shared" si="3"/>
        <v>0.9180901106729219</v>
      </c>
      <c r="H139" s="11">
        <f t="shared" si="3"/>
        <v>0.14102953883773883</v>
      </c>
      <c r="I139" s="11">
        <f t="shared" si="3"/>
        <v>-0.43994791594846672</v>
      </c>
      <c r="J139" s="11">
        <f t="shared" si="3"/>
        <v>-2.361883468195491</v>
      </c>
      <c r="K139" s="11">
        <f t="shared" si="3"/>
        <v>-1.1012688822346195</v>
      </c>
      <c r="L139" s="11">
        <f t="shared" si="3"/>
        <v>-0.62836831532418369</v>
      </c>
      <c r="N139" s="15">
        <f>B139*'Table Q8'!B37</f>
        <v>0.24003323447139813</v>
      </c>
      <c r="O139" s="15">
        <f>C139*'Table Q8'!C37</f>
        <v>-1.2371731131673647</v>
      </c>
      <c r="P139" s="15">
        <f>D139*'Table Q8'!D37</f>
        <v>0.63458848136578738</v>
      </c>
      <c r="Q139" s="15">
        <f>E139*'Table Q8'!E37</f>
        <v>-0.26024765501586755</v>
      </c>
      <c r="R139" s="15">
        <f>F139*'Table Q8'!F37</f>
        <v>-2.2745335657586359</v>
      </c>
      <c r="S139" s="15">
        <f>G139*'Table Q8'!G37</f>
        <v>0.60832650733187799</v>
      </c>
      <c r="T139" s="15">
        <f>H139*'Table Q8'!H37</f>
        <v>0.10712603770114643</v>
      </c>
      <c r="U139" s="15">
        <f>I139*'Table Q8'!I37</f>
        <v>-0.28930974952771171</v>
      </c>
      <c r="V139" s="15">
        <f>J139*'Table Q8'!J37</f>
        <v>-1.6254482028121371</v>
      </c>
      <c r="W139" s="15">
        <f>K139*'Table Q8'!K37</f>
        <v>-0.60250420547056038</v>
      </c>
      <c r="X139" s="15">
        <f>L139*'Table Q8'!L37</f>
        <v>-0.42100677126720309</v>
      </c>
    </row>
    <row r="140" spans="1:24" x14ac:dyDescent="0.25">
      <c r="A140" s="13" t="str">
        <f t="shared" si="1"/>
        <v>2002 Q1</v>
      </c>
      <c r="B140" s="11">
        <f t="shared" si="3"/>
        <v>-0.9401204703152336</v>
      </c>
      <c r="C140" s="11">
        <f t="shared" si="3"/>
        <v>-1.1875592136221054</v>
      </c>
      <c r="D140" s="11">
        <f t="shared" si="3"/>
        <v>-0.56620360323117436</v>
      </c>
      <c r="E140" s="11">
        <f t="shared" si="3"/>
        <v>-0.4427413959662902</v>
      </c>
      <c r="F140" s="11">
        <f t="shared" si="3"/>
        <v>1.5590166664874827</v>
      </c>
      <c r="G140" s="11">
        <f t="shared" si="3"/>
        <v>-0.60680581262390498</v>
      </c>
      <c r="H140" s="11">
        <f t="shared" si="3"/>
        <v>-0.64633632397685148</v>
      </c>
      <c r="I140" s="11">
        <f t="shared" si="3"/>
        <v>-0.84127128883270763</v>
      </c>
      <c r="J140" s="11">
        <f t="shared" si="3"/>
        <v>-1.0501289820663176</v>
      </c>
      <c r="K140" s="11">
        <f t="shared" si="3"/>
        <v>0.63905405424576189</v>
      </c>
      <c r="L140" s="11">
        <f t="shared" si="3"/>
        <v>-0.54176204743103062</v>
      </c>
      <c r="N140" s="15">
        <f>B140*'Table Q8'!B38</f>
        <v>-0.26417385215858069</v>
      </c>
      <c r="O140" s="15">
        <f>C140*'Table Q8'!C38</f>
        <v>-0.88948185100295696</v>
      </c>
      <c r="P140" s="15">
        <f>D140*'Table Q8'!D38</f>
        <v>-0.35823701976436406</v>
      </c>
      <c r="Q140" s="15">
        <f>E140*'Table Q8'!E38</f>
        <v>-0.31602880844073794</v>
      </c>
      <c r="R140" s="15">
        <f>F140*'Table Q8'!F38</f>
        <v>1.2888390781852019</v>
      </c>
      <c r="S140" s="15">
        <f>G140*'Table Q8'!G38</f>
        <v>-0.40674193620180349</v>
      </c>
      <c r="T140" s="15">
        <f>H140*'Table Q8'!H38</f>
        <v>-0.48746685554334135</v>
      </c>
      <c r="U140" s="15">
        <f>I140*'Table Q8'!I38</f>
        <v>-0.5575104831094353</v>
      </c>
      <c r="V140" s="15">
        <f>J140*'Table Q8'!J38</f>
        <v>-0.72826444906299126</v>
      </c>
      <c r="W140" s="15">
        <f>K140*'Table Q8'!K38</f>
        <v>0.35282174334908517</v>
      </c>
      <c r="X140" s="15">
        <f>L140*'Table Q8'!L38</f>
        <v>-0.36482256274005603</v>
      </c>
    </row>
    <row r="141" spans="1:24" x14ac:dyDescent="0.25">
      <c r="A141" s="13" t="str">
        <f t="shared" si="1"/>
        <v>2002 Q2</v>
      </c>
      <c r="B141" s="11">
        <f t="shared" si="3"/>
        <v>-2.3834296064132063</v>
      </c>
      <c r="C141" s="11">
        <f t="shared" si="3"/>
        <v>-2.2691411202070877</v>
      </c>
      <c r="D141" s="11">
        <f t="shared" si="3"/>
        <v>-1.1642086463612742</v>
      </c>
      <c r="E141" s="11">
        <f t="shared" si="3"/>
        <v>5.4097918549545689E-2</v>
      </c>
      <c r="F141" s="11">
        <f t="shared" si="3"/>
        <v>-0.60397975961479</v>
      </c>
      <c r="G141" s="11">
        <f t="shared" si="3"/>
        <v>-0.76698458537774283</v>
      </c>
      <c r="H141" s="11">
        <f t="shared" si="3"/>
        <v>-0.121654516220422</v>
      </c>
      <c r="I141" s="11">
        <f t="shared" si="3"/>
        <v>-0.16316847052626743</v>
      </c>
      <c r="J141" s="11">
        <f t="shared" si="3"/>
        <v>-0.20814994305808787</v>
      </c>
      <c r="K141" s="11">
        <f t="shared" si="3"/>
        <v>0.68102069636415274</v>
      </c>
      <c r="L141" s="11">
        <f t="shared" si="3"/>
        <v>-0.65856942918284411</v>
      </c>
      <c r="N141" s="15">
        <f>B141*'Table Q8'!B39</f>
        <v>-0.67284217789044809</v>
      </c>
      <c r="O141" s="15">
        <f>C141*'Table Q8'!C39</f>
        <v>-1.6991328708110673</v>
      </c>
      <c r="P141" s="15">
        <f>D141*'Table Q8'!D39</f>
        <v>-0.72530198668307377</v>
      </c>
      <c r="Q141" s="15">
        <f>E141*'Table Q8'!E39</f>
        <v>3.8804436975589128E-2</v>
      </c>
      <c r="R141" s="15">
        <f>F141*'Table Q8'!F39</f>
        <v>-0.49858529156200915</v>
      </c>
      <c r="S141" s="15">
        <f>G141*'Table Q8'!G39</f>
        <v>-0.51088843232011449</v>
      </c>
      <c r="T141" s="15">
        <f>H141*'Table Q8'!H39</f>
        <v>-8.8953782260372566E-2</v>
      </c>
      <c r="U141" s="15">
        <f>I141*'Table Q8'!I39</f>
        <v>-0.10765855685323125</v>
      </c>
      <c r="V141" s="15">
        <f>J141*'Table Q8'!J39</f>
        <v>-0.14172929622825203</v>
      </c>
      <c r="W141" s="15">
        <f>K141*'Table Q8'!K39</f>
        <v>0.37537860783592103</v>
      </c>
      <c r="X141" s="15">
        <f>L141*'Table Q8'!L39</f>
        <v>-0.44137323143834212</v>
      </c>
    </row>
    <row r="142" spans="1:24" x14ac:dyDescent="0.25">
      <c r="A142" s="13" t="str">
        <f t="shared" si="1"/>
        <v>2002 Q3</v>
      </c>
      <c r="B142" s="11">
        <f t="shared" ref="B142:L157" si="4">LN(B40/B39)*100</f>
        <v>0.73847259685999955</v>
      </c>
      <c r="C142" s="11">
        <f t="shared" si="4"/>
        <v>-0.6428967347667367</v>
      </c>
      <c r="D142" s="11">
        <f t="shared" si="4"/>
        <v>1.1751274649559651</v>
      </c>
      <c r="E142" s="11">
        <f t="shared" si="4"/>
        <v>0.5393756334319163</v>
      </c>
      <c r="F142" s="11">
        <f t="shared" si="4"/>
        <v>2.3025125392187937</v>
      </c>
      <c r="G142" s="11">
        <f t="shared" si="4"/>
        <v>0.98689283000548989</v>
      </c>
      <c r="H142" s="11">
        <f t="shared" si="4"/>
        <v>0.69750093243987243</v>
      </c>
      <c r="I142" s="11">
        <f t="shared" si="4"/>
        <v>1.0044397593589816</v>
      </c>
      <c r="J142" s="11">
        <f t="shared" si="4"/>
        <v>3.66652666275413</v>
      </c>
      <c r="K142" s="11">
        <f t="shared" si="4"/>
        <v>1.1551566661691013</v>
      </c>
      <c r="L142" s="11">
        <f t="shared" si="4"/>
        <v>0.83948309227609219</v>
      </c>
      <c r="N142" s="15">
        <f>B142*'Table Q8'!B40</f>
        <v>0.20898774491137986</v>
      </c>
      <c r="O142" s="15">
        <f>C142*'Table Q8'!C40</f>
        <v>-0.47998670217684564</v>
      </c>
      <c r="P142" s="15">
        <f>D142*'Table Q8'!D40</f>
        <v>0.71588765165117385</v>
      </c>
      <c r="Q142" s="15">
        <f>E142*'Table Q8'!E40</f>
        <v>0.38748745505748872</v>
      </c>
      <c r="R142" s="15">
        <f>F142*'Table Q8'!F40</f>
        <v>1.8940468147613798</v>
      </c>
      <c r="S142" s="15">
        <f>G142*'Table Q8'!G40</f>
        <v>0.64986892855861511</v>
      </c>
      <c r="T142" s="15">
        <f>H142*'Table Q8'!H40</f>
        <v>0.49320290932823374</v>
      </c>
      <c r="U142" s="15">
        <f>I142*'Table Q8'!I40</f>
        <v>0.65569827490954324</v>
      </c>
      <c r="V142" s="15">
        <f>J142*'Table Q8'!J40</f>
        <v>2.4415401047279754</v>
      </c>
      <c r="W142" s="15">
        <f>K142*'Table Q8'!K40</f>
        <v>0.63117760239479692</v>
      </c>
      <c r="X142" s="15">
        <f>L142*'Table Q8'!L40</f>
        <v>0.55750072158055286</v>
      </c>
    </row>
    <row r="143" spans="1:24" x14ac:dyDescent="0.25">
      <c r="A143" s="13" t="str">
        <f t="shared" si="1"/>
        <v>2002 Q4</v>
      </c>
      <c r="B143" s="11">
        <f t="shared" si="4"/>
        <v>-5.5113895403115896</v>
      </c>
      <c r="C143" s="11">
        <f t="shared" si="4"/>
        <v>-1.0782385329085602</v>
      </c>
      <c r="D143" s="11">
        <f t="shared" si="4"/>
        <v>0.43577800741696771</v>
      </c>
      <c r="E143" s="11">
        <f t="shared" si="4"/>
        <v>0.71823217044716015</v>
      </c>
      <c r="F143" s="11">
        <f t="shared" si="4"/>
        <v>1.2879849467049242</v>
      </c>
      <c r="G143" s="11">
        <f t="shared" si="4"/>
        <v>-0.81739021428684877</v>
      </c>
      <c r="H143" s="11">
        <f t="shared" si="4"/>
        <v>-1.2875931931058522</v>
      </c>
      <c r="I143" s="11">
        <f t="shared" si="4"/>
        <v>0.17621149933992233</v>
      </c>
      <c r="J143" s="11">
        <f t="shared" si="4"/>
        <v>-1.6670947746820783</v>
      </c>
      <c r="K143" s="11">
        <f t="shared" si="4"/>
        <v>-1.5354948184274611</v>
      </c>
      <c r="L143" s="11">
        <f t="shared" si="4"/>
        <v>-0.27149337943131846</v>
      </c>
      <c r="N143" s="15">
        <f>B143*'Table Q8'!B41</f>
        <v>-1.5652346294484913</v>
      </c>
      <c r="O143" s="15">
        <f>C143*'Table Q8'!C41</f>
        <v>-0.80307205931029568</v>
      </c>
      <c r="P143" s="15">
        <f>D143*'Table Q8'!D41</f>
        <v>0.25968011461977103</v>
      </c>
      <c r="Q143" s="15">
        <f>E143*'Table Q8'!E41</f>
        <v>0.51727080915604473</v>
      </c>
      <c r="R143" s="15">
        <f>F143*'Table Q8'!F41</f>
        <v>1.0562764547927084</v>
      </c>
      <c r="S143" s="15">
        <f>G143*'Table Q8'!G41</f>
        <v>-0.53114016124359442</v>
      </c>
      <c r="T143" s="15">
        <f>H143*'Table Q8'!H41</f>
        <v>-0.88032746612647106</v>
      </c>
      <c r="U143" s="15">
        <f>I143*'Table Q8'!I41</f>
        <v>0.11362117477438193</v>
      </c>
      <c r="V143" s="15">
        <f>J143*'Table Q8'!J41</f>
        <v>-1.0862789551828422</v>
      </c>
      <c r="W143" s="15">
        <f>K143*'Table Q8'!K41</f>
        <v>-0.82839945454161523</v>
      </c>
      <c r="X143" s="15">
        <f>L143*'Table Q8'!L41</f>
        <v>-0.17866979300375069</v>
      </c>
    </row>
    <row r="144" spans="1:24" x14ac:dyDescent="0.25">
      <c r="A144" s="13" t="str">
        <f t="shared" si="1"/>
        <v>2003 Q1</v>
      </c>
      <c r="B144" s="11">
        <f t="shared" si="4"/>
        <v>3.0751693366445072</v>
      </c>
      <c r="C144" s="11">
        <f t="shared" si="4"/>
        <v>-2.5879731917688296</v>
      </c>
      <c r="D144" s="11">
        <f t="shared" si="4"/>
        <v>-0.46853804046998782</v>
      </c>
      <c r="E144" s="11">
        <f t="shared" si="4"/>
        <v>-0.23526906371275125</v>
      </c>
      <c r="F144" s="11">
        <f t="shared" si="4"/>
        <v>-4.0314453277301959E-2</v>
      </c>
      <c r="G144" s="11">
        <f t="shared" si="4"/>
        <v>0.16921579045901325</v>
      </c>
      <c r="H144" s="11">
        <f t="shared" si="4"/>
        <v>0.7218779759224716</v>
      </c>
      <c r="I144" s="11">
        <f t="shared" si="4"/>
        <v>0.90551224830599453</v>
      </c>
      <c r="J144" s="11">
        <f t="shared" si="4"/>
        <v>-0.14149833349002749</v>
      </c>
      <c r="K144" s="11">
        <f t="shared" si="4"/>
        <v>-0.31226533209581636</v>
      </c>
      <c r="L144" s="11">
        <f t="shared" si="4"/>
        <v>-0.24951810609278655</v>
      </c>
      <c r="N144" s="15">
        <f>B144*'Table Q8'!B42</f>
        <v>0.86996540533673106</v>
      </c>
      <c r="O144" s="15">
        <f>C144*'Table Q8'!C42</f>
        <v>-1.9249344600376554</v>
      </c>
      <c r="P144" s="15">
        <f>D144*'Table Q8'!D42</f>
        <v>-0.27878013407964275</v>
      </c>
      <c r="Q144" s="15">
        <f>E144*'Table Q8'!E42</f>
        <v>-0.16946430659229472</v>
      </c>
      <c r="R144" s="15">
        <f>F144*'Table Q8'!F42</f>
        <v>-3.2969159890177541E-2</v>
      </c>
      <c r="S144" s="15">
        <f>G144*'Table Q8'!G42</f>
        <v>0.10949953800602748</v>
      </c>
      <c r="T144" s="15">
        <f>H144*'Table Q8'!H42</f>
        <v>0.47961572720289014</v>
      </c>
      <c r="U144" s="15">
        <f>I144*'Table Q8'!I42</f>
        <v>0.58360264403321349</v>
      </c>
      <c r="V144" s="15">
        <f>J144*'Table Q8'!J42</f>
        <v>-9.0742881267154629E-2</v>
      </c>
      <c r="W144" s="15">
        <f>K144*'Table Q8'!K42</f>
        <v>-0.16774893640187255</v>
      </c>
      <c r="X144" s="15">
        <f>L144*'Table Q8'!L42</f>
        <v>-0.16345931130138447</v>
      </c>
    </row>
    <row r="145" spans="1:24" x14ac:dyDescent="0.25">
      <c r="A145" s="13" t="str">
        <f t="shared" si="1"/>
        <v>2003 Q2</v>
      </c>
      <c r="B145" s="11">
        <f t="shared" si="4"/>
        <v>1.0802672251038512</v>
      </c>
      <c r="C145" s="11">
        <f t="shared" si="4"/>
        <v>-1.3471381671254523</v>
      </c>
      <c r="D145" s="11">
        <f t="shared" si="4"/>
        <v>0.73993808764374791</v>
      </c>
      <c r="E145" s="11">
        <f t="shared" si="4"/>
        <v>0.28866219862421738</v>
      </c>
      <c r="F145" s="11">
        <f t="shared" si="4"/>
        <v>-0.91139871377063175</v>
      </c>
      <c r="G145" s="11">
        <f t="shared" si="4"/>
        <v>1.1894128584749257</v>
      </c>
      <c r="H145" s="11">
        <f t="shared" si="4"/>
        <v>-0.33487270626028376</v>
      </c>
      <c r="I145" s="11">
        <f t="shared" si="4"/>
        <v>1.0989121575595164</v>
      </c>
      <c r="J145" s="11">
        <f t="shared" si="4"/>
        <v>2.807909595612299</v>
      </c>
      <c r="K145" s="11">
        <f t="shared" si="4"/>
        <v>0.70410633132147915</v>
      </c>
      <c r="L145" s="11">
        <f t="shared" si="4"/>
        <v>0.32877984380974895</v>
      </c>
      <c r="N145" s="15">
        <f>B145*'Table Q8'!B43</f>
        <v>0.304635357479286</v>
      </c>
      <c r="O145" s="15">
        <f>C145*'Table Q8'!C43</f>
        <v>-0.99715167130625981</v>
      </c>
      <c r="P145" s="15">
        <f>D145*'Table Q8'!D43</f>
        <v>0.44152105689702437</v>
      </c>
      <c r="Q145" s="15">
        <f>E145*'Table Q8'!E43</f>
        <v>0.20627800713686575</v>
      </c>
      <c r="R145" s="15">
        <f>F145*'Table Q8'!F43</f>
        <v>-0.74014689545313006</v>
      </c>
      <c r="S145" s="15">
        <f>G145*'Table Q8'!G43</f>
        <v>0.760153757851325</v>
      </c>
      <c r="T145" s="15">
        <f>H145*'Table Q8'!H43</f>
        <v>-0.2150217646897282</v>
      </c>
      <c r="U145" s="15">
        <f>I145*'Table Q8'!I43</f>
        <v>0.70385323691687018</v>
      </c>
      <c r="V145" s="15">
        <f>J145*'Table Q8'!J43</f>
        <v>1.7827418022542487</v>
      </c>
      <c r="W145" s="15">
        <f>K145*'Table Q8'!K43</f>
        <v>0.37395087256483761</v>
      </c>
      <c r="X145" s="15">
        <f>L145*'Table Q8'!L43</f>
        <v>0.21347675258566998</v>
      </c>
    </row>
    <row r="146" spans="1:24" x14ac:dyDescent="0.25">
      <c r="A146" s="13" t="str">
        <f t="shared" si="1"/>
        <v>2003 Q3</v>
      </c>
      <c r="B146" s="11">
        <f t="shared" si="4"/>
        <v>1.5303861152416065</v>
      </c>
      <c r="C146" s="11">
        <f t="shared" si="4"/>
        <v>-1.5095225857007672</v>
      </c>
      <c r="D146" s="11">
        <f t="shared" si="4"/>
        <v>0.78829845069630988</v>
      </c>
      <c r="E146" s="11">
        <f t="shared" si="4"/>
        <v>0.9033485097667826</v>
      </c>
      <c r="F146" s="11">
        <f t="shared" si="4"/>
        <v>-1.9102973840150601</v>
      </c>
      <c r="G146" s="11">
        <f t="shared" si="4"/>
        <v>0.41041483798141792</v>
      </c>
      <c r="H146" s="11">
        <f t="shared" si="4"/>
        <v>-0.82674622473351422</v>
      </c>
      <c r="I146" s="11">
        <f t="shared" si="4"/>
        <v>0.3158653021008781</v>
      </c>
      <c r="J146" s="11">
        <f t="shared" si="4"/>
        <v>4.3846328952106033</v>
      </c>
      <c r="K146" s="11">
        <f t="shared" si="4"/>
        <v>-5.7527470953137698E-2</v>
      </c>
      <c r="L146" s="11">
        <f t="shared" si="4"/>
        <v>0.27127856582357468</v>
      </c>
      <c r="N146" s="15">
        <f>B146*'Table Q8'!B44</f>
        <v>0.43110976866356054</v>
      </c>
      <c r="O146" s="15">
        <f>C146*'Table Q8'!C44</f>
        <v>-1.1171976656771379</v>
      </c>
      <c r="P146" s="15">
        <f>D146*'Table Q8'!D44</f>
        <v>0.47455566731917853</v>
      </c>
      <c r="Q146" s="15">
        <f>E146*'Table Q8'!E44</f>
        <v>0.64255179499711246</v>
      </c>
      <c r="R146" s="15">
        <f>F146*'Table Q8'!F44</f>
        <v>-1.5442844052377747</v>
      </c>
      <c r="S146" s="15">
        <f>G146*'Table Q8'!G44</f>
        <v>0.26139321031036511</v>
      </c>
      <c r="T146" s="15">
        <f>H146*'Table Q8'!H44</f>
        <v>-0.51506289800897931</v>
      </c>
      <c r="U146" s="15">
        <f>I146*'Table Q8'!I44</f>
        <v>0.20265917782792336</v>
      </c>
      <c r="V146" s="15">
        <f>J146*'Table Q8'!J44</f>
        <v>2.7789803289844803</v>
      </c>
      <c r="W146" s="15">
        <f>K146*'Table Q8'!K44</f>
        <v>-3.0426279387114532E-2</v>
      </c>
      <c r="X146" s="15">
        <f>L146*'Table Q8'!L44</f>
        <v>0.17562574351418225</v>
      </c>
    </row>
    <row r="147" spans="1:24" x14ac:dyDescent="0.25">
      <c r="A147" s="13" t="str">
        <f t="shared" si="1"/>
        <v>2003 Q4</v>
      </c>
      <c r="B147" s="11">
        <f t="shared" si="4"/>
        <v>-1.6442165202476502</v>
      </c>
      <c r="C147" s="11">
        <f t="shared" si="4"/>
        <v>-0.94909423120351932</v>
      </c>
      <c r="D147" s="11">
        <f t="shared" si="4"/>
        <v>0.15047294326718899</v>
      </c>
      <c r="E147" s="11">
        <f t="shared" si="4"/>
        <v>3.1734278575945019E-2</v>
      </c>
      <c r="F147" s="11">
        <f t="shared" si="4"/>
        <v>-1.862952883486841</v>
      </c>
      <c r="G147" s="11">
        <f t="shared" si="4"/>
        <v>-1.9254972346047747</v>
      </c>
      <c r="H147" s="11">
        <f t="shared" si="4"/>
        <v>-0.37993576534652262</v>
      </c>
      <c r="I147" s="11">
        <f t="shared" si="4"/>
        <v>-0.61830666463252593</v>
      </c>
      <c r="J147" s="11">
        <f t="shared" si="4"/>
        <v>-6.2218130895033461</v>
      </c>
      <c r="K147" s="11">
        <f t="shared" si="4"/>
        <v>1.0646314282456721</v>
      </c>
      <c r="L147" s="11">
        <f t="shared" si="4"/>
        <v>-0.82743458763075128</v>
      </c>
      <c r="N147" s="15">
        <f>B147*'Table Q8'!B45</f>
        <v>-0.46547769688210983</v>
      </c>
      <c r="O147" s="15">
        <f>C147*'Table Q8'!C45</f>
        <v>-0.70157045570564147</v>
      </c>
      <c r="P147" s="15">
        <f>D147*'Table Q8'!D45</f>
        <v>9.1337076563183711E-2</v>
      </c>
      <c r="Q147" s="15">
        <f>E147*'Table Q8'!E45</f>
        <v>2.2458348948196288E-2</v>
      </c>
      <c r="R147" s="15">
        <f>F147*'Table Q8'!F45</f>
        <v>-1.4985592994768149</v>
      </c>
      <c r="S147" s="15">
        <f>G147*'Table Q8'!G45</f>
        <v>-1.222690743974032</v>
      </c>
      <c r="T147" s="15">
        <f>H147*'Table Q8'!H45</f>
        <v>-0.2295191958458343</v>
      </c>
      <c r="U147" s="15">
        <f>I147*'Table Q8'!I45</f>
        <v>-0.39763301602517742</v>
      </c>
      <c r="V147" s="15">
        <f>J147*'Table Q8'!J45</f>
        <v>-3.9166313398423562</v>
      </c>
      <c r="W147" s="15">
        <f>K147*'Table Q8'!K45</f>
        <v>0.56361587811325886</v>
      </c>
      <c r="X147" s="15">
        <f>L147*'Table Q8'!L45</f>
        <v>-0.53386079593936075</v>
      </c>
    </row>
    <row r="148" spans="1:24" x14ac:dyDescent="0.25">
      <c r="A148" s="13" t="str">
        <f t="shared" si="1"/>
        <v>2004 Q1</v>
      </c>
      <c r="B148" s="11">
        <f t="shared" si="4"/>
        <v>-1.5174024011947889</v>
      </c>
      <c r="C148" s="11">
        <f t="shared" si="4"/>
        <v>-0.78699039100941648</v>
      </c>
      <c r="D148" s="11">
        <f t="shared" si="4"/>
        <v>1.7776826639003818</v>
      </c>
      <c r="E148" s="11">
        <f t="shared" si="4"/>
        <v>0.16907961335434613</v>
      </c>
      <c r="F148" s="11">
        <f t="shared" si="4"/>
        <v>-3.8553283282563071</v>
      </c>
      <c r="G148" s="11">
        <f t="shared" si="4"/>
        <v>-1.6179241448049491</v>
      </c>
      <c r="H148" s="11">
        <f t="shared" si="4"/>
        <v>0.48237379929921981</v>
      </c>
      <c r="I148" s="11">
        <f t="shared" si="4"/>
        <v>2.0698761962918333</v>
      </c>
      <c r="J148" s="11">
        <f t="shared" si="4"/>
        <v>1.9136386428526997</v>
      </c>
      <c r="K148" s="11">
        <f t="shared" si="4"/>
        <v>1.0872134272317973</v>
      </c>
      <c r="L148" s="11">
        <f t="shared" si="4"/>
        <v>0.27278943945002254</v>
      </c>
      <c r="N148" s="15">
        <f>B148*'Table Q8'!B46</f>
        <v>-0.43109402217943954</v>
      </c>
      <c r="O148" s="15">
        <f>C148*'Table Q8'!C46</f>
        <v>-0.58150719991685784</v>
      </c>
      <c r="P148" s="15">
        <f>D148*'Table Q8'!D46</f>
        <v>1.0833198153808927</v>
      </c>
      <c r="Q148" s="15">
        <f>E148*'Table Q8'!E46</f>
        <v>0.11906586372413056</v>
      </c>
      <c r="R148" s="15">
        <f>F148*'Table Q8'!F46</f>
        <v>-3.099298443085245</v>
      </c>
      <c r="S148" s="15">
        <f>G148*'Table Q8'!G46</f>
        <v>-1.0196157960560788</v>
      </c>
      <c r="T148" s="15">
        <f>H148*'Table Q8'!H46</f>
        <v>0.287494784382335</v>
      </c>
      <c r="U148" s="15">
        <f>I148*'Table Q8'!I46</f>
        <v>1.3269976294426944</v>
      </c>
      <c r="V148" s="15">
        <f>J148*'Table Q8'!J46</f>
        <v>1.1849250476543916</v>
      </c>
      <c r="W148" s="15">
        <f>K148*'Table Q8'!K46</f>
        <v>0.56676435961593585</v>
      </c>
      <c r="X148" s="15">
        <f>L148*'Table Q8'!L46</f>
        <v>0.17521265695874946</v>
      </c>
    </row>
    <row r="149" spans="1:24" x14ac:dyDescent="0.25">
      <c r="A149" s="13" t="str">
        <f t="shared" si="1"/>
        <v>2004 Q2</v>
      </c>
      <c r="B149" s="11">
        <f t="shared" si="4"/>
        <v>1.517402401194776</v>
      </c>
      <c r="C149" s="11">
        <f t="shared" si="4"/>
        <v>-1.1139438636864643</v>
      </c>
      <c r="D149" s="11">
        <f t="shared" si="4"/>
        <v>-0.2958582039745154</v>
      </c>
      <c r="E149" s="11">
        <f t="shared" si="4"/>
        <v>1.0503194969805032</v>
      </c>
      <c r="F149" s="11">
        <f t="shared" si="4"/>
        <v>3.2932653022818337E-2</v>
      </c>
      <c r="G149" s="11">
        <f t="shared" si="4"/>
        <v>-0.49185875165863346</v>
      </c>
      <c r="H149" s="11">
        <f t="shared" si="4"/>
        <v>-3.1408571804053751</v>
      </c>
      <c r="I149" s="11">
        <f t="shared" si="4"/>
        <v>-0.48151912893119886</v>
      </c>
      <c r="J149" s="11">
        <f t="shared" si="4"/>
        <v>1.6524290186092008</v>
      </c>
      <c r="K149" s="11">
        <f t="shared" si="4"/>
        <v>-1.1327715145801287</v>
      </c>
      <c r="L149" s="11">
        <f t="shared" si="4"/>
        <v>-9.0847155918843028E-2</v>
      </c>
      <c r="N149" s="15">
        <f>B149*'Table Q8'!B47</f>
        <v>0.43094228193931633</v>
      </c>
      <c r="O149" s="15">
        <f>C149*'Table Q8'!C47</f>
        <v>-0.82610076930988197</v>
      </c>
      <c r="P149" s="15">
        <f>D149*'Table Q8'!D47</f>
        <v>-0.18109480665280087</v>
      </c>
      <c r="Q149" s="15">
        <f>E149*'Table Q8'!E47</f>
        <v>0.73753435077970941</v>
      </c>
      <c r="R149" s="15">
        <f>F149*'Table Q8'!F47</f>
        <v>2.6523958744577889E-2</v>
      </c>
      <c r="S149" s="15">
        <f>G149*'Table Q8'!G47</f>
        <v>-0.31051042992209527</v>
      </c>
      <c r="T149" s="15">
        <f>H149*'Table Q8'!H47</f>
        <v>-1.8556184221834955</v>
      </c>
      <c r="U149" s="15">
        <f>I149*'Table Q8'!I47</f>
        <v>-0.3101464709445852</v>
      </c>
      <c r="V149" s="15">
        <f>J149*'Table Q8'!J47</f>
        <v>1.0096341303702216</v>
      </c>
      <c r="W149" s="15">
        <f>K149*'Table Q8'!K47</f>
        <v>-0.58994740479333108</v>
      </c>
      <c r="X149" s="15">
        <f>L149*'Table Q8'!L47</f>
        <v>-5.8332958815489111E-2</v>
      </c>
    </row>
    <row r="150" spans="1:24" x14ac:dyDescent="0.25">
      <c r="A150" s="13" t="str">
        <f t="shared" si="1"/>
        <v>2004 Q3</v>
      </c>
      <c r="B150" s="11">
        <f t="shared" si="4"/>
        <v>0.89449415311595704</v>
      </c>
      <c r="C150" s="11">
        <f t="shared" si="4"/>
        <v>-0.35480048771156819</v>
      </c>
      <c r="D150" s="11">
        <f t="shared" si="4"/>
        <v>-1.0210682201956902</v>
      </c>
      <c r="E150" s="11">
        <f t="shared" si="4"/>
        <v>-0.94478972779472337</v>
      </c>
      <c r="F150" s="11">
        <f t="shared" si="4"/>
        <v>0.99383770015553741</v>
      </c>
      <c r="G150" s="11">
        <f t="shared" si="4"/>
        <v>-9.3327118299865688E-2</v>
      </c>
      <c r="H150" s="11">
        <f t="shared" si="4"/>
        <v>-0.72102952603583148</v>
      </c>
      <c r="I150" s="11">
        <f t="shared" si="4"/>
        <v>1.6752696998354448</v>
      </c>
      <c r="J150" s="11">
        <f t="shared" si="4"/>
        <v>1.0172114635728682</v>
      </c>
      <c r="K150" s="11">
        <f t="shared" si="4"/>
        <v>2.664126538923834</v>
      </c>
      <c r="L150" s="11">
        <f t="shared" si="4"/>
        <v>0.12489357286238288</v>
      </c>
      <c r="N150" s="15">
        <f>B150*'Table Q8'!B48</f>
        <v>0.25752486668208402</v>
      </c>
      <c r="O150" s="15">
        <f>C150*'Table Q8'!C48</f>
        <v>-0.26432636334511828</v>
      </c>
      <c r="P150" s="15">
        <f>D150*'Table Q8'!D48</f>
        <v>-0.62816116906438857</v>
      </c>
      <c r="Q150" s="15">
        <f>E150*'Table Q8'!E48</f>
        <v>-0.66333686788467527</v>
      </c>
      <c r="R150" s="15">
        <f>F150*'Table Q8'!F48</f>
        <v>0.80371654811578308</v>
      </c>
      <c r="S150" s="15">
        <f>G150*'Table Q8'!G48</f>
        <v>-5.9057400460155007E-2</v>
      </c>
      <c r="T150" s="15">
        <f>H150*'Table Q8'!H48</f>
        <v>-0.42317222883042949</v>
      </c>
      <c r="U150" s="15">
        <f>I150*'Table Q8'!I48</f>
        <v>1.0859098194333354</v>
      </c>
      <c r="V150" s="15">
        <f>J150*'Table Q8'!J48</f>
        <v>0.61470088743708418</v>
      </c>
      <c r="W150" s="15">
        <f>K150*'Table Q8'!K48</f>
        <v>1.3885427520871023</v>
      </c>
      <c r="X150" s="15">
        <f>L150*'Table Q8'!L48</f>
        <v>8.0331546065084664E-2</v>
      </c>
    </row>
    <row r="151" spans="1:24" x14ac:dyDescent="0.25">
      <c r="A151" s="13" t="str">
        <f t="shared" si="1"/>
        <v>2004 Q4</v>
      </c>
      <c r="B151" s="11">
        <f t="shared" si="4"/>
        <v>0.79950457102228867</v>
      </c>
      <c r="C151" s="11">
        <f t="shared" si="4"/>
        <v>-0.19029501460861867</v>
      </c>
      <c r="D151" s="11">
        <f t="shared" si="4"/>
        <v>1.8115861709070122</v>
      </c>
      <c r="E151" s="11">
        <f t="shared" si="4"/>
        <v>1.1848107144050009</v>
      </c>
      <c r="F151" s="11">
        <f t="shared" si="4"/>
        <v>0.7578254304173796</v>
      </c>
      <c r="G151" s="11">
        <f t="shared" si="4"/>
        <v>2.111732161006139</v>
      </c>
      <c r="H151" s="11">
        <f t="shared" si="4"/>
        <v>1.8138217396197804</v>
      </c>
      <c r="I151" s="11">
        <f t="shared" si="4"/>
        <v>2.2091192446618604</v>
      </c>
      <c r="J151" s="11">
        <f t="shared" si="4"/>
        <v>-0.327966901009978</v>
      </c>
      <c r="K151" s="11">
        <f t="shared" si="4"/>
        <v>-2.8693951706980614</v>
      </c>
      <c r="L151" s="11">
        <f t="shared" si="4"/>
        <v>1.0048066476139181</v>
      </c>
      <c r="N151" s="15">
        <f>B151*'Table Q8'!B49</f>
        <v>0.2340149879382239</v>
      </c>
      <c r="O151" s="15">
        <f>C151*'Table Q8'!C49</f>
        <v>-0.14253096594185538</v>
      </c>
      <c r="P151" s="15">
        <f>D151*'Table Q8'!D49</f>
        <v>1.1231834259623477</v>
      </c>
      <c r="Q151" s="15">
        <f>E151*'Table Q8'!E49</f>
        <v>0.83244800794095364</v>
      </c>
      <c r="R151" s="15">
        <f>F151*'Table Q8'!F49</f>
        <v>0.61573316221412089</v>
      </c>
      <c r="S151" s="15">
        <f>G151*'Table Q8'!G49</f>
        <v>1.3407387490227978</v>
      </c>
      <c r="T151" s="15">
        <f>H151*'Table Q8'!H49</f>
        <v>1.0592718959379517</v>
      </c>
      <c r="U151" s="15">
        <f>I151*'Table Q8'!I49</f>
        <v>1.439241187897202</v>
      </c>
      <c r="V151" s="15">
        <f>J151*'Table Q8'!J49</f>
        <v>-0.19684573398618879</v>
      </c>
      <c r="W151" s="15">
        <f>K151*'Table Q8'!K49</f>
        <v>-1.4906507911776428</v>
      </c>
      <c r="X151" s="15">
        <f>L151*'Table Q8'!L49</f>
        <v>0.64799980704621585</v>
      </c>
    </row>
    <row r="152" spans="1:24" x14ac:dyDescent="0.25">
      <c r="A152" s="13" t="str">
        <f t="shared" si="1"/>
        <v>2005 Q1</v>
      </c>
      <c r="B152" s="11">
        <f t="shared" si="4"/>
        <v>2.360862139299456</v>
      </c>
      <c r="C152" s="11">
        <f t="shared" si="4"/>
        <v>-1.855619944127302</v>
      </c>
      <c r="D152" s="11">
        <f t="shared" si="4"/>
        <v>0.16783807569441167</v>
      </c>
      <c r="E152" s="11">
        <f t="shared" si="4"/>
        <v>-0.27137058715961621</v>
      </c>
      <c r="F152" s="11">
        <f t="shared" si="4"/>
        <v>-0.39984923862473509</v>
      </c>
      <c r="G152" s="11">
        <f t="shared" si="4"/>
        <v>1.4392468858037641</v>
      </c>
      <c r="H152" s="11">
        <f t="shared" si="4"/>
        <v>1.4009464844623238</v>
      </c>
      <c r="I152" s="11">
        <f t="shared" si="4"/>
        <v>0.51757129976362093</v>
      </c>
      <c r="J152" s="11">
        <f t="shared" si="4"/>
        <v>1.9811410821799176</v>
      </c>
      <c r="K152" s="11">
        <f t="shared" si="4"/>
        <v>1.1414873592681202E-2</v>
      </c>
      <c r="L152" s="11">
        <f t="shared" si="4"/>
        <v>6.7377880145853733E-2</v>
      </c>
      <c r="N152" s="15">
        <f>B152*'Table Q8'!B50</f>
        <v>0.68771914117793154</v>
      </c>
      <c r="O152" s="15">
        <f>C152*'Table Q8'!C50</f>
        <v>-1.3889315281792856</v>
      </c>
      <c r="P152" s="15">
        <f>D152*'Table Q8'!D50</f>
        <v>0.10390855266241027</v>
      </c>
      <c r="Q152" s="15">
        <f>E152*'Table Q8'!E50</f>
        <v>-0.19023078159889095</v>
      </c>
      <c r="R152" s="15">
        <f>F152*'Table Q8'!F50</f>
        <v>-0.32483752145873479</v>
      </c>
      <c r="S152" s="15">
        <f>G152*'Table Q8'!G50</f>
        <v>0.91406569717397057</v>
      </c>
      <c r="T152" s="15">
        <f>H152*'Table Q8'!H50</f>
        <v>0.81563104325396496</v>
      </c>
      <c r="U152" s="15">
        <f>I152*'Table Q8'!I50</f>
        <v>0.33787054448569176</v>
      </c>
      <c r="V152" s="15">
        <f>J152*'Table Q8'!J50</f>
        <v>1.1819487696285389</v>
      </c>
      <c r="W152" s="15">
        <f>K152*'Table Q8'!K50</f>
        <v>5.9448661670683705E-3</v>
      </c>
      <c r="X152" s="15">
        <f>L152*'Table Q8'!L50</f>
        <v>4.3357665873856872E-2</v>
      </c>
    </row>
    <row r="153" spans="1:24" x14ac:dyDescent="0.25">
      <c r="A153" s="13" t="str">
        <f t="shared" si="1"/>
        <v>2005 Q2</v>
      </c>
      <c r="B153" s="11">
        <f t="shared" si="4"/>
        <v>-1.1980583397875486</v>
      </c>
      <c r="C153" s="11">
        <f t="shared" si="4"/>
        <v>-1.3590627939181879</v>
      </c>
      <c r="D153" s="11">
        <f t="shared" si="4"/>
        <v>1.0426535912534383</v>
      </c>
      <c r="E153" s="11">
        <f t="shared" si="4"/>
        <v>-1.8885405931865586</v>
      </c>
      <c r="F153" s="11">
        <f t="shared" si="4"/>
        <v>-4.3322864318870634E-2</v>
      </c>
      <c r="G153" s="11">
        <f t="shared" si="4"/>
        <v>0.8588144818960286</v>
      </c>
      <c r="H153" s="11">
        <f t="shared" si="4"/>
        <v>0.72899342296804337</v>
      </c>
      <c r="I153" s="11">
        <f t="shared" si="4"/>
        <v>1.3225563896457431</v>
      </c>
      <c r="J153" s="11">
        <f t="shared" si="4"/>
        <v>2.9000084633163548</v>
      </c>
      <c r="K153" s="11">
        <f t="shared" si="4"/>
        <v>1.6302863057398098</v>
      </c>
      <c r="L153" s="11">
        <f t="shared" si="4"/>
        <v>-5.6145080358702908E-2</v>
      </c>
      <c r="N153" s="15">
        <f>B153*'Table Q8'!B51</f>
        <v>-0.34779633604032534</v>
      </c>
      <c r="O153" s="15">
        <f>C153*'Table Q8'!C51</f>
        <v>-1.0115504375133071</v>
      </c>
      <c r="P153" s="15">
        <f>D153*'Table Q8'!D51</f>
        <v>0.63883385536098169</v>
      </c>
      <c r="Q153" s="15">
        <f>E153*'Table Q8'!E51</f>
        <v>-1.324244663942415</v>
      </c>
      <c r="R153" s="15">
        <f>F153*'Table Q8'!F51</f>
        <v>-3.519982725908239E-2</v>
      </c>
      <c r="S153" s="15">
        <f>G153*'Table Q8'!G51</f>
        <v>0.54466014441846133</v>
      </c>
      <c r="T153" s="15">
        <f>H153*'Table Q8'!H51</f>
        <v>0.41290187476909979</v>
      </c>
      <c r="U153" s="15">
        <f>I153*'Table Q8'!I51</f>
        <v>0.85966165326973298</v>
      </c>
      <c r="V153" s="15">
        <f>J153*'Table Q8'!J51</f>
        <v>1.7144850035126289</v>
      </c>
      <c r="W153" s="15">
        <f>K153*'Table Q8'!K51</f>
        <v>0.84171681965346379</v>
      </c>
      <c r="X153" s="15">
        <f>L153*'Table Q8'!L51</f>
        <v>-3.5876706349211161E-2</v>
      </c>
    </row>
    <row r="154" spans="1:24" x14ac:dyDescent="0.25">
      <c r="A154" s="13" t="str">
        <f t="shared" si="1"/>
        <v>2005 Q3</v>
      </c>
      <c r="B154" s="11">
        <f t="shared" si="4"/>
        <v>-3.1229117854187973</v>
      </c>
      <c r="C154" s="11">
        <f t="shared" si="4"/>
        <v>-0.93655365148209135</v>
      </c>
      <c r="D154" s="11">
        <f t="shared" si="4"/>
        <v>1.0832106739070975</v>
      </c>
      <c r="E154" s="11">
        <f t="shared" si="4"/>
        <v>0.57349350045218062</v>
      </c>
      <c r="F154" s="11">
        <f t="shared" si="4"/>
        <v>0.7124382465706276</v>
      </c>
      <c r="G154" s="11">
        <f t="shared" si="4"/>
        <v>0.64881596474513137</v>
      </c>
      <c r="H154" s="11">
        <f t="shared" si="4"/>
        <v>0.46948443042076637</v>
      </c>
      <c r="I154" s="11">
        <f t="shared" si="4"/>
        <v>2.3452548890474931</v>
      </c>
      <c r="J154" s="11">
        <f t="shared" si="4"/>
        <v>2.6522287086168648</v>
      </c>
      <c r="K154" s="11">
        <f t="shared" si="4"/>
        <v>-1.3567195102564495</v>
      </c>
      <c r="L154" s="11">
        <f t="shared" si="4"/>
        <v>0.68282573471463703</v>
      </c>
      <c r="N154" s="15">
        <f>B154*'Table Q8'!B52</f>
        <v>-0.90002317655769748</v>
      </c>
      <c r="O154" s="15">
        <f>C154*'Table Q8'!C52</f>
        <v>-0.69454818793911899</v>
      </c>
      <c r="P154" s="15">
        <f>D154*'Table Q8'!D52</f>
        <v>0.66043354788115738</v>
      </c>
      <c r="Q154" s="15">
        <f>E154*'Table Q8'!E52</f>
        <v>0.40196159446693336</v>
      </c>
      <c r="R154" s="15">
        <f>F154*'Table Q8'!F52</f>
        <v>0.57828612474137842</v>
      </c>
      <c r="S154" s="15">
        <f>G154*'Table Q8'!G52</f>
        <v>0.41180349282373491</v>
      </c>
      <c r="T154" s="15">
        <f>H154*'Table Q8'!H52</f>
        <v>0.25967183846572589</v>
      </c>
      <c r="U154" s="15">
        <f>I154*'Table Q8'!I52</f>
        <v>1.5218358975029185</v>
      </c>
      <c r="V154" s="15">
        <f>J154*'Table Q8'!J52</f>
        <v>1.560836595021025</v>
      </c>
      <c r="W154" s="15">
        <f>K154*'Table Q8'!K52</f>
        <v>-0.69708248436976383</v>
      </c>
      <c r="X154" s="15">
        <f>L154*'Table Q8'!L52</f>
        <v>0.43400403698462331</v>
      </c>
    </row>
    <row r="155" spans="1:24" x14ac:dyDescent="0.25">
      <c r="A155" s="13" t="str">
        <f t="shared" si="1"/>
        <v>2005 Q4</v>
      </c>
      <c r="B155" s="11">
        <f t="shared" si="4"/>
        <v>3.7848411451585613</v>
      </c>
      <c r="C155" s="11">
        <f t="shared" si="4"/>
        <v>-2.1994253675090523</v>
      </c>
      <c r="D155" s="11">
        <f t="shared" si="4"/>
        <v>0.12305169723310896</v>
      </c>
      <c r="E155" s="11">
        <f t="shared" si="4"/>
        <v>-0.48832368800042752</v>
      </c>
      <c r="F155" s="11">
        <f t="shared" si="4"/>
        <v>0.42932340280679127</v>
      </c>
      <c r="G155" s="11">
        <f t="shared" si="4"/>
        <v>-0.33024290143203344</v>
      </c>
      <c r="H155" s="11">
        <f t="shared" si="4"/>
        <v>-1.2397064666299979</v>
      </c>
      <c r="I155" s="11">
        <f t="shared" si="4"/>
        <v>0.92551009323549494</v>
      </c>
      <c r="J155" s="11">
        <f t="shared" si="4"/>
        <v>-1.4507159151910463</v>
      </c>
      <c r="K155" s="11">
        <f t="shared" si="4"/>
        <v>1.7825381724983764</v>
      </c>
      <c r="L155" s="11">
        <f t="shared" si="4"/>
        <v>-0.17865123107973749</v>
      </c>
      <c r="N155" s="15">
        <f>B155*'Table Q8'!B53</f>
        <v>1.0741379169959997</v>
      </c>
      <c r="O155" s="15">
        <f>C155*'Table Q8'!C53</f>
        <v>-1.620316668243919</v>
      </c>
      <c r="P155" s="15">
        <f>D155*'Table Q8'!D53</f>
        <v>7.4224783771011327E-2</v>
      </c>
      <c r="Q155" s="15">
        <f>E155*'Table Q8'!E53</f>
        <v>-0.34089876659309848</v>
      </c>
      <c r="R155" s="15">
        <f>F155*'Table Q8'!F53</f>
        <v>0.34758022691237822</v>
      </c>
      <c r="S155" s="15">
        <f>G155*'Table Q8'!G53</f>
        <v>-0.20874653799518833</v>
      </c>
      <c r="T155" s="15">
        <f>H155*'Table Q8'!H53</f>
        <v>-0.66287104770705985</v>
      </c>
      <c r="U155" s="15">
        <f>I155*'Table Q8'!I53</f>
        <v>0.59787952023012969</v>
      </c>
      <c r="V155" s="15">
        <f>J155*'Table Q8'!J53</f>
        <v>-0.84837866720372379</v>
      </c>
      <c r="W155" s="15">
        <f>K155*'Table Q8'!K53</f>
        <v>0.90552939162917523</v>
      </c>
      <c r="X155" s="15">
        <f>L155*'Table Q8'!L53</f>
        <v>-0.11246094996469475</v>
      </c>
    </row>
    <row r="156" spans="1:24" x14ac:dyDescent="0.25">
      <c r="A156" s="13" t="str">
        <f t="shared" si="1"/>
        <v>2006 Q1</v>
      </c>
      <c r="B156" s="11">
        <f t="shared" si="4"/>
        <v>-0.12224940397810406</v>
      </c>
      <c r="C156" s="11">
        <f t="shared" si="4"/>
        <v>-0.27393645902562785</v>
      </c>
      <c r="D156" s="11">
        <f t="shared" si="4"/>
        <v>0.21497679364926645</v>
      </c>
      <c r="E156" s="11">
        <f t="shared" si="4"/>
        <v>-0.49071999476181055</v>
      </c>
      <c r="F156" s="11">
        <f t="shared" si="4"/>
        <v>-0.39706013425786779</v>
      </c>
      <c r="G156" s="11">
        <f t="shared" si="4"/>
        <v>0.203355433576417</v>
      </c>
      <c r="H156" s="11">
        <f t="shared" si="4"/>
        <v>-0.70349969428719572</v>
      </c>
      <c r="I156" s="11">
        <f t="shared" si="4"/>
        <v>1.0968559544377781</v>
      </c>
      <c r="J156" s="11">
        <f t="shared" si="4"/>
        <v>3.0716305245791733</v>
      </c>
      <c r="K156" s="11">
        <f t="shared" si="4"/>
        <v>2.0256379141166607</v>
      </c>
      <c r="L156" s="11">
        <f t="shared" si="4"/>
        <v>0.29014639259082586</v>
      </c>
      <c r="N156" s="15">
        <f>B156*'Table Q8'!B54</f>
        <v>-3.4608806266201261E-2</v>
      </c>
      <c r="O156" s="15">
        <f>C156*'Table Q8'!C54</f>
        <v>-0.20216510676091334</v>
      </c>
      <c r="P156" s="15">
        <f>D156*'Table Q8'!D54</f>
        <v>0.12909356458638452</v>
      </c>
      <c r="Q156" s="15">
        <f>E156*'Table Q8'!E54</f>
        <v>-0.34374935633064829</v>
      </c>
      <c r="R156" s="15">
        <f>F156*'Table Q8'!F54</f>
        <v>-0.3222540049636855</v>
      </c>
      <c r="S156" s="15">
        <f>G156*'Table Q8'!G54</f>
        <v>0.12829694304336148</v>
      </c>
      <c r="T156" s="15">
        <f>H156*'Table Q8'!H54</f>
        <v>-0.38003053485394311</v>
      </c>
      <c r="U156" s="15">
        <f>I156*'Table Q8'!I54</f>
        <v>0.70385246596272222</v>
      </c>
      <c r="V156" s="15">
        <f>J156*'Table Q8'!J54</f>
        <v>1.7904534327771999</v>
      </c>
      <c r="W156" s="15">
        <f>K156*'Table Q8'!K54</f>
        <v>1.0328727724080853</v>
      </c>
      <c r="X156" s="15">
        <f>L156*'Table Q8'!L54</f>
        <v>0.1824440516611113</v>
      </c>
    </row>
    <row r="157" spans="1:24" x14ac:dyDescent="0.25">
      <c r="A157" s="13" t="str">
        <f t="shared" si="1"/>
        <v>2006 Q2</v>
      </c>
      <c r="B157" s="11">
        <f t="shared" si="4"/>
        <v>-1.3671005454304277</v>
      </c>
      <c r="C157" s="11">
        <f t="shared" si="4"/>
        <v>-0.22146441261475949</v>
      </c>
      <c r="D157" s="11">
        <f t="shared" si="4"/>
        <v>-0.75960127091645679</v>
      </c>
      <c r="E157" s="11">
        <f t="shared" si="4"/>
        <v>-0.11770372125584169</v>
      </c>
      <c r="F157" s="11">
        <f t="shared" si="4"/>
        <v>1.5682830627787088</v>
      </c>
      <c r="G157" s="11">
        <f t="shared" si="4"/>
        <v>1.0985652498428569</v>
      </c>
      <c r="H157" s="11">
        <f t="shared" si="4"/>
        <v>-0.70848389703868742</v>
      </c>
      <c r="I157" s="11">
        <f t="shared" si="4"/>
        <v>-3.8508440242253861E-2</v>
      </c>
      <c r="J157" s="11">
        <f t="shared" si="4"/>
        <v>2.8080033943378142</v>
      </c>
      <c r="K157" s="11">
        <f t="shared" si="4"/>
        <v>1.7165005906979867</v>
      </c>
      <c r="L157" s="11">
        <f t="shared" si="4"/>
        <v>0.17813409297374849</v>
      </c>
      <c r="N157" s="15">
        <f>B157*'Table Q8'!B55</f>
        <v>-0.38388183315686408</v>
      </c>
      <c r="O157" s="15">
        <f>C157*'Table Q8'!C55</f>
        <v>-0.16530103757565648</v>
      </c>
      <c r="P157" s="15">
        <f>D157*'Table Q8'!D55</f>
        <v>-0.45917896826899818</v>
      </c>
      <c r="Q157" s="15">
        <f>E157*'Table Q8'!E55</f>
        <v>-8.2922271624740473E-2</v>
      </c>
      <c r="R157" s="15">
        <f>F157*'Table Q8'!F55</f>
        <v>1.2839533434969288</v>
      </c>
      <c r="S157" s="15">
        <f>G157*'Table Q8'!G55</f>
        <v>0.69132711172610983</v>
      </c>
      <c r="T157" s="15">
        <f>H157*'Table Q8'!H55</f>
        <v>-0.3953340145475876</v>
      </c>
      <c r="U157" s="15">
        <f>I157*'Table Q8'!I55</f>
        <v>-2.4522174746267261E-2</v>
      </c>
      <c r="V157" s="15">
        <f>J157*'Table Q8'!J55</f>
        <v>1.6471747911185619</v>
      </c>
      <c r="W157" s="15">
        <f>K157*'Table Q8'!K55</f>
        <v>0.88777410550899871</v>
      </c>
      <c r="X157" s="15">
        <f>L157*'Table Q8'!L55</f>
        <v>0.1125451199408143</v>
      </c>
    </row>
    <row r="158" spans="1:24" x14ac:dyDescent="0.25">
      <c r="A158" s="13" t="str">
        <f t="shared" si="1"/>
        <v>2006 Q3</v>
      </c>
      <c r="B158" s="11">
        <f t="shared" ref="B158:L173" si="5">LN(B56/B55)*100</f>
        <v>2.2803489017576899</v>
      </c>
      <c r="C158" s="11">
        <f t="shared" si="5"/>
        <v>-0.32867007157361733</v>
      </c>
      <c r="D158" s="11">
        <f t="shared" si="5"/>
        <v>1.1066820603383001</v>
      </c>
      <c r="E158" s="11">
        <f t="shared" si="5"/>
        <v>0.12839719290158236</v>
      </c>
      <c r="F158" s="11">
        <f t="shared" si="5"/>
        <v>-0.58389677012565755</v>
      </c>
      <c r="G158" s="11">
        <f t="shared" si="5"/>
        <v>0.53854472950741372</v>
      </c>
      <c r="H158" s="11">
        <f t="shared" si="5"/>
        <v>2.3253256683215056</v>
      </c>
      <c r="I158" s="11">
        <f t="shared" si="5"/>
        <v>-0.55359008452511316</v>
      </c>
      <c r="J158" s="11">
        <f t="shared" si="5"/>
        <v>0.77862485088601607</v>
      </c>
      <c r="K158" s="11">
        <f t="shared" si="5"/>
        <v>0.38701402853091588</v>
      </c>
      <c r="L158" s="11">
        <f t="shared" si="5"/>
        <v>0.24441740864691378</v>
      </c>
      <c r="N158" s="15">
        <f>B158*'Table Q8'!B56</f>
        <v>0.62709594798336477</v>
      </c>
      <c r="O158" s="15">
        <f>C158*'Table Q8'!C56</f>
        <v>-0.24676548973747189</v>
      </c>
      <c r="P158" s="15">
        <f>D158*'Table Q8'!D56</f>
        <v>0.66854663265036707</v>
      </c>
      <c r="Q158" s="15">
        <f>E158*'Table Q8'!E56</f>
        <v>9.0622738749936829E-2</v>
      </c>
      <c r="R158" s="15">
        <f>F158*'Table Q8'!F56</f>
        <v>-0.48107254890652923</v>
      </c>
      <c r="S158" s="15">
        <f>G158*'Table Q8'!G56</f>
        <v>0.33432856807820244</v>
      </c>
      <c r="T158" s="15">
        <f>H158*'Table Q8'!H56</f>
        <v>1.3226452401412723</v>
      </c>
      <c r="U158" s="15">
        <f>I158*'Table Q8'!I56</f>
        <v>-0.3477652910986761</v>
      </c>
      <c r="V158" s="15">
        <f>J158*'Table Q8'!J56</f>
        <v>0.4558848501937624</v>
      </c>
      <c r="W158" s="15">
        <f>K158*'Table Q8'!K56</f>
        <v>0.20124729483607626</v>
      </c>
      <c r="X158" s="15">
        <f>L158*'Table Q8'!L56</f>
        <v>0.15410517615187913</v>
      </c>
    </row>
    <row r="159" spans="1:24" x14ac:dyDescent="0.25">
      <c r="A159" s="13" t="str">
        <f t="shared" si="1"/>
        <v>2006 Q4</v>
      </c>
      <c r="B159" s="11">
        <f t="shared" si="5"/>
        <v>1.1688992522009869</v>
      </c>
      <c r="C159" s="11">
        <f t="shared" si="5"/>
        <v>0.21331445294292847</v>
      </c>
      <c r="D159" s="11">
        <f t="shared" si="5"/>
        <v>0.78161084102643508</v>
      </c>
      <c r="E159" s="11">
        <f t="shared" si="5"/>
        <v>0.68201457882083272</v>
      </c>
      <c r="F159" s="11">
        <f t="shared" si="5"/>
        <v>-0.85543720966586323</v>
      </c>
      <c r="G159" s="11">
        <f t="shared" si="5"/>
        <v>1.2783295392038445</v>
      </c>
      <c r="H159" s="11">
        <f t="shared" si="5"/>
        <v>0.34672684134393589</v>
      </c>
      <c r="I159" s="11">
        <f t="shared" si="5"/>
        <v>1.3209554052116192</v>
      </c>
      <c r="J159" s="11">
        <f t="shared" si="5"/>
        <v>-1.3099757290901641</v>
      </c>
      <c r="K159" s="11">
        <f t="shared" si="5"/>
        <v>-3.2718294622967514</v>
      </c>
      <c r="L159" s="11">
        <f t="shared" si="5"/>
        <v>0.37656484856533756</v>
      </c>
      <c r="N159" s="15">
        <f>B159*'Table Q8'!B57</f>
        <v>0.32553844173797486</v>
      </c>
      <c r="O159" s="15">
        <f>C159*'Table Q8'!C57</f>
        <v>0.16222564146309709</v>
      </c>
      <c r="P159" s="15">
        <f>D159*'Table Q8'!D57</f>
        <v>0.47779870711945971</v>
      </c>
      <c r="Q159" s="15">
        <f>E159*'Table Q8'!E57</f>
        <v>0.48675380490442832</v>
      </c>
      <c r="R159" s="15">
        <f>F159*'Table Q8'!F57</f>
        <v>-0.71257919565166405</v>
      </c>
      <c r="S159" s="15">
        <f>G159*'Table Q8'!G57</f>
        <v>0.79218081544462249</v>
      </c>
      <c r="T159" s="15">
        <f>H159*'Table Q8'!H57</f>
        <v>0.20508892665493808</v>
      </c>
      <c r="U159" s="15">
        <f>I159*'Table Q8'!I57</f>
        <v>0.82823903906768526</v>
      </c>
      <c r="V159" s="15">
        <f>J159*'Table Q8'!J57</f>
        <v>-0.77406465831937799</v>
      </c>
      <c r="W159" s="15">
        <f>K159*'Table Q8'!K57</f>
        <v>-1.7288346878776033</v>
      </c>
      <c r="X159" s="15">
        <f>L159*'Table Q8'!L57</f>
        <v>0.23975883908155043</v>
      </c>
    </row>
    <row r="160" spans="1:24" x14ac:dyDescent="0.25">
      <c r="A160" s="13" t="str">
        <f t="shared" si="1"/>
        <v>2007 Q1</v>
      </c>
      <c r="B160" s="11">
        <f t="shared" si="5"/>
        <v>-6.0624621816434852</v>
      </c>
      <c r="C160" s="11">
        <f t="shared" si="5"/>
        <v>-0.36468797367791406</v>
      </c>
      <c r="D160" s="11">
        <f t="shared" si="5"/>
        <v>1.0060447025841479</v>
      </c>
      <c r="E160" s="11">
        <f t="shared" si="5"/>
        <v>0.13796765255647767</v>
      </c>
      <c r="F160" s="11">
        <f t="shared" si="5"/>
        <v>-0.98203994320778965</v>
      </c>
      <c r="G160" s="11">
        <f t="shared" si="5"/>
        <v>-0.80480840520147001</v>
      </c>
      <c r="H160" s="11">
        <f t="shared" si="5"/>
        <v>0.49758924702994844</v>
      </c>
      <c r="I160" s="11">
        <f t="shared" si="5"/>
        <v>1.7929773247649141</v>
      </c>
      <c r="J160" s="11">
        <f t="shared" si="5"/>
        <v>0.21287927145215341</v>
      </c>
      <c r="K160" s="11">
        <f t="shared" si="5"/>
        <v>1.4090942086002389</v>
      </c>
      <c r="L160" s="11">
        <f t="shared" si="5"/>
        <v>0.25393334097792475</v>
      </c>
      <c r="N160" s="15">
        <f>B160*'Table Q8'!B58</f>
        <v>-1.666570853733794</v>
      </c>
      <c r="O160" s="15">
        <f>C160*'Table Q8'!C58</f>
        <v>-0.27705345360311134</v>
      </c>
      <c r="P160" s="15">
        <f>D160*'Table Q8'!D58</f>
        <v>0.61207759705219567</v>
      </c>
      <c r="Q160" s="15">
        <f>E160*'Table Q8'!E58</f>
        <v>9.7860455958309611E-2</v>
      </c>
      <c r="R160" s="15">
        <f>F160*'Table Q8'!F58</f>
        <v>-0.81754825272048492</v>
      </c>
      <c r="S160" s="15">
        <f>G160*'Table Q8'!G58</f>
        <v>-0.49374995659110188</v>
      </c>
      <c r="T160" s="15">
        <f>H160*'Table Q8'!H58</f>
        <v>0.2963143966063343</v>
      </c>
      <c r="U160" s="15">
        <f>I160*'Table Q8'!I58</f>
        <v>1.1102115594944348</v>
      </c>
      <c r="V160" s="15">
        <f>J160*'Table Q8'!J58</f>
        <v>0.12513043575957578</v>
      </c>
      <c r="W160" s="15">
        <f>K160*'Table Q8'!K58</f>
        <v>0.73949264067340548</v>
      </c>
      <c r="X160" s="15">
        <f>L160*'Table Q8'!L58</f>
        <v>0.16066362483673299</v>
      </c>
    </row>
    <row r="161" spans="1:24" x14ac:dyDescent="0.25">
      <c r="A161" s="13" t="str">
        <f t="shared" si="1"/>
        <v>2007 Q2</v>
      </c>
      <c r="B161" s="11">
        <f t="shared" si="5"/>
        <v>5.8585885126586508</v>
      </c>
      <c r="C161" s="11">
        <f t="shared" si="5"/>
        <v>-1.4450729408663086</v>
      </c>
      <c r="D161" s="11">
        <f t="shared" si="5"/>
        <v>1.7562588632561791</v>
      </c>
      <c r="E161" s="11">
        <f t="shared" si="5"/>
        <v>0.79227161367488619</v>
      </c>
      <c r="F161" s="11">
        <f t="shared" si="5"/>
        <v>-1.1233009765754345</v>
      </c>
      <c r="G161" s="11">
        <f t="shared" si="5"/>
        <v>0.48366188413016886</v>
      </c>
      <c r="H161" s="11">
        <f t="shared" si="5"/>
        <v>1.8367556061583399</v>
      </c>
      <c r="I161" s="11">
        <f t="shared" si="5"/>
        <v>0.85976481262110549</v>
      </c>
      <c r="J161" s="11">
        <f t="shared" si="5"/>
        <v>1.7652941616318876</v>
      </c>
      <c r="K161" s="11">
        <f t="shared" si="5"/>
        <v>0.82735068062230288</v>
      </c>
      <c r="L161" s="11">
        <f t="shared" si="5"/>
        <v>0.74700995510528556</v>
      </c>
      <c r="N161" s="15">
        <f>B161*'Table Q8'!B59</f>
        <v>1.6989906686710086</v>
      </c>
      <c r="O161" s="15">
        <f>C161*'Table Q8'!C59</f>
        <v>-1.1007120590578674</v>
      </c>
      <c r="P161" s="15">
        <f>D161*'Table Q8'!D59</f>
        <v>1.0851923516059931</v>
      </c>
      <c r="Q161" s="15">
        <f>E161*'Table Q8'!E59</f>
        <v>0.56465197906609144</v>
      </c>
      <c r="R161" s="15">
        <f>F161*'Table Q8'!F59</f>
        <v>-0.93773165524517266</v>
      </c>
      <c r="S161" s="15">
        <f>G161*'Table Q8'!G59</f>
        <v>0.29924160771133551</v>
      </c>
      <c r="T161" s="15">
        <f>H161*'Table Q8'!H59</f>
        <v>1.0860735899214264</v>
      </c>
      <c r="U161" s="15">
        <f>I161*'Table Q8'!I59</f>
        <v>0.53890058455090895</v>
      </c>
      <c r="V161" s="15">
        <f>J161*'Table Q8'!J59</f>
        <v>1.0392286729526923</v>
      </c>
      <c r="W161" s="15">
        <f>K161*'Table Q8'!K59</f>
        <v>0.43692389443663815</v>
      </c>
      <c r="X161" s="15">
        <f>L161*'Table Q8'!L59</f>
        <v>0.47592004239757746</v>
      </c>
    </row>
    <row r="162" spans="1:24" x14ac:dyDescent="0.25">
      <c r="A162" s="13" t="str">
        <f t="shared" si="1"/>
        <v>2007 Q3</v>
      </c>
      <c r="B162" s="11">
        <f t="shared" si="5"/>
        <v>0.61037829380178854</v>
      </c>
      <c r="C162" s="11">
        <f t="shared" si="5"/>
        <v>-0.36228642107122988</v>
      </c>
      <c r="D162" s="11">
        <f t="shared" si="5"/>
        <v>-0.90900734602773114</v>
      </c>
      <c r="E162" s="11">
        <f t="shared" si="5"/>
        <v>-0.53806111770419096</v>
      </c>
      <c r="F162" s="11">
        <f t="shared" si="5"/>
        <v>-1.2026404121946808</v>
      </c>
      <c r="G162" s="11">
        <f t="shared" si="5"/>
        <v>0.76411513023012934</v>
      </c>
      <c r="H162" s="11">
        <f t="shared" si="5"/>
        <v>0.29791481815596166</v>
      </c>
      <c r="I162" s="11">
        <f t="shared" si="5"/>
        <v>1.8561162208114916</v>
      </c>
      <c r="J162" s="11">
        <f t="shared" si="5"/>
        <v>4.1939155585926873</v>
      </c>
      <c r="K162" s="11">
        <f t="shared" si="5"/>
        <v>-0.68534399336862695</v>
      </c>
      <c r="L162" s="11">
        <f t="shared" si="5"/>
        <v>0.3277974963155057</v>
      </c>
      <c r="N162" s="15">
        <f>B162*'Table Q8'!B60</f>
        <v>0.18305245031115638</v>
      </c>
      <c r="O162" s="15">
        <f>C162*'Table Q8'!C60</f>
        <v>-0.27569996643520595</v>
      </c>
      <c r="P162" s="15">
        <f>D162*'Table Q8'!D60</f>
        <v>-0.56958400302097634</v>
      </c>
      <c r="Q162" s="15">
        <f>E162*'Table Q8'!E60</f>
        <v>-0.38309951580538393</v>
      </c>
      <c r="R162" s="15">
        <f>F162*'Table Q8'!F60</f>
        <v>-1.0043250082237778</v>
      </c>
      <c r="S162" s="15">
        <f>G162*'Table Q8'!G60</f>
        <v>0.47726631034173883</v>
      </c>
      <c r="T162" s="15">
        <f>H162*'Table Q8'!H60</f>
        <v>0.1740716282485284</v>
      </c>
      <c r="U162" s="15">
        <f>I162*'Table Q8'!I60</f>
        <v>1.1702812772216453</v>
      </c>
      <c r="V162" s="15">
        <f>J162*'Table Q8'!J60</f>
        <v>2.4781847035724187</v>
      </c>
      <c r="W162" s="15">
        <f>K162*'Table Q8'!K60</f>
        <v>-0.36172455969996131</v>
      </c>
      <c r="X162" s="15">
        <f>L162*'Table Q8'!L60</f>
        <v>0.20936426089671351</v>
      </c>
    </row>
    <row r="163" spans="1:24" x14ac:dyDescent="0.25">
      <c r="A163" s="13" t="str">
        <f t="shared" si="1"/>
        <v>2007 Q4</v>
      </c>
      <c r="B163" s="11">
        <f t="shared" si="5"/>
        <v>-2.6600528629663316</v>
      </c>
      <c r="C163" s="11">
        <f t="shared" si="5"/>
        <v>-1.278439474052981</v>
      </c>
      <c r="D163" s="11">
        <f t="shared" si="5"/>
        <v>0.28742772154432844</v>
      </c>
      <c r="E163" s="11">
        <f t="shared" si="5"/>
        <v>-5.2907254818598627E-2</v>
      </c>
      <c r="F163" s="11">
        <f t="shared" si="5"/>
        <v>1.4217465471776694</v>
      </c>
      <c r="G163" s="11">
        <f t="shared" si="5"/>
        <v>0.4287908560647114</v>
      </c>
      <c r="H163" s="11">
        <f t="shared" si="5"/>
        <v>0.54388267568622251</v>
      </c>
      <c r="I163" s="11">
        <f t="shared" si="5"/>
        <v>0.49808764823537338</v>
      </c>
      <c r="J163" s="11">
        <f t="shared" si="5"/>
        <v>-5.4025482430192104</v>
      </c>
      <c r="K163" s="11">
        <f t="shared" si="5"/>
        <v>1.6455930506449037</v>
      </c>
      <c r="L163" s="11">
        <f t="shared" si="5"/>
        <v>-0.26215197973490217</v>
      </c>
      <c r="N163" s="15">
        <f>B163*'Table Q8'!B61</f>
        <v>-0.80227194347064557</v>
      </c>
      <c r="O163" s="15">
        <f>C163*'Table Q8'!C61</f>
        <v>-0.96841790159513308</v>
      </c>
      <c r="P163" s="15">
        <f>D163*'Table Q8'!D61</f>
        <v>0.18053335190199268</v>
      </c>
      <c r="Q163" s="15">
        <f>E163*'Table Q8'!E61</f>
        <v>-3.7389556980303648E-2</v>
      </c>
      <c r="R163" s="15">
        <f>F163*'Table Q8'!F61</f>
        <v>1.1830353019065385</v>
      </c>
      <c r="S163" s="15">
        <f>G163*'Table Q8'!G61</f>
        <v>0.26868035041014821</v>
      </c>
      <c r="T163" s="15">
        <f>H163*'Table Q8'!H61</f>
        <v>0.30571645200322567</v>
      </c>
      <c r="U163" s="15">
        <f>I163*'Table Q8'!I61</f>
        <v>0.31369560085863818</v>
      </c>
      <c r="V163" s="15">
        <f>J163*'Table Q8'!J61</f>
        <v>-3.162111486639144</v>
      </c>
      <c r="W163" s="15">
        <f>K163*'Table Q8'!K61</f>
        <v>0.86821489352025116</v>
      </c>
      <c r="X163" s="15">
        <f>L163*'Table Q8'!L61</f>
        <v>-0.16636164633976894</v>
      </c>
    </row>
    <row r="164" spans="1:24" x14ac:dyDescent="0.25">
      <c r="A164" s="13" t="str">
        <f t="shared" si="1"/>
        <v>2008 Q1</v>
      </c>
      <c r="B164" s="11">
        <f t="shared" si="5"/>
        <v>1.3267798548494187</v>
      </c>
      <c r="C164" s="11">
        <f t="shared" si="5"/>
        <v>0.77814280129816049</v>
      </c>
      <c r="D164" s="11">
        <f t="shared" si="5"/>
        <v>-0.13865506826723828</v>
      </c>
      <c r="E164" s="11">
        <f t="shared" si="5"/>
        <v>2.6116599788099459</v>
      </c>
      <c r="F164" s="11">
        <f t="shared" si="5"/>
        <v>2.8161757497084534</v>
      </c>
      <c r="G164" s="11">
        <f t="shared" si="5"/>
        <v>0.43913220116013618</v>
      </c>
      <c r="H164" s="11">
        <f t="shared" si="5"/>
        <v>1.7208089856061197</v>
      </c>
      <c r="I164" s="11">
        <f t="shared" si="5"/>
        <v>0.76055174358857658</v>
      </c>
      <c r="J164" s="11">
        <f t="shared" si="5"/>
        <v>1.2477997323846317</v>
      </c>
      <c r="K164" s="11">
        <f t="shared" si="5"/>
        <v>0.25737279622681769</v>
      </c>
      <c r="L164" s="11">
        <f t="shared" si="5"/>
        <v>1.3255300555033525</v>
      </c>
      <c r="N164" s="15">
        <f>B164*'Table Q8'!B62</f>
        <v>0.41249585687268431</v>
      </c>
      <c r="O164" s="15">
        <f>C164*'Table Q8'!C62</f>
        <v>0.59240011462828956</v>
      </c>
      <c r="P164" s="15">
        <f>D164*'Table Q8'!D62</f>
        <v>-8.9113612375354048E-2</v>
      </c>
      <c r="Q164" s="15">
        <f>E164*'Table Q8'!E62</f>
        <v>1.8595019049126815</v>
      </c>
      <c r="R164" s="15">
        <f>F164*'Table Q8'!F62</f>
        <v>2.3455927819321709</v>
      </c>
      <c r="S164" s="15">
        <f>G164*'Table Q8'!G62</f>
        <v>0.27564328266821747</v>
      </c>
      <c r="T164" s="15">
        <f>H164*'Table Q8'!H62</f>
        <v>0.98327025437533688</v>
      </c>
      <c r="U164" s="15">
        <f>I164*'Table Q8'!I62</f>
        <v>0.48120108816849244</v>
      </c>
      <c r="V164" s="15">
        <f>J164*'Table Q8'!J62</f>
        <v>0.74169216092942514</v>
      </c>
      <c r="W164" s="15">
        <f>K164*'Table Q8'!K62</f>
        <v>0.13591857368738242</v>
      </c>
      <c r="X164" s="15">
        <f>L164*'Table Q8'!L62</f>
        <v>0.84794157650549462</v>
      </c>
    </row>
    <row r="165" spans="1:24" x14ac:dyDescent="0.25">
      <c r="A165" s="13" t="str">
        <f t="shared" si="1"/>
        <v>2008 Q2</v>
      </c>
      <c r="B165" s="11">
        <f t="shared" si="5"/>
        <v>3.1892279300170254</v>
      </c>
      <c r="C165" s="11">
        <f t="shared" si="5"/>
        <v>-1.5623881826098476</v>
      </c>
      <c r="D165" s="11">
        <f t="shared" si="5"/>
        <v>-0.97600615422411086</v>
      </c>
      <c r="E165" s="11">
        <f t="shared" si="5"/>
        <v>-1.1511664588301045</v>
      </c>
      <c r="F165" s="11">
        <f t="shared" si="5"/>
        <v>-0.86552872435592099</v>
      </c>
      <c r="G165" s="11">
        <f t="shared" si="5"/>
        <v>-2.6017126177579089</v>
      </c>
      <c r="H165" s="11">
        <f t="shared" si="5"/>
        <v>-2.0863678573503117</v>
      </c>
      <c r="I165" s="11">
        <f t="shared" si="5"/>
        <v>-0.24081890024832686</v>
      </c>
      <c r="J165" s="11">
        <f t="shared" si="5"/>
        <v>-0.27449203562546892</v>
      </c>
      <c r="K165" s="11">
        <f t="shared" si="5"/>
        <v>0.3741519143760314</v>
      </c>
      <c r="L165" s="11">
        <f t="shared" si="5"/>
        <v>-0.8345574910471375</v>
      </c>
      <c r="N165" s="15">
        <f>B165*'Table Q8'!B63</f>
        <v>0.95740622459111113</v>
      </c>
      <c r="O165" s="15">
        <f>C165*'Table Q8'!C63</f>
        <v>-1.1799155555069569</v>
      </c>
      <c r="P165" s="15">
        <f>D165*'Table Q8'!D63</f>
        <v>-0.63782002178545638</v>
      </c>
      <c r="Q165" s="15">
        <f>E165*'Table Q8'!E63</f>
        <v>-0.8196305186870344</v>
      </c>
      <c r="R165" s="15">
        <f>F165*'Table Q8'!F63</f>
        <v>-0.71648467802183136</v>
      </c>
      <c r="S165" s="15">
        <f>G165*'Table Q8'!G63</f>
        <v>-1.6206067896014014</v>
      </c>
      <c r="T165" s="15">
        <f>H165*'Table Q8'!H63</f>
        <v>-1.1658623586873542</v>
      </c>
      <c r="U165" s="15">
        <f>I165*'Table Q8'!I63</f>
        <v>-0.15034323942503044</v>
      </c>
      <c r="V165" s="15">
        <f>J165*'Table Q8'!J63</f>
        <v>-0.16477756898596899</v>
      </c>
      <c r="W165" s="15">
        <f>K165*'Table Q8'!K63</f>
        <v>0.19800119308779582</v>
      </c>
      <c r="X165" s="15">
        <f>L165*'Table Q8'!L63</f>
        <v>-0.53052819705866539</v>
      </c>
    </row>
    <row r="166" spans="1:24" x14ac:dyDescent="0.25">
      <c r="A166" s="13" t="str">
        <f t="shared" si="1"/>
        <v>2008 Q3</v>
      </c>
      <c r="B166" s="11">
        <f t="shared" si="5"/>
        <v>-1.4867530495316825</v>
      </c>
      <c r="C166" s="11">
        <f t="shared" si="5"/>
        <v>-1.2395890119715682</v>
      </c>
      <c r="D166" s="11">
        <f t="shared" si="5"/>
        <v>0.50911015879254962</v>
      </c>
      <c r="E166" s="11">
        <f t="shared" si="5"/>
        <v>-0.81692955375523468</v>
      </c>
      <c r="F166" s="11">
        <f t="shared" si="5"/>
        <v>-2.2575302122738159</v>
      </c>
      <c r="G166" s="11">
        <f t="shared" si="5"/>
        <v>0.13731978938308964</v>
      </c>
      <c r="H166" s="11">
        <f t="shared" si="5"/>
        <v>0.90649945808232968</v>
      </c>
      <c r="I166" s="11">
        <f t="shared" si="5"/>
        <v>0.43305733503644295</v>
      </c>
      <c r="J166" s="11">
        <f t="shared" si="5"/>
        <v>2.8516221633190133</v>
      </c>
      <c r="K166" s="11">
        <f t="shared" si="5"/>
        <v>-0.71746305513352016</v>
      </c>
      <c r="L166" s="11">
        <f t="shared" si="5"/>
        <v>-0.21791248544679459</v>
      </c>
      <c r="N166" s="15">
        <f>B166*'Table Q8'!B64</f>
        <v>-0.43279381271867284</v>
      </c>
      <c r="O166" s="15">
        <f>C166*'Table Q8'!C64</f>
        <v>-0.92944384117628187</v>
      </c>
      <c r="P166" s="15">
        <f>D166*'Table Q8'!D64</f>
        <v>0.33692910308890939</v>
      </c>
      <c r="Q166" s="15">
        <f>E166*'Table Q8'!E64</f>
        <v>-0.58230738591673126</v>
      </c>
      <c r="R166" s="15">
        <f>F166*'Table Q8'!F64</f>
        <v>-1.8556898344890767</v>
      </c>
      <c r="S166" s="15">
        <f>G166*'Table Q8'!G64</f>
        <v>8.4547794323168293E-2</v>
      </c>
      <c r="T166" s="15">
        <f>H166*'Table Q8'!H64</f>
        <v>0.49603650346265082</v>
      </c>
      <c r="U166" s="15">
        <f>I166*'Table Q8'!I64</f>
        <v>0.26697984704996708</v>
      </c>
      <c r="V166" s="15">
        <f>J166*'Table Q8'!J64</f>
        <v>1.7089771624770849</v>
      </c>
      <c r="W166" s="15">
        <f>K166*'Table Q8'!K64</f>
        <v>-0.37910747833255204</v>
      </c>
      <c r="X166" s="15">
        <f>L166*'Table Q8'!L64</f>
        <v>-0.13761173455965078</v>
      </c>
    </row>
    <row r="167" spans="1:24" x14ac:dyDescent="0.25">
      <c r="A167" s="13" t="str">
        <f t="shared" si="1"/>
        <v>2008 Q4</v>
      </c>
      <c r="B167" s="11">
        <f t="shared" si="5"/>
        <v>4.656864627707006</v>
      </c>
      <c r="C167" s="11">
        <f t="shared" si="5"/>
        <v>-2.4685578947284306</v>
      </c>
      <c r="D167" s="11">
        <f t="shared" si="5"/>
        <v>-1.1315396354120832</v>
      </c>
      <c r="E167" s="11">
        <f t="shared" si="5"/>
        <v>-0.83426219119411527</v>
      </c>
      <c r="F167" s="11">
        <f t="shared" si="5"/>
        <v>-0.50621875461617338</v>
      </c>
      <c r="G167" s="11">
        <f t="shared" si="5"/>
        <v>-2.0671267928294395</v>
      </c>
      <c r="H167" s="11">
        <f t="shared" si="5"/>
        <v>0.42088840089729634</v>
      </c>
      <c r="I167" s="11">
        <f t="shared" si="5"/>
        <v>-2.6639050143944831</v>
      </c>
      <c r="J167" s="11">
        <f t="shared" si="5"/>
        <v>-0.30577167408917666</v>
      </c>
      <c r="K167" s="11">
        <f t="shared" si="5"/>
        <v>1.926513736117593</v>
      </c>
      <c r="L167" s="11">
        <f t="shared" si="5"/>
        <v>-1.0857155506953136</v>
      </c>
      <c r="N167" s="15">
        <f>B167*'Table Q8'!B65</f>
        <v>1.3421083857051592</v>
      </c>
      <c r="O167" s="15">
        <f>C167*'Table Q8'!C65</f>
        <v>-1.8454938820989748</v>
      </c>
      <c r="P167" s="15">
        <f>D167*'Table Q8'!D65</f>
        <v>-0.76435502372086217</v>
      </c>
      <c r="Q167" s="15">
        <f>E167*'Table Q8'!E65</f>
        <v>-0.59916710571561349</v>
      </c>
      <c r="R167" s="15">
        <f>F167*'Table Q8'!F65</f>
        <v>-0.41464378190610762</v>
      </c>
      <c r="S167" s="15">
        <f>G167*'Table Q8'!G65</f>
        <v>-1.2648748845323341</v>
      </c>
      <c r="T167" s="15">
        <f>H167*'Table Q8'!H65</f>
        <v>0.23203577541467948</v>
      </c>
      <c r="U167" s="15">
        <f>I167*'Table Q8'!I65</f>
        <v>-1.6321746023194998</v>
      </c>
      <c r="V167" s="15">
        <f>J167*'Table Q8'!J65</f>
        <v>-0.18691822437071368</v>
      </c>
      <c r="W167" s="15">
        <f>K167*'Table Q8'!K65</f>
        <v>1.0220155370103829</v>
      </c>
      <c r="X167" s="15">
        <f>L167*'Table Q8'!L65</f>
        <v>-0.68714937203506399</v>
      </c>
    </row>
    <row r="168" spans="1:24" x14ac:dyDescent="0.25">
      <c r="A168" s="13" t="str">
        <f t="shared" si="1"/>
        <v>2009 Q1</v>
      </c>
      <c r="B168" s="11">
        <f t="shared" si="5"/>
        <v>5.9576155186171178</v>
      </c>
      <c r="C168" s="11">
        <f t="shared" si="5"/>
        <v>-4.1210579734469999</v>
      </c>
      <c r="D168" s="11">
        <f t="shared" si="5"/>
        <v>-1.0223278472588815</v>
      </c>
      <c r="E168" s="11">
        <f t="shared" si="5"/>
        <v>-2.5997811818514309</v>
      </c>
      <c r="F168" s="11">
        <f t="shared" si="5"/>
        <v>-1.2880480097822031</v>
      </c>
      <c r="G168" s="11">
        <f t="shared" si="5"/>
        <v>3.7617681266559249</v>
      </c>
      <c r="H168" s="11">
        <f t="shared" si="5"/>
        <v>-1.6744210762322007</v>
      </c>
      <c r="I168" s="11">
        <f t="shared" si="5"/>
        <v>-4.4104413902112807</v>
      </c>
      <c r="J168" s="11">
        <f t="shared" si="5"/>
        <v>-6.7017027127014446</v>
      </c>
      <c r="K168" s="11">
        <f t="shared" si="5"/>
        <v>-4.3522594779630639</v>
      </c>
      <c r="L168" s="11">
        <f t="shared" si="5"/>
        <v>-2.5575127815878536</v>
      </c>
      <c r="N168" s="15">
        <f>B168*'Table Q8'!B66</f>
        <v>1.7122187000505595</v>
      </c>
      <c r="O168" s="15">
        <f>C168*'Table Q8'!C66</f>
        <v>-3.0788424119622535</v>
      </c>
      <c r="P168" s="15">
        <f>D168*'Table Q8'!D66</f>
        <v>-0.71327813903252157</v>
      </c>
      <c r="Q168" s="15">
        <f>E168*'Table Q8'!E66</f>
        <v>-1.8741822539966966</v>
      </c>
      <c r="R168" s="15">
        <f>F168*'Table Q8'!F66</f>
        <v>-1.058775464040971</v>
      </c>
      <c r="S168" s="15">
        <f>G168*'Table Q8'!G66</f>
        <v>2.3037068007640884</v>
      </c>
      <c r="T168" s="15">
        <f>H168*'Table Q8'!H66</f>
        <v>-0.87856873869903584</v>
      </c>
      <c r="U168" s="15">
        <f>I168*'Table Q8'!I66</f>
        <v>-2.7013953515044098</v>
      </c>
      <c r="V168" s="15">
        <f>J168*'Table Q8'!J66</f>
        <v>-4.0940701871893124</v>
      </c>
      <c r="W168" s="15">
        <f>K168*'Table Q8'!K66</f>
        <v>-2.3258474650234611</v>
      </c>
      <c r="X168" s="15">
        <f>L168*'Table Q8'!L66</f>
        <v>-1.6168595805198409</v>
      </c>
    </row>
    <row r="169" spans="1:24" x14ac:dyDescent="0.25">
      <c r="A169" s="13" t="str">
        <f t="shared" si="1"/>
        <v>2009 Q2</v>
      </c>
      <c r="B169" s="11">
        <f t="shared" si="5"/>
        <v>-3.1383215096880095</v>
      </c>
      <c r="C169" s="11">
        <f t="shared" si="5"/>
        <v>-0.36126481840112079</v>
      </c>
      <c r="D169" s="11">
        <f t="shared" si="5"/>
        <v>-1.9104936056244946</v>
      </c>
      <c r="E169" s="11">
        <f t="shared" si="5"/>
        <v>-0.87451366253585905</v>
      </c>
      <c r="F169" s="11">
        <f t="shared" si="5"/>
        <v>2.3197770607020418</v>
      </c>
      <c r="G169" s="11">
        <f t="shared" si="5"/>
        <v>7.3565476588950879E-2</v>
      </c>
      <c r="H169" s="11">
        <f t="shared" si="5"/>
        <v>-0.55777037035417243</v>
      </c>
      <c r="I169" s="11">
        <f t="shared" si="5"/>
        <v>-0.14181656473401502</v>
      </c>
      <c r="J169" s="11">
        <f t="shared" si="5"/>
        <v>2.6258830495070793</v>
      </c>
      <c r="K169" s="11">
        <f t="shared" si="5"/>
        <v>-2.0805111557960858</v>
      </c>
      <c r="L169" s="11">
        <f t="shared" si="5"/>
        <v>-0.41943041707830869</v>
      </c>
      <c r="N169" s="15">
        <f>B169*'Table Q8'!B67</f>
        <v>-0.90917174135661638</v>
      </c>
      <c r="O169" s="15">
        <f>C169*'Table Q8'!C67</f>
        <v>-0.27065960194611971</v>
      </c>
      <c r="P169" s="15">
        <f>D169*'Table Q8'!D67</f>
        <v>-1.3789942845397603</v>
      </c>
      <c r="Q169" s="15">
        <f>E169*'Table Q8'!E67</f>
        <v>-0.63201102391466535</v>
      </c>
      <c r="R169" s="15">
        <f>F169*'Table Q8'!F67</f>
        <v>1.9244870495584139</v>
      </c>
      <c r="S169" s="15">
        <f>G169*'Table Q8'!G67</f>
        <v>4.466895738481097E-2</v>
      </c>
      <c r="T169" s="15">
        <f>H169*'Table Q8'!H67</f>
        <v>-0.29098880221377177</v>
      </c>
      <c r="U169" s="15">
        <f>I169*'Table Q8'!I67</f>
        <v>-8.7117915716105415E-2</v>
      </c>
      <c r="V169" s="15">
        <f>J169*'Table Q8'!J67</f>
        <v>1.6036267783339733</v>
      </c>
      <c r="W169" s="15">
        <f>K169*'Table Q8'!K67</f>
        <v>-1.1116171105418486</v>
      </c>
      <c r="X169" s="15">
        <f>L169*'Table Q8'!L67</f>
        <v>-0.26575111226081644</v>
      </c>
    </row>
    <row r="170" spans="1:24" x14ac:dyDescent="0.25">
      <c r="A170" s="13" t="str">
        <f t="shared" si="1"/>
        <v>2009 Q3</v>
      </c>
      <c r="B170" s="11">
        <f t="shared" si="5"/>
        <v>0.74733835027274376</v>
      </c>
      <c r="C170" s="11">
        <f t="shared" si="5"/>
        <v>-0.87848295557329159</v>
      </c>
      <c r="D170" s="11">
        <f t="shared" si="5"/>
        <v>-2.0852644304980945</v>
      </c>
      <c r="E170" s="11">
        <f t="shared" si="5"/>
        <v>-1.097996158117177E-2</v>
      </c>
      <c r="F170" s="11">
        <f t="shared" si="5"/>
        <v>2.1283145491149278</v>
      </c>
      <c r="G170" s="11">
        <f t="shared" si="5"/>
        <v>-1.6559943430583683</v>
      </c>
      <c r="H170" s="11">
        <f t="shared" si="5"/>
        <v>-2.8056734745364831</v>
      </c>
      <c r="I170" s="11">
        <f t="shared" si="5"/>
        <v>-9.0351732509855023E-2</v>
      </c>
      <c r="J170" s="11">
        <f t="shared" si="5"/>
        <v>4.9397559222651486</v>
      </c>
      <c r="K170" s="11">
        <f t="shared" si="5"/>
        <v>0.38150854172809712</v>
      </c>
      <c r="L170" s="11">
        <f t="shared" si="5"/>
        <v>-6.8181820823163181E-2</v>
      </c>
      <c r="N170" s="15">
        <f>B170*'Table Q8'!B68</f>
        <v>0.21986694265024123</v>
      </c>
      <c r="O170" s="15">
        <f>C170*'Table Q8'!C68</f>
        <v>-0.66017994111332856</v>
      </c>
      <c r="P170" s="15">
        <f>D170*'Table Q8'!D68</f>
        <v>-1.5533134742780306</v>
      </c>
      <c r="Q170" s="15">
        <f>E170*'Table Q8'!E68</f>
        <v>-7.9703541117725884E-3</v>
      </c>
      <c r="R170" s="15">
        <f>F170*'Table Q8'!F68</f>
        <v>1.7850174123426898</v>
      </c>
      <c r="S170" s="15">
        <f>G170*'Table Q8'!G68</f>
        <v>-0.99889578773280774</v>
      </c>
      <c r="T170" s="15">
        <f>H170*'Table Q8'!H68</f>
        <v>-1.4510943210302691</v>
      </c>
      <c r="U170" s="15">
        <f>I170*'Table Q8'!I68</f>
        <v>-5.5611491359815773E-2</v>
      </c>
      <c r="V170" s="15">
        <f>J170*'Table Q8'!J68</f>
        <v>3.0310342339018952</v>
      </c>
      <c r="W170" s="15">
        <f>K170*'Table Q8'!K68</f>
        <v>0.20433597494956882</v>
      </c>
      <c r="X170" s="15">
        <f>L170*'Table Q8'!L68</f>
        <v>-4.3329547133120198E-2</v>
      </c>
    </row>
    <row r="171" spans="1:24" x14ac:dyDescent="0.25">
      <c r="A171" s="13" t="str">
        <f t="shared" si="1"/>
        <v>2009 Q4</v>
      </c>
      <c r="B171" s="11">
        <f t="shared" si="5"/>
        <v>1.1322929900931189</v>
      </c>
      <c r="C171" s="11">
        <f t="shared" si="5"/>
        <v>-0.39632184389068803</v>
      </c>
      <c r="D171" s="11">
        <f t="shared" si="5"/>
        <v>-1.3968345683745755</v>
      </c>
      <c r="E171" s="11">
        <f t="shared" si="5"/>
        <v>-0.74947997694075463</v>
      </c>
      <c r="F171" s="11">
        <f t="shared" si="5"/>
        <v>-0.52516063035960825</v>
      </c>
      <c r="G171" s="11">
        <f t="shared" si="5"/>
        <v>-0.1122124673570591</v>
      </c>
      <c r="H171" s="11">
        <f t="shared" si="5"/>
        <v>-1.5736943462537776</v>
      </c>
      <c r="I171" s="11">
        <f t="shared" si="5"/>
        <v>1.2448027274509093</v>
      </c>
      <c r="J171" s="11">
        <f t="shared" si="5"/>
        <v>-0.52000878165698572</v>
      </c>
      <c r="K171" s="11">
        <f t="shared" si="5"/>
        <v>-1.9222663354127458</v>
      </c>
      <c r="L171" s="11">
        <f t="shared" si="5"/>
        <v>-0.33020240648776999</v>
      </c>
      <c r="N171" s="15">
        <f>B171*'Table Q8'!B69</f>
        <v>0.3388952919348705</v>
      </c>
      <c r="O171" s="15">
        <f>C171*'Table Q8'!C69</f>
        <v>-0.29957968179697109</v>
      </c>
      <c r="P171" s="15">
        <f>D171*'Table Q8'!D69</f>
        <v>-1.0740260996232112</v>
      </c>
      <c r="Q171" s="15">
        <f>E171*'Table Q8'!E69</f>
        <v>-0.54667069518058642</v>
      </c>
      <c r="R171" s="15">
        <f>F171*'Table Q8'!F69</f>
        <v>-0.44565131092316357</v>
      </c>
      <c r="S171" s="15">
        <f>G171*'Table Q8'!G69</f>
        <v>-6.7394807894649703E-2</v>
      </c>
      <c r="T171" s="15">
        <f>H171*'Table Q8'!H69</f>
        <v>-0.80415781093568039</v>
      </c>
      <c r="U171" s="15">
        <f>I171*'Table Q8'!I69</f>
        <v>0.76891464474642668</v>
      </c>
      <c r="V171" s="15">
        <f>J171*'Table Q8'!J69</f>
        <v>-0.31964939808454912</v>
      </c>
      <c r="W171" s="15">
        <f>K171*'Table Q8'!K69</f>
        <v>-1.0395616341912128</v>
      </c>
      <c r="X171" s="15">
        <f>L171*'Table Q8'!L69</f>
        <v>-0.21080121630179235</v>
      </c>
    </row>
    <row r="172" spans="1:24" x14ac:dyDescent="0.25">
      <c r="A172" s="13" t="str">
        <f t="shared" si="1"/>
        <v>2010 Q1</v>
      </c>
      <c r="B172" s="11">
        <f t="shared" si="5"/>
        <v>2.0784977951274826</v>
      </c>
      <c r="C172" s="11">
        <f t="shared" si="5"/>
        <v>5.0898357081934464E-2</v>
      </c>
      <c r="D172" s="11">
        <f t="shared" si="5"/>
        <v>-2.181904739463961</v>
      </c>
      <c r="E172" s="11">
        <f t="shared" si="5"/>
        <v>-0.68827980417225187</v>
      </c>
      <c r="F172" s="11">
        <f t="shared" si="5"/>
        <v>-2.5907620777174176</v>
      </c>
      <c r="G172" s="11">
        <f t="shared" si="5"/>
        <v>-0.67593197643834535</v>
      </c>
      <c r="H172" s="11">
        <f t="shared" si="5"/>
        <v>-0.57558633086261191</v>
      </c>
      <c r="I172" s="11">
        <f t="shared" si="5"/>
        <v>0.85085280595856572</v>
      </c>
      <c r="J172" s="11">
        <f t="shared" si="5"/>
        <v>-1.8351493518186823</v>
      </c>
      <c r="K172" s="11">
        <f t="shared" si="5"/>
        <v>-0.52655799318022434</v>
      </c>
      <c r="L172" s="11">
        <f t="shared" si="5"/>
        <v>-0.51455147545782209</v>
      </c>
      <c r="N172" s="15">
        <f>B172*'Table Q8'!B70</f>
        <v>0.62708278478996149</v>
      </c>
      <c r="O172" s="15">
        <f>C172*'Table Q8'!C70</f>
        <v>3.8189037318575425E-2</v>
      </c>
      <c r="P172" s="15">
        <f>D172*'Table Q8'!D70</f>
        <v>-1.6857396017098563</v>
      </c>
      <c r="Q172" s="15">
        <f>E172*'Table Q8'!E70</f>
        <v>-0.50093004147656495</v>
      </c>
      <c r="R172" s="15">
        <f>F172*'Table Q8'!F70</f>
        <v>-2.1954117846577397</v>
      </c>
      <c r="S172" s="15">
        <f>G172*'Table Q8'!G70</f>
        <v>-0.40292305115489763</v>
      </c>
      <c r="T172" s="15">
        <f>H172*'Table Q8'!H70</f>
        <v>-0.29118912478339537</v>
      </c>
      <c r="U172" s="15">
        <f>I172*'Table Q8'!I70</f>
        <v>0.52404024318988063</v>
      </c>
      <c r="V172" s="15">
        <f>J172*'Table Q8'!J70</f>
        <v>-1.1238454630537611</v>
      </c>
      <c r="W172" s="15">
        <f>K172*'Table Q8'!K70</f>
        <v>-0.28713207368117633</v>
      </c>
      <c r="X172" s="15">
        <f>L172*'Table Q8'!L70</f>
        <v>-0.32746055898135795</v>
      </c>
    </row>
    <row r="173" spans="1:24" x14ac:dyDescent="0.25">
      <c r="A173" s="13" t="str">
        <f t="shared" si="1"/>
        <v>2010 Q2</v>
      </c>
      <c r="B173" s="11">
        <f t="shared" si="5"/>
        <v>5.2263028687478554</v>
      </c>
      <c r="C173" s="11">
        <f t="shared" si="5"/>
        <v>0</v>
      </c>
      <c r="D173" s="11">
        <f t="shared" si="5"/>
        <v>0.99372917118388271</v>
      </c>
      <c r="E173" s="11">
        <f t="shared" si="5"/>
        <v>1.0526996210844937</v>
      </c>
      <c r="F173" s="11">
        <f t="shared" si="5"/>
        <v>-1.1200560675372129</v>
      </c>
      <c r="G173" s="11">
        <f t="shared" si="5"/>
        <v>0.22581868835918847</v>
      </c>
      <c r="H173" s="11">
        <f t="shared" si="5"/>
        <v>1.5930369684935459</v>
      </c>
      <c r="I173" s="11">
        <f t="shared" si="5"/>
        <v>0.88128481748444321</v>
      </c>
      <c r="J173" s="11">
        <f t="shared" si="5"/>
        <v>1.4274015901530457</v>
      </c>
      <c r="K173" s="11">
        <f t="shared" si="5"/>
        <v>1.0049188142525083</v>
      </c>
      <c r="L173" s="11">
        <f t="shared" si="5"/>
        <v>0.91293570276874769</v>
      </c>
      <c r="N173" s="15">
        <f>B173*'Table Q8'!B71</f>
        <v>1.6060428715662161</v>
      </c>
      <c r="O173" s="15">
        <f>C173*'Table Q8'!C71</f>
        <v>0</v>
      </c>
      <c r="P173" s="15">
        <f>D173*'Table Q8'!D71</f>
        <v>0.75533354301686928</v>
      </c>
      <c r="Q173" s="15">
        <f>E173*'Table Q8'!E71</f>
        <v>0.76268087547571572</v>
      </c>
      <c r="R173" s="15">
        <f>F173*'Table Q8'!F71</f>
        <v>-0.9393910238434604</v>
      </c>
      <c r="S173" s="15">
        <f>G173*'Table Q8'!G71</f>
        <v>0.13485892068810734</v>
      </c>
      <c r="T173" s="15">
        <f>H173*'Table Q8'!H71</f>
        <v>0.83506997888431678</v>
      </c>
      <c r="U173" s="15">
        <f>I173*'Table Q8'!I71</f>
        <v>0.53802438107425266</v>
      </c>
      <c r="V173" s="15">
        <f>J173*'Table Q8'!J71</f>
        <v>0.87414073380972523</v>
      </c>
      <c r="W173" s="15">
        <f>K173*'Table Q8'!K71</f>
        <v>0.55813190943584312</v>
      </c>
      <c r="X173" s="15">
        <f>L173*'Table Q8'!L71</f>
        <v>0.5815400426636923</v>
      </c>
    </row>
    <row r="174" spans="1:24" x14ac:dyDescent="0.25">
      <c r="A174" s="13" t="str">
        <f t="shared" ref="A174:A208" si="6">A72</f>
        <v>2010 Q3</v>
      </c>
      <c r="B174" s="11">
        <f t="shared" ref="B174:L189" si="7">LN(B72/B71)*100</f>
        <v>0.89165545920852507</v>
      </c>
      <c r="C174" s="11">
        <f t="shared" si="7"/>
        <v>0.34542348680873824</v>
      </c>
      <c r="D174" s="11">
        <f t="shared" si="7"/>
        <v>-0.13047734807474337</v>
      </c>
      <c r="E174" s="11">
        <f t="shared" si="7"/>
        <v>0.80145348574327591</v>
      </c>
      <c r="F174" s="11">
        <f t="shared" si="7"/>
        <v>-0.13391364572353989</v>
      </c>
      <c r="G174" s="11">
        <f t="shared" si="7"/>
        <v>3.5575171278312161</v>
      </c>
      <c r="H174" s="11">
        <f t="shared" si="7"/>
        <v>8.2601966493250994E-2</v>
      </c>
      <c r="I174" s="11">
        <f t="shared" si="7"/>
        <v>-0.40190960908077733</v>
      </c>
      <c r="J174" s="11">
        <f t="shared" si="7"/>
        <v>2.4343763787870492</v>
      </c>
      <c r="K174" s="11">
        <f t="shared" si="7"/>
        <v>2.7457319663976669</v>
      </c>
      <c r="L174" s="11">
        <f t="shared" si="7"/>
        <v>0.64541921382205236</v>
      </c>
      <c r="N174" s="15">
        <f>B174*'Table Q8'!B72</f>
        <v>0.27819650327305984</v>
      </c>
      <c r="O174" s="15">
        <f>C174*'Table Q8'!C72</f>
        <v>0.25696053183702039</v>
      </c>
      <c r="P174" s="15">
        <f>D174*'Table Q8'!D72</f>
        <v>-9.7544865420678153E-2</v>
      </c>
      <c r="Q174" s="15">
        <f>E174*'Table Q8'!E72</f>
        <v>0.57872956205521953</v>
      </c>
      <c r="R174" s="15">
        <f>F174*'Table Q8'!F72</f>
        <v>-0.11113493458596575</v>
      </c>
      <c r="S174" s="15">
        <f>G174*'Table Q8'!G72</f>
        <v>2.1402023041032598</v>
      </c>
      <c r="T174" s="15">
        <f>H174*'Table Q8'!H72</f>
        <v>4.456376092310891E-2</v>
      </c>
      <c r="U174" s="15">
        <f>I174*'Table Q8'!I72</f>
        <v>-0.24319550445477836</v>
      </c>
      <c r="V174" s="15">
        <f>J174*'Table Q8'!J72</f>
        <v>1.4876474050767656</v>
      </c>
      <c r="W174" s="15">
        <f>K174*'Table Q8'!K72</f>
        <v>1.5568300249474769</v>
      </c>
      <c r="X174" s="15">
        <f>L174*'Table Q8'!L72</f>
        <v>0.4115838326543228</v>
      </c>
    </row>
    <row r="175" spans="1:24" x14ac:dyDescent="0.25">
      <c r="A175" s="13" t="str">
        <f t="shared" si="6"/>
        <v>2010 Q4</v>
      </c>
      <c r="B175" s="11">
        <f t="shared" si="7"/>
        <v>1.3867100183399008</v>
      </c>
      <c r="C175" s="11">
        <f t="shared" si="7"/>
        <v>2.2463840711129452</v>
      </c>
      <c r="D175" s="11">
        <f t="shared" si="7"/>
        <v>-0.68781318161978444</v>
      </c>
      <c r="E175" s="11">
        <f t="shared" si="7"/>
        <v>0.27300044255444333</v>
      </c>
      <c r="F175" s="11">
        <f t="shared" si="7"/>
        <v>-0.91990776594742896</v>
      </c>
      <c r="G175" s="11">
        <f t="shared" si="7"/>
        <v>1.488444236066089</v>
      </c>
      <c r="H175" s="11">
        <f t="shared" si="7"/>
        <v>2.2956678195514986</v>
      </c>
      <c r="I175" s="11">
        <f t="shared" si="7"/>
        <v>0.40190960908076778</v>
      </c>
      <c r="J175" s="11">
        <f t="shared" si="7"/>
        <v>-0.54979521222077221</v>
      </c>
      <c r="K175" s="11">
        <f t="shared" si="7"/>
        <v>-1.3578394485365375</v>
      </c>
      <c r="L175" s="11">
        <f t="shared" si="7"/>
        <v>0.46168653598049847</v>
      </c>
      <c r="N175" s="15">
        <f>B175*'Table Q8'!B73</f>
        <v>0.4379230237917407</v>
      </c>
      <c r="O175" s="15">
        <f>C175*'Table Q8'!C73</f>
        <v>1.6549111451889069</v>
      </c>
      <c r="P175" s="15">
        <f>D175*'Table Q8'!D73</f>
        <v>-0.50224118521876659</v>
      </c>
      <c r="Q175" s="15">
        <f>E175*'Table Q8'!E73</f>
        <v>0.19555021700174777</v>
      </c>
      <c r="R175" s="15">
        <f>F175*'Table Q8'!F73</f>
        <v>-0.75377242341732331</v>
      </c>
      <c r="S175" s="15">
        <f>G175*'Table Q8'!G73</f>
        <v>0.89559689684096577</v>
      </c>
      <c r="T175" s="15">
        <f>H175*'Table Q8'!H73</f>
        <v>1.2575668315503108</v>
      </c>
      <c r="U175" s="15">
        <f>I175*'Table Q8'!I73</f>
        <v>0.24030175526939104</v>
      </c>
      <c r="V175" s="15">
        <f>J175*'Table Q8'!J73</f>
        <v>-0.3319113696176802</v>
      </c>
      <c r="W175" s="15">
        <f>K175*'Table Q8'!K73</f>
        <v>-0.77614102878348479</v>
      </c>
      <c r="X175" s="15">
        <f>L175*'Table Q8'!L73</f>
        <v>0.29284776977243016</v>
      </c>
    </row>
    <row r="176" spans="1:24" x14ac:dyDescent="0.25">
      <c r="A176" s="13" t="str">
        <f t="shared" si="6"/>
        <v>2011 Q1</v>
      </c>
      <c r="B176" s="11">
        <f t="shared" si="7"/>
        <v>0.65689730799076207</v>
      </c>
      <c r="C176" s="11">
        <f t="shared" si="7"/>
        <v>-0.68660402078918115</v>
      </c>
      <c r="D176" s="11">
        <f t="shared" si="7"/>
        <v>-2.1706278581863172</v>
      </c>
      <c r="E176" s="11">
        <f t="shared" si="7"/>
        <v>-2.1812629598966193E-2</v>
      </c>
      <c r="F176" s="11">
        <f t="shared" si="7"/>
        <v>-0.28215130732217092</v>
      </c>
      <c r="G176" s="11">
        <f t="shared" si="7"/>
        <v>0.49916908972409751</v>
      </c>
      <c r="H176" s="11">
        <f t="shared" si="7"/>
        <v>2.0862163018232494</v>
      </c>
      <c r="I176" s="11">
        <f t="shared" si="7"/>
        <v>0.53753489015725053</v>
      </c>
      <c r="J176" s="11">
        <f t="shared" si="7"/>
        <v>1.9357844820648482</v>
      </c>
      <c r="K176" s="11">
        <f t="shared" si="7"/>
        <v>0.7591016581049268</v>
      </c>
      <c r="L176" s="11">
        <f t="shared" si="7"/>
        <v>0.12350532081337423</v>
      </c>
      <c r="N176" s="15">
        <f>B176*'Table Q8'!B74</f>
        <v>0.21027282828784294</v>
      </c>
      <c r="O176" s="15">
        <f>C176*'Table Q8'!C74</f>
        <v>-0.50520323849667947</v>
      </c>
      <c r="P176" s="15">
        <f>D176*'Table Q8'!D74</f>
        <v>-1.5658909368956093</v>
      </c>
      <c r="Q176" s="15">
        <f>E176*'Table Q8'!E74</f>
        <v>-1.5637474159498864E-2</v>
      </c>
      <c r="R176" s="15">
        <f>F176*'Table Q8'!F74</f>
        <v>-0.22969937929097936</v>
      </c>
      <c r="S176" s="15">
        <f>G176*'Table Q8'!G74</f>
        <v>0.30015037365109981</v>
      </c>
      <c r="T176" s="15">
        <f>H176*'Table Q8'!H74</f>
        <v>1.1714104534737546</v>
      </c>
      <c r="U176" s="15">
        <f>I176*'Table Q8'!I74</f>
        <v>0.31961824568750119</v>
      </c>
      <c r="V176" s="15">
        <f>J176*'Table Q8'!J74</f>
        <v>1.1775377004400471</v>
      </c>
      <c r="W176" s="15">
        <f>K176*'Table Q8'!K74</f>
        <v>0.43921621937951066</v>
      </c>
      <c r="X176" s="15">
        <f>L176*'Table Q8'!L74</f>
        <v>7.8438229248573979E-2</v>
      </c>
    </row>
    <row r="177" spans="1:24" x14ac:dyDescent="0.25">
      <c r="A177" s="13" t="str">
        <f t="shared" si="6"/>
        <v>2011 Q2</v>
      </c>
      <c r="B177" s="11">
        <f t="shared" si="7"/>
        <v>-3.89588496608319</v>
      </c>
      <c r="C177" s="11">
        <f t="shared" si="7"/>
        <v>-2.2926823537356458</v>
      </c>
      <c r="D177" s="11">
        <f t="shared" si="7"/>
        <v>-0.74165976550495949</v>
      </c>
      <c r="E177" s="11">
        <f t="shared" si="7"/>
        <v>-0.73348623771651067</v>
      </c>
      <c r="F177" s="11">
        <f t="shared" si="7"/>
        <v>-0.61217740213607208</v>
      </c>
      <c r="G177" s="11">
        <f t="shared" si="7"/>
        <v>1.4827289762417153</v>
      </c>
      <c r="H177" s="11">
        <f t="shared" si="7"/>
        <v>-1.2324974622902396</v>
      </c>
      <c r="I177" s="11">
        <f t="shared" si="7"/>
        <v>-0.95203023961080535</v>
      </c>
      <c r="J177" s="11">
        <f t="shared" si="7"/>
        <v>0.9296703043534964</v>
      </c>
      <c r="K177" s="11">
        <f t="shared" si="7"/>
        <v>1.4682606317219868</v>
      </c>
      <c r="L177" s="11">
        <f t="shared" si="7"/>
        <v>-0.7885587780876816</v>
      </c>
      <c r="N177" s="15">
        <f>B177*'Table Q8'!B75</f>
        <v>-1.2435664811737541</v>
      </c>
      <c r="O177" s="15">
        <f>C177*'Table Q8'!C75</f>
        <v>-1.6832873841127109</v>
      </c>
      <c r="P177" s="15">
        <f>D177*'Table Q8'!D75</f>
        <v>-0.52813591901608159</v>
      </c>
      <c r="Q177" s="15">
        <f>E177*'Table Q8'!E75</f>
        <v>-0.52862353152228925</v>
      </c>
      <c r="R177" s="15">
        <f>F177*'Table Q8'!F75</f>
        <v>-0.49647587313235447</v>
      </c>
      <c r="S177" s="15">
        <f>G177*'Table Q8'!G75</f>
        <v>0.88815465676878746</v>
      </c>
      <c r="T177" s="15">
        <f>H177*'Table Q8'!H75</f>
        <v>-0.67738060527471566</v>
      </c>
      <c r="U177" s="15">
        <f>I177*'Table Q8'!I75</f>
        <v>-0.56207865346621955</v>
      </c>
      <c r="V177" s="15">
        <f>J177*'Table Q8'!J75</f>
        <v>0.56226460007299461</v>
      </c>
      <c r="W177" s="15">
        <f>K177*'Table Q8'!K75</f>
        <v>0.8495356015143416</v>
      </c>
      <c r="X177" s="15">
        <f>L177*'Table Q8'!L75</f>
        <v>-0.49844800362922353</v>
      </c>
    </row>
    <row r="178" spans="1:24" x14ac:dyDescent="0.25">
      <c r="A178" s="13" t="str">
        <f t="shared" si="6"/>
        <v>2011 Q3</v>
      </c>
      <c r="B178" s="11">
        <f t="shared" si="7"/>
        <v>2.0216931967415621</v>
      </c>
      <c r="C178" s="11">
        <f t="shared" si="7"/>
        <v>-0.83098708503360486</v>
      </c>
      <c r="D178" s="11">
        <f t="shared" si="7"/>
        <v>2.7368489822019244</v>
      </c>
      <c r="E178" s="11">
        <f t="shared" si="7"/>
        <v>-0.98272750252206853</v>
      </c>
      <c r="F178" s="11">
        <f t="shared" si="7"/>
        <v>-0.5930674317495559</v>
      </c>
      <c r="G178" s="11">
        <f t="shared" si="7"/>
        <v>0.6984081467439297</v>
      </c>
      <c r="H178" s="11">
        <f t="shared" si="7"/>
        <v>0.46894573341405238</v>
      </c>
      <c r="I178" s="11">
        <f t="shared" si="7"/>
        <v>3.3053699168007897</v>
      </c>
      <c r="J178" s="11">
        <f t="shared" si="7"/>
        <v>3.2463771944380944</v>
      </c>
      <c r="K178" s="11">
        <f t="shared" si="7"/>
        <v>2.1895520276171232</v>
      </c>
      <c r="L178" s="11">
        <f t="shared" si="7"/>
        <v>1.035112752587549</v>
      </c>
      <c r="N178" s="15">
        <f>B178*'Table Q8'!B76</f>
        <v>0.64997436275241227</v>
      </c>
      <c r="O178" s="15">
        <f>C178*'Table Q8'!C76</f>
        <v>-0.60836564495310208</v>
      </c>
      <c r="P178" s="15">
        <f>D178*'Table Q8'!D76</f>
        <v>1.9313943267398981</v>
      </c>
      <c r="Q178" s="15">
        <f>E178*'Table Q8'!E76</f>
        <v>-0.71257571207875181</v>
      </c>
      <c r="R178" s="15">
        <f>F178*'Table Q8'!F76</f>
        <v>-0.47937640508316604</v>
      </c>
      <c r="S178" s="15">
        <f>G178*'Table Q8'!G76</f>
        <v>0.41680998197677727</v>
      </c>
      <c r="T178" s="15">
        <f>H178*'Table Q8'!H76</f>
        <v>0.25280864488351568</v>
      </c>
      <c r="U178" s="15">
        <f>I178*'Table Q8'!I76</f>
        <v>1.9462018070123051</v>
      </c>
      <c r="V178" s="15">
        <f>J178*'Table Q8'!J76</f>
        <v>1.9724987833405863</v>
      </c>
      <c r="W178" s="15">
        <f>K178*'Table Q8'!K76</f>
        <v>1.2664368927737442</v>
      </c>
      <c r="X178" s="15">
        <f>L178*'Table Q8'!L76</f>
        <v>0.65274210178170844</v>
      </c>
    </row>
    <row r="179" spans="1:24" x14ac:dyDescent="0.25">
      <c r="A179" s="13" t="str">
        <f t="shared" si="6"/>
        <v>2011 Q4</v>
      </c>
      <c r="B179" s="11">
        <f t="shared" si="7"/>
        <v>-0.50911015879254951</v>
      </c>
      <c r="C179" s="11">
        <f t="shared" si="7"/>
        <v>-0.56821269673039632</v>
      </c>
      <c r="D179" s="11">
        <f t="shared" si="7"/>
        <v>-2.6241221074533567</v>
      </c>
      <c r="E179" s="11">
        <f t="shared" si="7"/>
        <v>1.443153661229148</v>
      </c>
      <c r="F179" s="11">
        <f t="shared" si="7"/>
        <v>1.498665651559479</v>
      </c>
      <c r="G179" s="11">
        <f t="shared" si="7"/>
        <v>1.9072269285918213</v>
      </c>
      <c r="H179" s="11">
        <f t="shared" si="7"/>
        <v>-0.20925721352200005</v>
      </c>
      <c r="I179" s="11">
        <f t="shared" si="7"/>
        <v>0.41317351280210324</v>
      </c>
      <c r="J179" s="11">
        <f t="shared" si="7"/>
        <v>-4.2867145866310015</v>
      </c>
      <c r="K179" s="11">
        <f t="shared" si="7"/>
        <v>-4.4393283038653424</v>
      </c>
      <c r="L179" s="11">
        <f t="shared" si="7"/>
        <v>-0.19046557771846059</v>
      </c>
      <c r="N179" s="15">
        <f>B179*'Table Q8'!B77</f>
        <v>-0.16510442449642379</v>
      </c>
      <c r="O179" s="15">
        <f>C179*'Table Q8'!C77</f>
        <v>-0.41496573242220841</v>
      </c>
      <c r="P179" s="15">
        <f>D179*'Table Q8'!D77</f>
        <v>-1.8413464828000203</v>
      </c>
      <c r="Q179" s="15">
        <f>E179*'Table Q8'!E77</f>
        <v>1.0542237495278928</v>
      </c>
      <c r="R179" s="15">
        <f>F179*'Table Q8'!F77</f>
        <v>1.2079245151569402</v>
      </c>
      <c r="S179" s="15">
        <f>G179*'Table Q8'!G77</f>
        <v>1.1391866444478949</v>
      </c>
      <c r="T179" s="15">
        <f>H179*'Table Q8'!H77</f>
        <v>-0.11084354600260342</v>
      </c>
      <c r="U179" s="15">
        <f>I179*'Table Q8'!I77</f>
        <v>0.243400516391719</v>
      </c>
      <c r="V179" s="15">
        <f>J179*'Table Q8'!J77</f>
        <v>-2.603321768461007</v>
      </c>
      <c r="W179" s="15">
        <f>K179*'Table Q8'!K77</f>
        <v>-2.5725907520899658</v>
      </c>
      <c r="X179" s="15">
        <f>L179*'Table Q8'!L77</f>
        <v>-0.1200504536359457</v>
      </c>
    </row>
    <row r="180" spans="1:24" x14ac:dyDescent="0.25">
      <c r="A180" s="13" t="str">
        <f t="shared" si="6"/>
        <v>2012 Q1</v>
      </c>
      <c r="B180" s="11">
        <f t="shared" si="7"/>
        <v>-0.9250015682732341</v>
      </c>
      <c r="C180" s="11">
        <f t="shared" si="7"/>
        <v>0.83570256815712085</v>
      </c>
      <c r="D180" s="11">
        <f t="shared" si="7"/>
        <v>1.0200166899562948</v>
      </c>
      <c r="E180" s="11">
        <f t="shared" si="7"/>
        <v>0.90370259533391839</v>
      </c>
      <c r="F180" s="11">
        <f t="shared" si="7"/>
        <v>0.48339141960247067</v>
      </c>
      <c r="G180" s="11">
        <f t="shared" si="7"/>
        <v>-0.61644030821103235</v>
      </c>
      <c r="H180" s="11">
        <f t="shared" si="7"/>
        <v>0.45780334733747224</v>
      </c>
      <c r="I180" s="11">
        <f t="shared" si="7"/>
        <v>2.2068537729055837</v>
      </c>
      <c r="J180" s="11">
        <f t="shared" si="7"/>
        <v>-2.0509077560818332</v>
      </c>
      <c r="K180" s="11">
        <f t="shared" si="7"/>
        <v>-0.67476639287751616</v>
      </c>
      <c r="L180" s="11">
        <f t="shared" si="7"/>
        <v>0.70403151613657866</v>
      </c>
      <c r="N180" s="15">
        <f>B180*'Table Q8'!B78</f>
        <v>-0.3021980123548656</v>
      </c>
      <c r="O180" s="15">
        <f>C180*'Table Q8'!C78</f>
        <v>0.6105642962955925</v>
      </c>
      <c r="P180" s="15">
        <f>D180*'Table Q8'!D78</f>
        <v>0.71503169965936264</v>
      </c>
      <c r="Q180" s="15">
        <f>E180*'Table Q8'!E78</f>
        <v>0.66404066705136322</v>
      </c>
      <c r="R180" s="15">
        <f>F180*'Table Q8'!F78</f>
        <v>0.38855002307646591</v>
      </c>
      <c r="S180" s="15">
        <f>G180*'Table Q8'!G78</f>
        <v>-0.37011076104990387</v>
      </c>
      <c r="T180" s="15">
        <f>H180*'Table Q8'!H78</f>
        <v>0.2384697636280893</v>
      </c>
      <c r="U180" s="15">
        <f>I180*'Table Q8'!I78</f>
        <v>1.2927749401680908</v>
      </c>
      <c r="V180" s="15">
        <f>J180*'Table Q8'!J78</f>
        <v>-1.2539250020684329</v>
      </c>
      <c r="W180" s="15">
        <f>K180*'Table Q8'!K78</f>
        <v>-0.39149946114753492</v>
      </c>
      <c r="X180" s="15">
        <f>L180*'Table Q8'!L78</f>
        <v>0.44346945201443089</v>
      </c>
    </row>
    <row r="181" spans="1:24" x14ac:dyDescent="0.25">
      <c r="A181" s="13" t="str">
        <f t="shared" si="6"/>
        <v>2012 Q2</v>
      </c>
      <c r="B181" s="11">
        <f t="shared" si="7"/>
        <v>2.8086698339599878</v>
      </c>
      <c r="C181" s="11">
        <f t="shared" si="7"/>
        <v>1.316681435757791</v>
      </c>
      <c r="D181" s="11">
        <f t="shared" si="7"/>
        <v>-1.2004407352921045</v>
      </c>
      <c r="E181" s="11">
        <f t="shared" si="7"/>
        <v>-0.20615208299200943</v>
      </c>
      <c r="F181" s="11">
        <f t="shared" si="7"/>
        <v>0.26878726004386344</v>
      </c>
      <c r="G181" s="11">
        <f t="shared" si="7"/>
        <v>-2.0008763277945185</v>
      </c>
      <c r="H181" s="11">
        <f t="shared" si="7"/>
        <v>0.93888123587032146</v>
      </c>
      <c r="I181" s="11">
        <f t="shared" si="7"/>
        <v>1.2847132911705088</v>
      </c>
      <c r="J181" s="11">
        <f t="shared" si="7"/>
        <v>5.0445264435822352</v>
      </c>
      <c r="K181" s="11">
        <f t="shared" si="7"/>
        <v>-0.65663091130825135</v>
      </c>
      <c r="L181" s="11">
        <f t="shared" si="7"/>
        <v>0.643802867497968</v>
      </c>
      <c r="N181" s="15">
        <f>B181*'Table Q8'!B79</f>
        <v>0.93304011884150795</v>
      </c>
      <c r="O181" s="15">
        <f>C181*'Table Q8'!C79</f>
        <v>0.96012410295458106</v>
      </c>
      <c r="P181" s="15">
        <f>D181*'Table Q8'!D79</f>
        <v>-0.84991204058680991</v>
      </c>
      <c r="Q181" s="15">
        <f>E181*'Table Q8'!E79</f>
        <v>-0.15195470037341016</v>
      </c>
      <c r="R181" s="15">
        <f>F181*'Table Q8'!F79</f>
        <v>0.21519108039111706</v>
      </c>
      <c r="S181" s="15">
        <f>G181*'Table Q8'!G79</f>
        <v>-1.2091295648862275</v>
      </c>
      <c r="T181" s="15">
        <f>H181*'Table Q8'!H79</f>
        <v>0.48596492768647837</v>
      </c>
      <c r="U181" s="15">
        <f>I181*'Table Q8'!I79</f>
        <v>0.75052950470181135</v>
      </c>
      <c r="V181" s="15">
        <f>J181*'Table Q8'!J79</f>
        <v>3.1205440579999708</v>
      </c>
      <c r="W181" s="15">
        <f>K181*'Table Q8'!K79</f>
        <v>-0.37959832982730007</v>
      </c>
      <c r="X181" s="15">
        <f>L181*'Table Q8'!L79</f>
        <v>0.40604646853096843</v>
      </c>
    </row>
    <row r="182" spans="1:24" x14ac:dyDescent="0.25">
      <c r="A182" s="13" t="str">
        <f t="shared" si="6"/>
        <v>2012 Q3</v>
      </c>
      <c r="B182" s="11">
        <f t="shared" si="7"/>
        <v>0.37251292954142701</v>
      </c>
      <c r="C182" s="11">
        <f t="shared" si="7"/>
        <v>0.76768053781943202</v>
      </c>
      <c r="D182" s="11">
        <f t="shared" si="7"/>
        <v>-4.5156921065368519E-2</v>
      </c>
      <c r="E182" s="11">
        <f t="shared" si="7"/>
        <v>1.7228809921284858</v>
      </c>
      <c r="F182" s="11">
        <f t="shared" si="7"/>
        <v>1.045848429101067</v>
      </c>
      <c r="G182" s="11">
        <f t="shared" si="7"/>
        <v>1.0805891470951139</v>
      </c>
      <c r="H182" s="11">
        <f t="shared" si="7"/>
        <v>0.90090699423659104</v>
      </c>
      <c r="I182" s="11">
        <f t="shared" si="7"/>
        <v>1.3724337308167638</v>
      </c>
      <c r="J182" s="11">
        <f t="shared" si="7"/>
        <v>1.8455510215427513</v>
      </c>
      <c r="K182" s="11">
        <f t="shared" si="7"/>
        <v>1.3426049253799222</v>
      </c>
      <c r="L182" s="11">
        <f t="shared" si="7"/>
        <v>1.187871424677543</v>
      </c>
      <c r="N182" s="15">
        <f>B182*'Table Q8'!B80</f>
        <v>0.12494083656819462</v>
      </c>
      <c r="O182" s="15">
        <f>C182*'Table Q8'!C80</f>
        <v>0.55910173569389232</v>
      </c>
      <c r="P182" s="15">
        <f>D182*'Table Q8'!D80</f>
        <v>-3.2201400411714286E-2</v>
      </c>
      <c r="Q182" s="15">
        <f>E182*'Table Q8'!E80</f>
        <v>1.2728644769845252</v>
      </c>
      <c r="R182" s="15">
        <f>F182*'Table Q8'!F80</f>
        <v>0.83239076472153928</v>
      </c>
      <c r="S182" s="15">
        <f>G182*'Table Q8'!G80</f>
        <v>0.65753849600737679</v>
      </c>
      <c r="T182" s="15">
        <f>H182*'Table Q8'!H80</f>
        <v>0.46558873462147027</v>
      </c>
      <c r="U182" s="15">
        <f>I182*'Table Q8'!I80</f>
        <v>0.79903091808151994</v>
      </c>
      <c r="V182" s="15">
        <f>J182*'Table Q8'!J80</f>
        <v>1.1569759354051508</v>
      </c>
      <c r="W182" s="15">
        <f>K182*'Table Q8'!K80</f>
        <v>0.77965068016812078</v>
      </c>
      <c r="X182" s="15">
        <f>L182*'Table Q8'!L80</f>
        <v>0.75002201754140063</v>
      </c>
    </row>
    <row r="183" spans="1:24" x14ac:dyDescent="0.25">
      <c r="A183" s="13" t="str">
        <f t="shared" si="6"/>
        <v>2012 Q4</v>
      </c>
      <c r="B183" s="11">
        <f t="shared" si="7"/>
        <v>-8.1511496187286667</v>
      </c>
      <c r="C183" s="11">
        <f t="shared" si="7"/>
        <v>-1.0825134795341502</v>
      </c>
      <c r="D183" s="11">
        <f t="shared" si="7"/>
        <v>1.9900041826076762</v>
      </c>
      <c r="E183" s="11">
        <f t="shared" si="7"/>
        <v>0.75512190772021093</v>
      </c>
      <c r="F183" s="11">
        <f t="shared" si="7"/>
        <v>0.98023803779498286</v>
      </c>
      <c r="G183" s="11">
        <f t="shared" si="7"/>
        <v>-0.54464472081938498</v>
      </c>
      <c r="H183" s="11">
        <f t="shared" si="7"/>
        <v>-1.2063109063113344</v>
      </c>
      <c r="I183" s="11">
        <f t="shared" si="7"/>
        <v>-0.35873440079851626</v>
      </c>
      <c r="J183" s="11">
        <f t="shared" si="7"/>
        <v>2.7972235219689079</v>
      </c>
      <c r="K183" s="11">
        <f t="shared" si="7"/>
        <v>2.2714399641760212</v>
      </c>
      <c r="L183" s="11">
        <f t="shared" si="7"/>
        <v>0.13111889990404035</v>
      </c>
      <c r="N183" s="15">
        <f>B183*'Table Q8'!B81</f>
        <v>-2.7281897773884847</v>
      </c>
      <c r="O183" s="15">
        <f>C183*'Table Q8'!C81</f>
        <v>-0.78655429422951362</v>
      </c>
      <c r="P183" s="15">
        <f>D183*'Table Q8'!D81</f>
        <v>1.4256389964201392</v>
      </c>
      <c r="Q183" s="15">
        <f>E183*'Table Q8'!E81</f>
        <v>0.55848816294986803</v>
      </c>
      <c r="R183" s="15">
        <f>F183*'Table Q8'!F81</f>
        <v>0.77517224028827236</v>
      </c>
      <c r="S183" s="15">
        <f>G183*'Table Q8'!G81</f>
        <v>-0.33332256914146358</v>
      </c>
      <c r="T183" s="15">
        <f>H183*'Table Q8'!H81</f>
        <v>-0.62137074784096835</v>
      </c>
      <c r="U183" s="15">
        <f>I183*'Table Q8'!I81</f>
        <v>-0.20702562270082372</v>
      </c>
      <c r="V183" s="15">
        <f>J183*'Table Q8'!J81</f>
        <v>1.7807124940854069</v>
      </c>
      <c r="W183" s="15">
        <f>K183*'Table Q8'!K81</f>
        <v>1.3197066191862683</v>
      </c>
      <c r="X183" s="15">
        <f>L183*'Table Q8'!L81</f>
        <v>8.2683578279487857E-2</v>
      </c>
    </row>
    <row r="184" spans="1:24" x14ac:dyDescent="0.25">
      <c r="A184" s="13" t="str">
        <f t="shared" si="6"/>
        <v>2013 Q1</v>
      </c>
      <c r="B184" s="11">
        <f t="shared" si="7"/>
        <v>0.61382349571247541</v>
      </c>
      <c r="C184" s="11">
        <f t="shared" si="7"/>
        <v>0.49718533749890875</v>
      </c>
      <c r="D184" s="11">
        <f t="shared" si="7"/>
        <v>-0.71095611617076193</v>
      </c>
      <c r="E184" s="11">
        <f t="shared" si="7"/>
        <v>0.43347321667088196</v>
      </c>
      <c r="F184" s="11">
        <f t="shared" si="7"/>
        <v>-0.30735479739066707</v>
      </c>
      <c r="G184" s="11">
        <f t="shared" si="7"/>
        <v>3.7068736285341095</v>
      </c>
      <c r="H184" s="11">
        <f t="shared" si="7"/>
        <v>-1.0115119960487549</v>
      </c>
      <c r="I184" s="11">
        <f t="shared" si="7"/>
        <v>0.727695963141756</v>
      </c>
      <c r="J184" s="11">
        <f t="shared" si="7"/>
        <v>-1.8754504706607449</v>
      </c>
      <c r="K184" s="11">
        <f t="shared" si="7"/>
        <v>-1.835319619582314</v>
      </c>
      <c r="L184" s="11">
        <f t="shared" si="7"/>
        <v>0.19635655921659867</v>
      </c>
      <c r="N184" s="15">
        <f>B184*'Table Q8'!B82</f>
        <v>0.20618331220982047</v>
      </c>
      <c r="O184" s="15">
        <f>C184*'Table Q8'!C82</f>
        <v>0.35911696927546183</v>
      </c>
      <c r="P184" s="15">
        <f>D184*'Table Q8'!D82</f>
        <v>-0.51046649141060707</v>
      </c>
      <c r="Q184" s="15">
        <f>E184*'Table Q8'!E82</f>
        <v>0.32124700087479063</v>
      </c>
      <c r="R184" s="15">
        <f>F184*'Table Q8'!F82</f>
        <v>-0.24099689663402205</v>
      </c>
      <c r="S184" s="15">
        <f>G184*'Table Q8'!G82</f>
        <v>2.2704600974771423</v>
      </c>
      <c r="T184" s="15">
        <f>H184*'Table Q8'!H82</f>
        <v>-0.51405039639197725</v>
      </c>
      <c r="U184" s="15">
        <f>I184*'Table Q8'!I82</f>
        <v>0.41806133082493885</v>
      </c>
      <c r="V184" s="15">
        <f>J184*'Table Q8'!J82</f>
        <v>-1.2057271075877929</v>
      </c>
      <c r="W184" s="15">
        <f>K184*'Table Q8'!K82</f>
        <v>-1.0600806122707447</v>
      </c>
      <c r="X184" s="15">
        <f>L184*'Table Q8'!L82</f>
        <v>0.12350827574724056</v>
      </c>
    </row>
    <row r="185" spans="1:24" x14ac:dyDescent="0.25">
      <c r="A185" s="13" t="str">
        <f t="shared" si="6"/>
        <v>2013 Q2</v>
      </c>
      <c r="B185" s="11">
        <f t="shared" si="7"/>
        <v>0.74631134226687845</v>
      </c>
      <c r="C185" s="11">
        <f t="shared" si="7"/>
        <v>0.20222453807678706</v>
      </c>
      <c r="D185" s="11">
        <f t="shared" si="7"/>
        <v>0.95418453901224221</v>
      </c>
      <c r="E185" s="11">
        <f t="shared" si="7"/>
        <v>0.40008476193017506</v>
      </c>
      <c r="F185" s="11">
        <f t="shared" si="7"/>
        <v>-1.4395110714987169</v>
      </c>
      <c r="G185" s="11">
        <f t="shared" si="7"/>
        <v>0.20134234989721034</v>
      </c>
      <c r="H185" s="11">
        <f t="shared" si="7"/>
        <v>-0.95138667633468577</v>
      </c>
      <c r="I185" s="11">
        <f t="shared" si="7"/>
        <v>0.8708660516128871</v>
      </c>
      <c r="J185" s="11">
        <f t="shared" si="7"/>
        <v>2.9524973314425749</v>
      </c>
      <c r="K185" s="11">
        <f t="shared" si="7"/>
        <v>-0.16751357984924373</v>
      </c>
      <c r="L185" s="11">
        <f t="shared" si="7"/>
        <v>0.51089844265122508</v>
      </c>
      <c r="N185" s="15">
        <f>B185*'Table Q8'!B83</f>
        <v>0.25434290544455218</v>
      </c>
      <c r="O185" s="15">
        <f>C185*'Table Q8'!C83</f>
        <v>0.14641056556759383</v>
      </c>
      <c r="P185" s="15">
        <f>D185*'Table Q8'!D83</f>
        <v>0.68796705262782665</v>
      </c>
      <c r="Q185" s="15">
        <f>E185*'Table Q8'!E83</f>
        <v>0.29898334259041981</v>
      </c>
      <c r="R185" s="15">
        <f>F185*'Table Q8'!F83</f>
        <v>-1.1248339512690975</v>
      </c>
      <c r="S185" s="15">
        <f>G185*'Table Q8'!G83</f>
        <v>0.12457051188140404</v>
      </c>
      <c r="T185" s="15">
        <f>H185*'Table Q8'!H83</f>
        <v>-0.49519676503220389</v>
      </c>
      <c r="U185" s="15">
        <f>I185*'Table Q8'!I83</f>
        <v>0.50623443580257133</v>
      </c>
      <c r="V185" s="15">
        <f>J185*'Table Q8'!J83</f>
        <v>1.9288665066314341</v>
      </c>
      <c r="W185" s="15">
        <f>K185*'Table Q8'!K83</f>
        <v>-9.8095952359717131E-2</v>
      </c>
      <c r="X185" s="15">
        <f>L185*'Table Q8'!L83</f>
        <v>0.32447160092779304</v>
      </c>
    </row>
    <row r="186" spans="1:24" x14ac:dyDescent="0.25">
      <c r="A186" s="13" t="str">
        <f t="shared" si="6"/>
        <v>2013 Q3</v>
      </c>
      <c r="B186" s="11">
        <f t="shared" si="7"/>
        <v>4.04323490298711</v>
      </c>
      <c r="C186" s="11">
        <f t="shared" si="7"/>
        <v>1.3344902802931393</v>
      </c>
      <c r="D186" s="11">
        <f t="shared" si="7"/>
        <v>2.0655343378260977</v>
      </c>
      <c r="E186" s="11">
        <f t="shared" si="7"/>
        <v>0.84750703458474852</v>
      </c>
      <c r="F186" s="11">
        <f t="shared" si="7"/>
        <v>1.2744672974443685</v>
      </c>
      <c r="G186" s="11">
        <f t="shared" si="7"/>
        <v>1.9147284088787551</v>
      </c>
      <c r="H186" s="11">
        <f t="shared" si="7"/>
        <v>0.13072554528962391</v>
      </c>
      <c r="I186" s="11">
        <f t="shared" si="7"/>
        <v>1.0441588454247903</v>
      </c>
      <c r="J186" s="11">
        <f t="shared" si="7"/>
        <v>1.3997205178313326</v>
      </c>
      <c r="K186" s="11">
        <f t="shared" si="7"/>
        <v>3.135742920028481</v>
      </c>
      <c r="L186" s="11">
        <f t="shared" si="7"/>
        <v>1.3782925199728018</v>
      </c>
      <c r="N186" s="15">
        <f>B186*'Table Q8'!B84</f>
        <v>1.3763171609768121</v>
      </c>
      <c r="O186" s="15">
        <f>C186*'Table Q8'!C84</f>
        <v>0.96416922751179324</v>
      </c>
      <c r="P186" s="15">
        <f>D186*'Table Q8'!D84</f>
        <v>1.4898699178739645</v>
      </c>
      <c r="Q186" s="15">
        <f>E186*'Table Q8'!E84</f>
        <v>0.6367320350835215</v>
      </c>
      <c r="R186" s="15">
        <f>F186*'Table Q8'!F84</f>
        <v>0.98936896300606325</v>
      </c>
      <c r="S186" s="15">
        <f>G186*'Table Q8'!G84</f>
        <v>1.187323086345716</v>
      </c>
      <c r="T186" s="15">
        <f>H186*'Table Q8'!H84</f>
        <v>6.8264879750241605E-2</v>
      </c>
      <c r="U186" s="15">
        <f>I186*'Table Q8'!I84</f>
        <v>0.60874460688265275</v>
      </c>
      <c r="V186" s="15">
        <f>J186*'Table Q8'!J84</f>
        <v>0.92297570945798069</v>
      </c>
      <c r="W186" s="15">
        <f>K186*'Table Q8'!K84</f>
        <v>1.8406810940567182</v>
      </c>
      <c r="X186" s="15">
        <f>L186*'Table Q8'!L84</f>
        <v>0.877558847466683</v>
      </c>
    </row>
    <row r="187" spans="1:24" x14ac:dyDescent="0.25">
      <c r="A187" s="13" t="str">
        <f t="shared" si="6"/>
        <v>2013 Q4</v>
      </c>
      <c r="B187" s="11">
        <f t="shared" si="7"/>
        <v>-0.65587238795035319</v>
      </c>
      <c r="C187" s="11">
        <f t="shared" si="7"/>
        <v>-0.94132479576072259</v>
      </c>
      <c r="D187" s="11">
        <f t="shared" si="7"/>
        <v>0.42096235731023401</v>
      </c>
      <c r="E187" s="11">
        <f t="shared" si="7"/>
        <v>8.3315980657879457E-2</v>
      </c>
      <c r="F187" s="11">
        <f t="shared" si="7"/>
        <v>-7.7113746591915916E-2</v>
      </c>
      <c r="G187" s="11">
        <f t="shared" si="7"/>
        <v>1.3826359282614367</v>
      </c>
      <c r="H187" s="11">
        <f t="shared" si="7"/>
        <v>-0.52393066953548839</v>
      </c>
      <c r="I187" s="11">
        <f t="shared" si="7"/>
        <v>0.32688976862707841</v>
      </c>
      <c r="J187" s="11">
        <f t="shared" si="7"/>
        <v>1.3584614451059338</v>
      </c>
      <c r="K187" s="11">
        <f t="shared" si="7"/>
        <v>5.2127002215850347</v>
      </c>
      <c r="L187" s="11">
        <f t="shared" si="7"/>
        <v>0.36293805851622329</v>
      </c>
      <c r="N187" s="15">
        <f>B187*'Table Q8'!B85</f>
        <v>-0.22417718220143071</v>
      </c>
      <c r="O187" s="15">
        <f>C187*'Table Q8'!C85</f>
        <v>-0.6778479854272963</v>
      </c>
      <c r="P187" s="15">
        <f>D187*'Table Q8'!D85</f>
        <v>0.30368224456360282</v>
      </c>
      <c r="Q187" s="15">
        <f>E187*'Table Q8'!E85</f>
        <v>6.2861907406370043E-2</v>
      </c>
      <c r="R187" s="15">
        <f>F187*'Table Q8'!F85</f>
        <v>-5.9377584875775255E-2</v>
      </c>
      <c r="S187" s="15">
        <f>G187*'Table Q8'!G85</f>
        <v>0.85543684881535087</v>
      </c>
      <c r="T187" s="15">
        <f>H187*'Table Q8'!H85</f>
        <v>-0.27406813323401397</v>
      </c>
      <c r="U187" s="15">
        <f>I187*'Table Q8'!I85</f>
        <v>0.19093631385507648</v>
      </c>
      <c r="V187" s="15">
        <f>J187*'Table Q8'!J85</f>
        <v>0.90663716846370024</v>
      </c>
      <c r="W187" s="15">
        <f>K187*'Table Q8'!K85</f>
        <v>3.072886780624378</v>
      </c>
      <c r="X187" s="15">
        <f>L187*'Table Q8'!L85</f>
        <v>0.23140930610994395</v>
      </c>
    </row>
    <row r="188" spans="1:24" x14ac:dyDescent="0.25">
      <c r="A188" s="13" t="str">
        <f t="shared" si="6"/>
        <v>2014 Q1</v>
      </c>
      <c r="B188" s="11">
        <f t="shared" si="7"/>
        <v>4.8414077491485932</v>
      </c>
      <c r="C188" s="11">
        <f t="shared" si="7"/>
        <v>-0.14095854126143845</v>
      </c>
      <c r="D188" s="11">
        <f t="shared" si="7"/>
        <v>3.1698206949434398</v>
      </c>
      <c r="E188" s="11">
        <f t="shared" si="7"/>
        <v>0.37406527407979262</v>
      </c>
      <c r="F188" s="11">
        <f t="shared" si="7"/>
        <v>0.77941006010570257</v>
      </c>
      <c r="G188" s="11">
        <f t="shared" si="7"/>
        <v>1.4384103735789706</v>
      </c>
      <c r="H188" s="11">
        <f t="shared" si="7"/>
        <v>1.1650227180111306</v>
      </c>
      <c r="I188" s="11">
        <f t="shared" si="7"/>
        <v>1.2080683834798802</v>
      </c>
      <c r="J188" s="11">
        <f t="shared" si="7"/>
        <v>2.3096716595386351</v>
      </c>
      <c r="K188" s="11">
        <f t="shared" si="7"/>
        <v>1.0025659423192419</v>
      </c>
      <c r="L188" s="11">
        <f t="shared" si="7"/>
        <v>1.2284386186140364</v>
      </c>
      <c r="N188" s="15">
        <f>B188*'Table Q8'!B86</f>
        <v>1.6741587996555836</v>
      </c>
      <c r="O188" s="15">
        <f>C188*'Table Q8'!C86</f>
        <v>-0.10129280775046967</v>
      </c>
      <c r="P188" s="15">
        <f>D188*'Table Q8'!D86</f>
        <v>2.2806859900118051</v>
      </c>
      <c r="Q188" s="15">
        <f>E188*'Table Q8'!E86</f>
        <v>0.2824940949850594</v>
      </c>
      <c r="R188" s="15">
        <f>F188*'Table Q8'!F86</f>
        <v>0.59843104414915849</v>
      </c>
      <c r="S188" s="15">
        <f>G188*'Table Q8'!G86</f>
        <v>0.89152674954424604</v>
      </c>
      <c r="T188" s="15">
        <f>H188*'Table Q8'!H86</f>
        <v>0.62002509052552368</v>
      </c>
      <c r="U188" s="15">
        <f>I188*'Table Q8'!I86</f>
        <v>0.70780726588086174</v>
      </c>
      <c r="V188" s="15">
        <f>J188*'Table Q8'!J86</f>
        <v>1.5428606685718083</v>
      </c>
      <c r="W188" s="15">
        <f>K188*'Table Q8'!K86</f>
        <v>0.59371955104145502</v>
      </c>
      <c r="X188" s="15">
        <f>L188*'Table Q8'!L86</f>
        <v>0.78521796501809205</v>
      </c>
    </row>
    <row r="189" spans="1:24" x14ac:dyDescent="0.25">
      <c r="A189" s="13" t="str">
        <f t="shared" si="6"/>
        <v>2014 Q2</v>
      </c>
      <c r="B189" s="11">
        <f t="shared" si="7"/>
        <v>0.97898852725266639</v>
      </c>
      <c r="C189" s="11">
        <f t="shared" si="7"/>
        <v>0.50251362026729796</v>
      </c>
      <c r="D189" s="11">
        <f t="shared" si="7"/>
        <v>0.45809554342043352</v>
      </c>
      <c r="E189" s="11">
        <f t="shared" si="7"/>
        <v>0.91881098564214914</v>
      </c>
      <c r="F189" s="11">
        <f t="shared" si="7"/>
        <v>-0.12035670800217881</v>
      </c>
      <c r="G189" s="11">
        <f t="shared" si="7"/>
        <v>1.4495307495361429</v>
      </c>
      <c r="H189" s="11">
        <f t="shared" si="7"/>
        <v>7.9848292494751477E-2</v>
      </c>
      <c r="I189" s="11">
        <f t="shared" si="7"/>
        <v>2.1775852197939032</v>
      </c>
      <c r="J189" s="11">
        <f t="shared" si="7"/>
        <v>2.8218516998624024</v>
      </c>
      <c r="K189" s="11">
        <f t="shared" si="7"/>
        <v>1.0127694424767983</v>
      </c>
      <c r="L189" s="11">
        <f t="shared" si="7"/>
        <v>1.1719292859066528</v>
      </c>
      <c r="N189" s="15">
        <f>B189*'Table Q8'!B87</f>
        <v>0.33794683960762045</v>
      </c>
      <c r="O189" s="15">
        <f>C189*'Table Q8'!C87</f>
        <v>0.35522687816695292</v>
      </c>
      <c r="P189" s="15">
        <f>D189*'Table Q8'!D87</f>
        <v>0.32414840652429877</v>
      </c>
      <c r="Q189" s="15">
        <f>E189*'Table Q8'!E87</f>
        <v>0.6867193306689422</v>
      </c>
      <c r="R189" s="15">
        <f>F189*'Table Q8'!F87</f>
        <v>-9.173588283926068E-2</v>
      </c>
      <c r="S189" s="15">
        <f>G189*'Table Q8'!G87</f>
        <v>0.88276422646751096</v>
      </c>
      <c r="T189" s="15">
        <f>H189*'Table Q8'!H87</f>
        <v>4.1553051414268669E-2</v>
      </c>
      <c r="U189" s="15">
        <f>I189*'Table Q8'!I87</f>
        <v>1.256466671821082</v>
      </c>
      <c r="V189" s="15">
        <f>J189*'Table Q8'!J87</f>
        <v>1.8624221219091857</v>
      </c>
      <c r="W189" s="15">
        <f>K189*'Table Q8'!K87</f>
        <v>0.58791266135778142</v>
      </c>
      <c r="X189" s="15">
        <f>L189*'Table Q8'!L87</f>
        <v>0.73854983597837254</v>
      </c>
    </row>
    <row r="190" spans="1:24" x14ac:dyDescent="0.25">
      <c r="A190" s="13" t="str">
        <f t="shared" si="6"/>
        <v>2014 Q3</v>
      </c>
      <c r="B190" s="11">
        <f t="shared" ref="B190:L201" si="8">LN(B88/B87)*100</f>
        <v>0.47641824271183791</v>
      </c>
      <c r="C190" s="11">
        <f t="shared" si="8"/>
        <v>-0.13041081248354633</v>
      </c>
      <c r="D190" s="11">
        <f t="shared" si="8"/>
        <v>-0.15593329216068977</v>
      </c>
      <c r="E190" s="11">
        <f t="shared" si="8"/>
        <v>0.93081017772008601</v>
      </c>
      <c r="F190" s="11">
        <f t="shared" si="8"/>
        <v>-0.79138685178607349</v>
      </c>
      <c r="G190" s="11">
        <f t="shared" si="8"/>
        <v>0.82640775781259013</v>
      </c>
      <c r="H190" s="11">
        <f t="shared" si="8"/>
        <v>8.9753184783570417E-2</v>
      </c>
      <c r="I190" s="11">
        <f t="shared" si="8"/>
        <v>0.98512298713409918</v>
      </c>
      <c r="J190" s="11">
        <f t="shared" si="8"/>
        <v>2.3990854607044247</v>
      </c>
      <c r="K190" s="11">
        <f t="shared" si="8"/>
        <v>-0.30275530240377052</v>
      </c>
      <c r="L190" s="11">
        <f t="shared" si="8"/>
        <v>0.61187642288125188</v>
      </c>
      <c r="N190" s="15">
        <f>B190*'Table Q8'!B88</f>
        <v>0.16631760853070263</v>
      </c>
      <c r="O190" s="15">
        <f>C190*'Table Q8'!C88</f>
        <v>-9.1209322250992306E-2</v>
      </c>
      <c r="P190" s="15">
        <f>D190*'Table Q8'!D88</f>
        <v>-0.10935601779229175</v>
      </c>
      <c r="Q190" s="15">
        <f>E190*'Table Q8'!E88</f>
        <v>0.69159196204602391</v>
      </c>
      <c r="R190" s="15">
        <f>F190*'Table Q8'!F88</f>
        <v>-0.60145400735741583</v>
      </c>
      <c r="S190" s="15">
        <f>G190*'Table Q8'!G88</f>
        <v>0.49700162554849175</v>
      </c>
      <c r="T190" s="15">
        <f>H190*'Table Q8'!H88</f>
        <v>4.6752433953761829E-2</v>
      </c>
      <c r="U190" s="15">
        <f>I190*'Table Q8'!I88</f>
        <v>0.56506654542011925</v>
      </c>
      <c r="V190" s="15">
        <f>J190*'Table Q8'!J88</f>
        <v>1.5812372271502864</v>
      </c>
      <c r="W190" s="15">
        <f>K190*'Table Q8'!K88</f>
        <v>-0.17359989039832202</v>
      </c>
      <c r="X190" s="15">
        <f>L190*'Table Q8'!L88</f>
        <v>0.38346295421968057</v>
      </c>
    </row>
    <row r="191" spans="1:24" x14ac:dyDescent="0.25">
      <c r="A191" s="13" t="str">
        <f t="shared" si="6"/>
        <v>2014 Q4</v>
      </c>
      <c r="B191" s="11">
        <f t="shared" si="8"/>
        <v>-0.11413354862703903</v>
      </c>
      <c r="C191" s="11">
        <f t="shared" si="8"/>
        <v>0.75004101805716894</v>
      </c>
      <c r="D191" s="11">
        <f t="shared" si="8"/>
        <v>1.5689834656491048</v>
      </c>
      <c r="E191" s="11">
        <f t="shared" si="8"/>
        <v>-5.0919090666845794E-2</v>
      </c>
      <c r="F191" s="11">
        <f t="shared" si="8"/>
        <v>-0.64209232004605821</v>
      </c>
      <c r="G191" s="11">
        <f t="shared" si="8"/>
        <v>1.2218002475902074</v>
      </c>
      <c r="H191" s="11">
        <f t="shared" si="8"/>
        <v>-0.90117762180839422</v>
      </c>
      <c r="I191" s="11">
        <f t="shared" si="8"/>
        <v>1.9204687108300109</v>
      </c>
      <c r="J191" s="11">
        <f t="shared" si="8"/>
        <v>7.1192476945381014E-2</v>
      </c>
      <c r="K191" s="11">
        <f t="shared" si="8"/>
        <v>-0.68965790590603282</v>
      </c>
      <c r="L191" s="11">
        <f t="shared" si="8"/>
        <v>0.60815525273604654</v>
      </c>
      <c r="N191" s="15">
        <f>B191*'Table Q8'!B89</f>
        <v>-4.032338272993289E-2</v>
      </c>
      <c r="O191" s="15">
        <f>C191*'Table Q8'!C89</f>
        <v>0.52052846653167517</v>
      </c>
      <c r="P191" s="15">
        <f>D191*'Table Q8'!D89</f>
        <v>1.0915417970520822</v>
      </c>
      <c r="Q191" s="15">
        <f>E191*'Table Q8'!E89</f>
        <v>-3.7700494729732623E-2</v>
      </c>
      <c r="R191" s="15">
        <f>F191*'Table Q8'!F89</f>
        <v>-0.48779753553899047</v>
      </c>
      <c r="S191" s="15">
        <f>G191*'Table Q8'!G89</f>
        <v>0.72978128788563101</v>
      </c>
      <c r="T191" s="15">
        <f>H191*'Table Q8'!H89</f>
        <v>-0.47329848697376864</v>
      </c>
      <c r="U191" s="15">
        <f>I191*'Table Q8'!I89</f>
        <v>1.1010047119188453</v>
      </c>
      <c r="V191" s="15">
        <f>J191*'Table Q8'!J89</f>
        <v>4.6816172839282549E-2</v>
      </c>
      <c r="W191" s="15">
        <f>K191*'Table Q8'!K89</f>
        <v>-0.39172569055462658</v>
      </c>
      <c r="X191" s="15">
        <f>L191*'Table Q8'!L89</f>
        <v>0.38034029506112349</v>
      </c>
    </row>
    <row r="192" spans="1:24" x14ac:dyDescent="0.25">
      <c r="A192" s="13" t="str">
        <f t="shared" si="6"/>
        <v>2015 Q1</v>
      </c>
      <c r="B192" s="11">
        <f t="shared" si="8"/>
        <v>-6.2839673156183036</v>
      </c>
      <c r="C192" s="11">
        <f t="shared" si="8"/>
        <v>0.61581442127566099</v>
      </c>
      <c r="D192" s="11">
        <f t="shared" si="8"/>
        <v>5.1195414009175551E-2</v>
      </c>
      <c r="E192" s="11">
        <f t="shared" si="8"/>
        <v>0.87221648287813325</v>
      </c>
      <c r="F192" s="11">
        <f t="shared" si="8"/>
        <v>1.3020155245022775</v>
      </c>
      <c r="G192" s="11">
        <f t="shared" si="8"/>
        <v>-0.21634995303433796</v>
      </c>
      <c r="H192" s="11">
        <f t="shared" si="8"/>
        <v>-1.6837805243241293</v>
      </c>
      <c r="I192" s="11">
        <f t="shared" si="8"/>
        <v>1.2288134456673472</v>
      </c>
      <c r="J192" s="11">
        <f t="shared" si="8"/>
        <v>0.5272776361388809</v>
      </c>
      <c r="K192" s="11">
        <f t="shared" si="8"/>
        <v>1.5551156576916076</v>
      </c>
      <c r="L192" s="11">
        <f t="shared" si="8"/>
        <v>0.42044875556420652</v>
      </c>
      <c r="N192" s="15">
        <f>B192*'Table Q8'!B90</f>
        <v>-2.2496602989913526</v>
      </c>
      <c r="O192" s="15">
        <f>C192*'Table Q8'!C90</f>
        <v>0.42411139193254771</v>
      </c>
      <c r="P192" s="15">
        <f>D192*'Table Q8'!D90</f>
        <v>3.5416987411547647E-2</v>
      </c>
      <c r="Q192" s="15">
        <f>E192*'Table Q8'!E90</f>
        <v>0.6443063159020771</v>
      </c>
      <c r="R192" s="15">
        <f>F192*'Table Q8'!F90</f>
        <v>0.98692776757272638</v>
      </c>
      <c r="S192" s="15">
        <f>G192*'Table Q8'!G90</f>
        <v>-0.12905274698498259</v>
      </c>
      <c r="T192" s="15">
        <f>H192*'Table Q8'!H90</f>
        <v>-0.88853098268584296</v>
      </c>
      <c r="U192" s="15">
        <f>I192*'Table Q8'!I90</f>
        <v>0.70165247747605519</v>
      </c>
      <c r="V192" s="15">
        <f>J192*'Table Q8'!J90</f>
        <v>0.34483957403482812</v>
      </c>
      <c r="W192" s="15">
        <f>K192*'Table Q8'!K90</f>
        <v>0.87957341599037331</v>
      </c>
      <c r="X192" s="15">
        <f>L192*'Table Q8'!L90</f>
        <v>0.26244411322317768</v>
      </c>
    </row>
    <row r="193" spans="1:24" x14ac:dyDescent="0.25">
      <c r="A193" s="13" t="str">
        <f t="shared" si="6"/>
        <v>2015 Q2</v>
      </c>
      <c r="B193" s="11">
        <f t="shared" si="8"/>
        <v>-0.22319173311015597</v>
      </c>
      <c r="C193" s="11">
        <f t="shared" si="8"/>
        <v>-0.65567491009441592</v>
      </c>
      <c r="D193" s="11">
        <f t="shared" si="8"/>
        <v>-2.0058571604095823</v>
      </c>
      <c r="E193" s="11">
        <f t="shared" si="8"/>
        <v>-5.0502500947130241E-2</v>
      </c>
      <c r="F193" s="11">
        <f t="shared" si="8"/>
        <v>2.8103881616757587</v>
      </c>
      <c r="G193" s="11">
        <f t="shared" si="8"/>
        <v>0.32948958968527059</v>
      </c>
      <c r="H193" s="11">
        <f t="shared" si="8"/>
        <v>-0.59505664455282692</v>
      </c>
      <c r="I193" s="11">
        <f t="shared" si="8"/>
        <v>0.47901788981486321</v>
      </c>
      <c r="J193" s="11">
        <f t="shared" si="8"/>
        <v>1.6847570572611443</v>
      </c>
      <c r="K193" s="11">
        <f t="shared" si="8"/>
        <v>0.28016828412373462</v>
      </c>
      <c r="L193" s="11">
        <f t="shared" si="8"/>
        <v>0.12272449893771939</v>
      </c>
      <c r="N193" s="15">
        <f>B193*'Table Q8'!B91</f>
        <v>-8.0728449865943422E-2</v>
      </c>
      <c r="O193" s="15">
        <f>C193*'Table Q8'!C91</f>
        <v>-0.44920288090568439</v>
      </c>
      <c r="P193" s="15">
        <f>D193*'Table Q8'!D91</f>
        <v>-1.3902595978798815</v>
      </c>
      <c r="Q193" s="15">
        <f>E193*'Table Q8'!E91</f>
        <v>-3.7351649700497529E-2</v>
      </c>
      <c r="R193" s="15">
        <f>F193*'Table Q8'!F91</f>
        <v>2.1181895574550196</v>
      </c>
      <c r="S193" s="15">
        <f>G193*'Table Q8'!G91</f>
        <v>0.19802324340084762</v>
      </c>
      <c r="T193" s="15">
        <f>H193*'Table Q8'!H91</f>
        <v>-0.32246119568317694</v>
      </c>
      <c r="U193" s="15">
        <f>I193*'Table Q8'!I91</f>
        <v>0.27409403655206477</v>
      </c>
      <c r="V193" s="15">
        <f>J193*'Table Q8'!J91</f>
        <v>1.0994724555686226</v>
      </c>
      <c r="W193" s="15">
        <f>K193*'Table Q8'!K91</f>
        <v>0.15905153489704413</v>
      </c>
      <c r="X193" s="15">
        <f>L193*'Table Q8'!L91</f>
        <v>7.6874626134587426E-2</v>
      </c>
    </row>
    <row r="194" spans="1:24" x14ac:dyDescent="0.25">
      <c r="A194" s="13" t="str">
        <f t="shared" si="6"/>
        <v>2015 Q3</v>
      </c>
      <c r="B194" s="11">
        <f t="shared" si="8"/>
        <v>-1.3188352478706862</v>
      </c>
      <c r="C194" s="11">
        <f t="shared" si="8"/>
        <v>-0.50961888960583024</v>
      </c>
      <c r="D194" s="11">
        <f t="shared" si="8"/>
        <v>1.3279580976452825</v>
      </c>
      <c r="E194" s="11">
        <f t="shared" si="8"/>
        <v>-0.43537759250109037</v>
      </c>
      <c r="F194" s="11">
        <f t="shared" si="8"/>
        <v>2.0989010762470084</v>
      </c>
      <c r="G194" s="11">
        <f t="shared" si="8"/>
        <v>-1.6061689259594996</v>
      </c>
      <c r="H194" s="11">
        <f t="shared" si="8"/>
        <v>-0.8577534117381711</v>
      </c>
      <c r="I194" s="11">
        <f t="shared" si="8"/>
        <v>0.8894463436224912</v>
      </c>
      <c r="J194" s="11">
        <f t="shared" si="8"/>
        <v>2.4556778618086326</v>
      </c>
      <c r="K194" s="11">
        <f t="shared" si="8"/>
        <v>-1.3175951238619752</v>
      </c>
      <c r="L194" s="11">
        <f t="shared" si="8"/>
        <v>0.24499808089842798</v>
      </c>
      <c r="N194" s="15">
        <f>B194*'Table Q8'!B92</f>
        <v>-0.48651832293949615</v>
      </c>
      <c r="O194" s="15">
        <f>C194*'Table Q8'!C92</f>
        <v>-0.34730527326637328</v>
      </c>
      <c r="P194" s="15">
        <f>D194*'Table Q8'!D92</f>
        <v>0.92452442758064568</v>
      </c>
      <c r="Q194" s="15">
        <f>E194*'Table Q8'!E92</f>
        <v>-0.32313724915430925</v>
      </c>
      <c r="R194" s="15">
        <f>F194*'Table Q8'!F92</f>
        <v>1.5802626203063725</v>
      </c>
      <c r="S194" s="15">
        <f>G194*'Table Q8'!G92</f>
        <v>-0.97928119415750692</v>
      </c>
      <c r="T194" s="15">
        <f>H194*'Table Q8'!H92</f>
        <v>-0.47811175170285658</v>
      </c>
      <c r="U194" s="15">
        <f>I194*'Table Q8'!I92</f>
        <v>0.51196531538910595</v>
      </c>
      <c r="V194" s="15">
        <f>J194*'Table Q8'!J92</f>
        <v>1.5974184491065153</v>
      </c>
      <c r="W194" s="15">
        <f>K194*'Table Q8'!K92</f>
        <v>-0.75550904402245656</v>
      </c>
      <c r="X194" s="15">
        <f>L194*'Table Q8'!L92</f>
        <v>0.15452028962263853</v>
      </c>
    </row>
    <row r="195" spans="1:24" x14ac:dyDescent="0.25">
      <c r="A195" s="13" t="str">
        <f t="shared" si="6"/>
        <v>2015 Q4</v>
      </c>
      <c r="B195" s="11">
        <f t="shared" si="8"/>
        <v>2.5001302205417186</v>
      </c>
      <c r="C195" s="11">
        <f t="shared" si="8"/>
        <v>2.238825555501657</v>
      </c>
      <c r="D195" s="11">
        <f t="shared" si="8"/>
        <v>2.8147974280210164</v>
      </c>
      <c r="E195" s="11">
        <f t="shared" si="8"/>
        <v>1.4606152389362101</v>
      </c>
      <c r="F195" s="11">
        <f t="shared" si="8"/>
        <v>3.5677797382720899</v>
      </c>
      <c r="G195" s="11">
        <f t="shared" si="8"/>
        <v>1.6575537480140334</v>
      </c>
      <c r="H195" s="11">
        <f t="shared" si="8"/>
        <v>2.6829379048224307</v>
      </c>
      <c r="I195" s="11">
        <f t="shared" si="8"/>
        <v>2.360711989126747</v>
      </c>
      <c r="J195" s="11">
        <f t="shared" si="8"/>
        <v>-1.3677430881321793</v>
      </c>
      <c r="K195" s="11">
        <f t="shared" si="8"/>
        <v>1.5272074180081083</v>
      </c>
      <c r="L195" s="11">
        <f t="shared" si="8"/>
        <v>1.8986633778850424</v>
      </c>
      <c r="N195" s="15">
        <f>B195*'Table Q8'!B93</f>
        <v>0.93179853319589845</v>
      </c>
      <c r="O195" s="15">
        <f>C195*'Table Q8'!C93</f>
        <v>1.5185953742967739</v>
      </c>
      <c r="P195" s="15">
        <f>D195*'Table Q8'!D93</f>
        <v>1.9605064086166379</v>
      </c>
      <c r="Q195" s="15">
        <f>E195*'Table Q8'!E93</f>
        <v>1.0842146918623488</v>
      </c>
      <c r="R195" s="15">
        <f>F195*'Table Q8'!F93</f>
        <v>2.6747644697825859</v>
      </c>
      <c r="S195" s="15">
        <f>G195*'Table Q8'!G93</f>
        <v>1.0188982889042264</v>
      </c>
      <c r="T195" s="15">
        <f>H195*'Table Q8'!H93</f>
        <v>1.5260550802629984</v>
      </c>
      <c r="U195" s="15">
        <f>I195*'Table Q8'!I93</f>
        <v>1.3552847529576655</v>
      </c>
      <c r="V195" s="15">
        <f>J195*'Table Q8'!J93</f>
        <v>-0.8858871981832126</v>
      </c>
      <c r="W195" s="15">
        <f>K195*'Table Q8'!K93</f>
        <v>0.87585345422765015</v>
      </c>
      <c r="X195" s="15">
        <f>L195*'Table Q8'!L93</f>
        <v>1.1999552548233468</v>
      </c>
    </row>
    <row r="196" spans="1:24" x14ac:dyDescent="0.25">
      <c r="A196" s="13" t="str">
        <f t="shared" si="6"/>
        <v>2016 Q1</v>
      </c>
      <c r="B196" s="11">
        <f t="shared" si="8"/>
        <v>0.69017528278456974</v>
      </c>
      <c r="C196" s="11">
        <f t="shared" si="8"/>
        <v>-1.7591124628589934</v>
      </c>
      <c r="D196" s="11">
        <f t="shared" si="8"/>
        <v>-1.2502683532208565</v>
      </c>
      <c r="E196" s="11">
        <f t="shared" si="8"/>
        <v>0</v>
      </c>
      <c r="F196" s="11">
        <f t="shared" si="8"/>
        <v>-1.808992419847508</v>
      </c>
      <c r="G196" s="11">
        <f t="shared" si="8"/>
        <v>0.44082289848831319</v>
      </c>
      <c r="H196" s="11">
        <f t="shared" si="8"/>
        <v>1.2151794020871112</v>
      </c>
      <c r="I196" s="11">
        <f t="shared" si="8"/>
        <v>-0.70643143717389112</v>
      </c>
      <c r="J196" s="11">
        <f t="shared" si="8"/>
        <v>-1.3567922918639375</v>
      </c>
      <c r="K196" s="11">
        <f t="shared" si="8"/>
        <v>-1.1936547764174774</v>
      </c>
      <c r="L196" s="11">
        <f t="shared" si="8"/>
        <v>-0.64231453267857341</v>
      </c>
      <c r="N196" s="15">
        <f>B196*'Table Q8'!B94</f>
        <v>0.258263590817986</v>
      </c>
      <c r="O196" s="15">
        <f>C196*'Table Q8'!C94</f>
        <v>-1.1854658887206757</v>
      </c>
      <c r="P196" s="15">
        <f>D196*'Table Q8'!D94</f>
        <v>-0.86981169333574981</v>
      </c>
      <c r="Q196" s="15">
        <f>E196*'Table Q8'!E94</f>
        <v>0</v>
      </c>
      <c r="R196" s="15">
        <f>F196*'Table Q8'!F94</f>
        <v>-1.3536690277718901</v>
      </c>
      <c r="S196" s="15">
        <f>G196*'Table Q8'!G94</f>
        <v>0.27128241172970791</v>
      </c>
      <c r="T196" s="15">
        <f>H196*'Table Q8'!H94</f>
        <v>0.69386743859174038</v>
      </c>
      <c r="U196" s="15">
        <f>I196*'Table Q8'!I94</f>
        <v>-0.40655129209357432</v>
      </c>
      <c r="V196" s="15">
        <f>J196*'Table Q8'!J94</f>
        <v>-0.8853069704412192</v>
      </c>
      <c r="W196" s="15">
        <f>K196*'Table Q8'!K94</f>
        <v>-0.68838070955995923</v>
      </c>
      <c r="X196" s="15">
        <f>L196*'Table Q8'!L94</f>
        <v>-0.40619971046592979</v>
      </c>
    </row>
    <row r="197" spans="1:24" x14ac:dyDescent="0.25">
      <c r="A197" s="13" t="str">
        <f t="shared" si="6"/>
        <v>2016 Q2</v>
      </c>
      <c r="B197" s="11">
        <f t="shared" si="8"/>
        <v>-2.1460699703411668</v>
      </c>
      <c r="C197" s="11">
        <f t="shared" si="8"/>
        <v>-9.9705867772768471E-3</v>
      </c>
      <c r="D197" s="11">
        <f t="shared" si="8"/>
        <v>2.3464427574353697</v>
      </c>
      <c r="E197" s="11">
        <f t="shared" si="8"/>
        <v>-0.31048149534787567</v>
      </c>
      <c r="F197" s="11">
        <f t="shared" si="8"/>
        <v>2.9207270410601271</v>
      </c>
      <c r="G197" s="11">
        <f t="shared" si="8"/>
        <v>1.0582109330536789</v>
      </c>
      <c r="H197" s="11">
        <f t="shared" si="8"/>
        <v>-1.0133018731437065</v>
      </c>
      <c r="I197" s="11">
        <f t="shared" si="8"/>
        <v>1.9655666893799755</v>
      </c>
      <c r="J197" s="11">
        <f t="shared" si="8"/>
        <v>-3.4696115661823375</v>
      </c>
      <c r="K197" s="11">
        <f t="shared" si="8"/>
        <v>0.55346053228614578</v>
      </c>
      <c r="L197" s="11">
        <f t="shared" si="8"/>
        <v>0.48212226774525552</v>
      </c>
      <c r="N197" s="15">
        <f>B197*'Table Q8'!B95</f>
        <v>-0.80863916482455167</v>
      </c>
      <c r="O197" s="15">
        <f>C197*'Table Q8'!C95</f>
        <v>-6.7042225490409517E-3</v>
      </c>
      <c r="P197" s="15">
        <f>D197*'Table Q8'!D95</f>
        <v>1.6310123606933256</v>
      </c>
      <c r="Q197" s="15">
        <f>E197*'Table Q8'!E95</f>
        <v>-0.23065670289393683</v>
      </c>
      <c r="R197" s="15">
        <f>F197*'Table Q8'!F95</f>
        <v>2.2010598981429119</v>
      </c>
      <c r="S197" s="15">
        <f>G197*'Table Q8'!G95</f>
        <v>0.65249286132089845</v>
      </c>
      <c r="T197" s="15">
        <f>H197*'Table Q8'!H95</f>
        <v>-0.57231289795156537</v>
      </c>
      <c r="U197" s="15">
        <f>I197*'Table Q8'!I95</f>
        <v>1.1296111763866719</v>
      </c>
      <c r="V197" s="15">
        <f>J197*'Table Q8'!J95</f>
        <v>-2.2968828568127075</v>
      </c>
      <c r="W197" s="15">
        <f>K197*'Table Q8'!K95</f>
        <v>0.32228006795022268</v>
      </c>
      <c r="X197" s="15">
        <f>L197*'Table Q8'!L95</f>
        <v>0.3050387588024232</v>
      </c>
    </row>
    <row r="198" spans="1:24" x14ac:dyDescent="0.25">
      <c r="A198" s="13" t="str">
        <f t="shared" si="6"/>
        <v>2016 Q3</v>
      </c>
      <c r="B198" s="11">
        <f t="shared" si="8"/>
        <v>0.15264848025945665</v>
      </c>
      <c r="C198" s="11">
        <f t="shared" si="8"/>
        <v>-0.65022987061372639</v>
      </c>
      <c r="D198" s="11">
        <f t="shared" si="8"/>
        <v>-1.5279670116291297</v>
      </c>
      <c r="E198" s="11">
        <f t="shared" si="8"/>
        <v>0.61003239332771486</v>
      </c>
      <c r="F198" s="11">
        <f t="shared" si="8"/>
        <v>0.64532365920010792</v>
      </c>
      <c r="G198" s="11">
        <f t="shared" si="8"/>
        <v>2.8536307264934297</v>
      </c>
      <c r="H198" s="11">
        <f t="shared" si="8"/>
        <v>2.2237541959049101</v>
      </c>
      <c r="I198" s="11">
        <f t="shared" si="8"/>
        <v>-1.0180744685373535</v>
      </c>
      <c r="J198" s="11">
        <f t="shared" si="8"/>
        <v>5.1798999056486936</v>
      </c>
      <c r="K198" s="11">
        <f t="shared" si="8"/>
        <v>0.64019424413131532</v>
      </c>
      <c r="L198" s="11">
        <f t="shared" si="8"/>
        <v>0.4299361719356698</v>
      </c>
      <c r="N198" s="15">
        <f>B198*'Table Q8'!B96</f>
        <v>5.7441623121633541E-2</v>
      </c>
      <c r="O198" s="15">
        <f>C198*'Table Q8'!C96</f>
        <v>-0.43578405928531944</v>
      </c>
      <c r="P198" s="15">
        <f>D198*'Table Q8'!D96</f>
        <v>-1.056894781943869</v>
      </c>
      <c r="Q198" s="15">
        <f>E198*'Table Q8'!E96</f>
        <v>0.45276604232782997</v>
      </c>
      <c r="R198" s="15">
        <f>F198*'Table Q8'!F96</f>
        <v>0.48876813947816172</v>
      </c>
      <c r="S198" s="15">
        <f>G198*'Table Q8'!G96</f>
        <v>1.7552682598661087</v>
      </c>
      <c r="T198" s="15">
        <f>H198*'Table Q8'!H96</f>
        <v>1.2426338446716636</v>
      </c>
      <c r="U198" s="15">
        <f>I198*'Table Q8'!I96</f>
        <v>-0.58305124813134235</v>
      </c>
      <c r="V198" s="15">
        <f>J198*'Table Q8'!J96</f>
        <v>3.4648350468884113</v>
      </c>
      <c r="W198" s="15">
        <f>K198*'Table Q8'!K96</f>
        <v>0.37387343857268812</v>
      </c>
      <c r="X198" s="15">
        <f>L198*'Table Q8'!L96</f>
        <v>0.27150469257737547</v>
      </c>
    </row>
    <row r="199" spans="1:24" x14ac:dyDescent="0.25">
      <c r="A199" s="13" t="str">
        <f t="shared" si="6"/>
        <v>2016 Q4</v>
      </c>
      <c r="B199" s="11">
        <f t="shared" si="8"/>
        <v>4.8528646493705487</v>
      </c>
      <c r="C199" s="11">
        <f t="shared" si="8"/>
        <v>0.14040720389116293</v>
      </c>
      <c r="D199" s="11">
        <f t="shared" si="8"/>
        <v>1.814968049839653</v>
      </c>
      <c r="E199" s="11">
        <f t="shared" si="8"/>
        <v>-0.27955289771322528</v>
      </c>
      <c r="F199" s="11">
        <f t="shared" si="8"/>
        <v>2.9683867036355498E-2</v>
      </c>
      <c r="G199" s="11">
        <f t="shared" si="8"/>
        <v>0.17690422303947215</v>
      </c>
      <c r="H199" s="11">
        <f t="shared" si="8"/>
        <v>-2.1229680555452402</v>
      </c>
      <c r="I199" s="11">
        <f t="shared" si="8"/>
        <v>1.1966636617520963</v>
      </c>
      <c r="J199" s="11">
        <f t="shared" si="8"/>
        <v>-1.1138058074492525</v>
      </c>
      <c r="K199" s="11">
        <f t="shared" si="8"/>
        <v>0.68564883306527469</v>
      </c>
      <c r="L199" s="11">
        <f t="shared" si="8"/>
        <v>0.4181607049025618</v>
      </c>
      <c r="N199" s="15">
        <f>B199*'Table Q8'!B97</f>
        <v>1.8285593998828229</v>
      </c>
      <c r="O199" s="15">
        <f>C199*'Table Q8'!C97</f>
        <v>9.328654626528865E-2</v>
      </c>
      <c r="P199" s="15">
        <f>D199*'Table Q8'!D97</f>
        <v>1.2525094511943446</v>
      </c>
      <c r="Q199" s="15">
        <f>E199*'Table Q8'!E97</f>
        <v>-0.20765189242138374</v>
      </c>
      <c r="R199" s="15">
        <f>F199*'Table Q8'!F97</f>
        <v>2.259239120137017E-2</v>
      </c>
      <c r="S199" s="15">
        <f>G199*'Table Q8'!G97</f>
        <v>0.10847766956780432</v>
      </c>
      <c r="T199" s="15">
        <f>H199*'Table Q8'!H97</f>
        <v>-1.1865268462442347</v>
      </c>
      <c r="U199" s="15">
        <f>I199*'Table Q8'!I97</f>
        <v>0.6871242745780537</v>
      </c>
      <c r="V199" s="15">
        <f>J199*'Table Q8'!J97</f>
        <v>-0.75627414325804254</v>
      </c>
      <c r="W199" s="15">
        <f>K199*'Table Q8'!K97</f>
        <v>0.40665832289101439</v>
      </c>
      <c r="X199" s="15">
        <f>L199*'Table Q8'!L97</f>
        <v>0.26419393335743857</v>
      </c>
    </row>
    <row r="200" spans="1:24" x14ac:dyDescent="0.25">
      <c r="A200" s="13" t="str">
        <f t="shared" si="6"/>
        <v>2017 Q1</v>
      </c>
      <c r="B200" s="11">
        <f t="shared" si="8"/>
        <v>2.7139745039880001</v>
      </c>
      <c r="C200" s="11">
        <f t="shared" si="8"/>
        <v>-0.3011143497687413</v>
      </c>
      <c r="D200" s="11">
        <f t="shared" si="8"/>
        <v>2.1701731455215092</v>
      </c>
      <c r="E200" s="11">
        <f t="shared" si="8"/>
        <v>0.98493558503352718</v>
      </c>
      <c r="F200" s="11">
        <f t="shared" si="8"/>
        <v>-2.0893447588277452</v>
      </c>
      <c r="G200" s="11">
        <f t="shared" si="8"/>
        <v>2.4155998230726961</v>
      </c>
      <c r="H200" s="11">
        <f t="shared" si="8"/>
        <v>-2.0455605625990687</v>
      </c>
      <c r="I200" s="11">
        <f t="shared" si="8"/>
        <v>-0.32765754380030532</v>
      </c>
      <c r="J200" s="11">
        <f t="shared" si="8"/>
        <v>3.4964851107833046</v>
      </c>
      <c r="K200" s="11">
        <f t="shared" si="8"/>
        <v>1.5720504530352601</v>
      </c>
      <c r="L200" s="11">
        <f t="shared" si="8"/>
        <v>0.70293839270831415</v>
      </c>
      <c r="N200" s="15">
        <f>B200*'Table Q8'!B98</f>
        <v>1.0288677344618509</v>
      </c>
      <c r="O200" s="15">
        <f>C200*'Table Q8'!C98</f>
        <v>-0.20045182264105108</v>
      </c>
      <c r="P200" s="15">
        <f>D200*'Table Q8'!D98</f>
        <v>1.4993726262408107</v>
      </c>
      <c r="Q200" s="15">
        <f>E200*'Table Q8'!E98</f>
        <v>0.73190563323841407</v>
      </c>
      <c r="R200" s="15">
        <f>F200*'Table Q8'!F98</f>
        <v>-1.5950057888891005</v>
      </c>
      <c r="S200" s="15">
        <f>G200*'Table Q8'!G98</f>
        <v>1.4826951714020209</v>
      </c>
      <c r="T200" s="15">
        <f>H200*'Table Q8'!H98</f>
        <v>-1.1311949911172852</v>
      </c>
      <c r="U200" s="15">
        <f>I200*'Table Q8'!I98</f>
        <v>-0.1879116013694751</v>
      </c>
      <c r="V200" s="15">
        <f>J200*'Table Q8'!J98</f>
        <v>2.3898475732203885</v>
      </c>
      <c r="W200" s="15">
        <f>K200*'Table Q8'!K98</f>
        <v>0.93364076405764096</v>
      </c>
      <c r="X200" s="15">
        <f>L200*'Table Q8'!L98</f>
        <v>0.44425706419165456</v>
      </c>
    </row>
    <row r="201" spans="1:24" x14ac:dyDescent="0.25">
      <c r="A201" s="13" t="str">
        <f t="shared" si="6"/>
        <v>2017 Q2</v>
      </c>
      <c r="B201" s="11">
        <f t="shared" si="8"/>
        <v>-2.1440623118295887</v>
      </c>
      <c r="C201" s="11">
        <f t="shared" si="8"/>
        <v>1.4074195485083951</v>
      </c>
      <c r="D201" s="11">
        <f t="shared" si="8"/>
        <v>1.9630064905439952</v>
      </c>
      <c r="E201" s="11">
        <f t="shared" si="8"/>
        <v>0.59224336566971603</v>
      </c>
      <c r="F201" s="11">
        <f t="shared" si="8"/>
        <v>-0.56731992905959006</v>
      </c>
      <c r="G201" s="11">
        <f t="shared" si="8"/>
        <v>2.3492602621726073</v>
      </c>
      <c r="H201" s="11">
        <f t="shared" si="8"/>
        <v>0.88034144146487414</v>
      </c>
      <c r="I201" s="11">
        <f t="shared" si="8"/>
        <v>-0.84894392508683914</v>
      </c>
      <c r="J201" s="11">
        <f t="shared" si="8"/>
        <v>-0.2683536208854429</v>
      </c>
      <c r="K201" s="11">
        <f t="shared" si="8"/>
        <v>1.105197870934117</v>
      </c>
      <c r="L201" s="11">
        <f t="shared" si="8"/>
        <v>0.40368291909566001</v>
      </c>
      <c r="N201" s="15">
        <f>B201*'Table Q8'!B99</f>
        <v>-0.8128140224145971</v>
      </c>
      <c r="O201" s="15">
        <f>C201*'Table Q8'!C99</f>
        <v>0.93705993539688937</v>
      </c>
      <c r="P201" s="15">
        <f>D201*'Table Q8'!D99</f>
        <v>1.3564374849659007</v>
      </c>
      <c r="Q201" s="15">
        <f>E201*'Table Q8'!E99</f>
        <v>0.44033294237543391</v>
      </c>
      <c r="R201" s="15">
        <f>F201*'Table Q8'!F99</f>
        <v>-0.43207085797178379</v>
      </c>
      <c r="S201" s="15">
        <f>G201*'Table Q8'!G99</f>
        <v>1.4424458009739809</v>
      </c>
      <c r="T201" s="15">
        <f>H201*'Table Q8'!H99</f>
        <v>0.48691685127422191</v>
      </c>
      <c r="U201" s="15">
        <f>I201*'Table Q8'!I99</f>
        <v>-0.48695423542981092</v>
      </c>
      <c r="V201" s="15">
        <f>J201*'Table Q8'!J99</f>
        <v>-0.18355387668564296</v>
      </c>
      <c r="W201" s="15">
        <f>K201*'Table Q8'!K99</f>
        <v>0.65637701554777206</v>
      </c>
      <c r="X201" s="15">
        <f>L201*'Table Q8'!L99</f>
        <v>0.25512760486845715</v>
      </c>
    </row>
    <row r="202" spans="1:24" x14ac:dyDescent="0.25">
      <c r="A202" s="13" t="str">
        <f t="shared" si="6"/>
        <v>2017 Q3</v>
      </c>
      <c r="B202" s="11">
        <f t="shared" ref="B202:L202" si="9">LN(B100/B99)*100</f>
        <v>-1.172323652496517</v>
      </c>
      <c r="C202" s="11">
        <f t="shared" si="9"/>
        <v>0.51408912036169541</v>
      </c>
      <c r="D202" s="11">
        <f t="shared" si="9"/>
        <v>-0.771028521031489</v>
      </c>
      <c r="E202" s="11">
        <f t="shared" si="9"/>
        <v>-1.0685765080461276</v>
      </c>
      <c r="F202" s="11">
        <f t="shared" si="9"/>
        <v>-1.845638362990291</v>
      </c>
      <c r="G202" s="11">
        <f t="shared" si="9"/>
        <v>-2.887464348441708</v>
      </c>
      <c r="H202" s="11">
        <f t="shared" si="9"/>
        <v>-0.73650087417990984</v>
      </c>
      <c r="I202" s="11">
        <f t="shared" si="9"/>
        <v>-1.5261299786593874</v>
      </c>
      <c r="J202" s="11">
        <f t="shared" si="9"/>
        <v>-8.6409683260504633E-2</v>
      </c>
      <c r="K202" s="11">
        <f t="shared" si="9"/>
        <v>5.148610264034108</v>
      </c>
      <c r="L202" s="11">
        <f t="shared" si="9"/>
        <v>-0.74958433627473309</v>
      </c>
      <c r="N202" s="15">
        <f>B202*'Table Q8'!B100</f>
        <v>-0.44501405848767789</v>
      </c>
      <c r="O202" s="15">
        <f>C202*'Table Q8'!C100</f>
        <v>0.34284603436921468</v>
      </c>
      <c r="P202" s="15">
        <f>D202*'Table Q8'!D100</f>
        <v>-0.5335517365537904</v>
      </c>
      <c r="Q202" s="15">
        <f>E202*'Table Q8'!E100</f>
        <v>-0.79587578319275587</v>
      </c>
      <c r="R202" s="15">
        <f>F202*'Table Q8'!F100</f>
        <v>-1.4023160282000231</v>
      </c>
      <c r="S202" s="15">
        <f>G202*'Table Q8'!G100</f>
        <v>-1.7757905742916504</v>
      </c>
      <c r="T202" s="15">
        <f>H202*'Table Q8'!H100</f>
        <v>-0.40838973473276002</v>
      </c>
      <c r="U202" s="15">
        <f>I202*'Table Q8'!I100</f>
        <v>-0.87737212473128179</v>
      </c>
      <c r="V202" s="15">
        <f>J202*'Table Q8'!J100</f>
        <v>-5.9588117576443993E-2</v>
      </c>
      <c r="W202" s="15">
        <f>K202*'Table Q8'!K100</f>
        <v>3.0634231071002942</v>
      </c>
      <c r="X202" s="15">
        <f>L202*'Table Q8'!L100</f>
        <v>-0.47471176016278843</v>
      </c>
    </row>
    <row r="203" spans="1:24" x14ac:dyDescent="0.25">
      <c r="A203" s="13" t="str">
        <f t="shared" si="6"/>
        <v>2017 Q4</v>
      </c>
      <c r="B203" s="11">
        <f t="shared" ref="B203:L203" si="10">LN(B101/B100)*100</f>
        <v>0.73793907062756392</v>
      </c>
      <c r="C203" s="11">
        <f t="shared" si="10"/>
        <v>-0.14802390821418332</v>
      </c>
      <c r="D203" s="11">
        <f t="shared" si="10"/>
        <v>-1.9978466930886389</v>
      </c>
      <c r="E203" s="11">
        <f t="shared" si="10"/>
        <v>0.86169007397540531</v>
      </c>
      <c r="F203" s="11">
        <f t="shared" si="10"/>
        <v>0.74234798069915897</v>
      </c>
      <c r="G203" s="11">
        <f t="shared" si="10"/>
        <v>-0.32818562274747243</v>
      </c>
      <c r="H203" s="11">
        <f t="shared" si="10"/>
        <v>0.32800357410503073</v>
      </c>
      <c r="I203" s="11">
        <f t="shared" si="10"/>
        <v>0.82154729533910931</v>
      </c>
      <c r="J203" s="11">
        <f t="shared" si="10"/>
        <v>-1.9887156850836059</v>
      </c>
      <c r="K203" s="11">
        <f t="shared" si="10"/>
        <v>-1.8111749943046169</v>
      </c>
      <c r="L203" s="11">
        <f t="shared" si="10"/>
        <v>9.899519881359958E-3</v>
      </c>
      <c r="N203" s="15">
        <f>B203*'Table Q8'!B101</f>
        <v>0.27967890776784671</v>
      </c>
      <c r="O203" s="15">
        <f>C203*'Table Q8'!C101</f>
        <v>-9.8791156342145942E-2</v>
      </c>
      <c r="P203" s="15">
        <f>D203*'Table Q8'!D101</f>
        <v>-1.3835088349638824</v>
      </c>
      <c r="Q203" s="15">
        <f>E203*'Table Q8'!E101</f>
        <v>0.64238995014866473</v>
      </c>
      <c r="R203" s="15">
        <f>F203*'Table Q8'!F101</f>
        <v>0.56373905654294132</v>
      </c>
      <c r="S203" s="15">
        <f>G203*'Table Q8'!G101</f>
        <v>-0.20189979511424502</v>
      </c>
      <c r="T203" s="15">
        <f>H203*'Table Q8'!H101</f>
        <v>0.18200918327088153</v>
      </c>
      <c r="U203" s="15">
        <f>I203*'Table Q8'!I101</f>
        <v>0.47263615900858963</v>
      </c>
      <c r="V203" s="15">
        <f>J203*'Table Q8'!J101</f>
        <v>-1.3676397766319957</v>
      </c>
      <c r="W203" s="15">
        <f>K203*'Table Q8'!K101</f>
        <v>-1.0752945941186511</v>
      </c>
      <c r="X203" s="15">
        <f>L203*'Table Q8'!L101</f>
        <v>6.2713458448415329E-3</v>
      </c>
    </row>
    <row r="204" spans="1:24" x14ac:dyDescent="0.25">
      <c r="A204" s="13" t="str">
        <f t="shared" si="6"/>
        <v>2018 Q1</v>
      </c>
      <c r="B204" s="11">
        <f t="shared" ref="B204:L204" si="11">LN(B102/B101)*100</f>
        <v>-1.7074418414807568</v>
      </c>
      <c r="C204" s="11">
        <f t="shared" si="11"/>
        <v>0.36473006079119663</v>
      </c>
      <c r="D204" s="11">
        <f t="shared" si="11"/>
        <v>0.97978181088882521</v>
      </c>
      <c r="E204" s="11">
        <f t="shared" si="11"/>
        <v>-1.280350972569049</v>
      </c>
      <c r="F204" s="11">
        <f t="shared" si="11"/>
        <v>1.3772214621227308</v>
      </c>
      <c r="G204" s="11">
        <f t="shared" si="11"/>
        <v>3.0376056004902625</v>
      </c>
      <c r="H204" s="11">
        <f t="shared" si="11"/>
        <v>1.9658146463718857</v>
      </c>
      <c r="I204" s="11">
        <f t="shared" si="11"/>
        <v>1.1748892489082829</v>
      </c>
      <c r="J204" s="11">
        <f t="shared" si="11"/>
        <v>3.7028801219752383</v>
      </c>
      <c r="K204" s="11">
        <f t="shared" si="11"/>
        <v>0.16770711095546964</v>
      </c>
      <c r="L204" s="11">
        <f t="shared" si="11"/>
        <v>0.66104527631396648</v>
      </c>
      <c r="N204" s="15">
        <f>B204*'Table Q8'!B102</f>
        <v>-0.65002310905172411</v>
      </c>
      <c r="O204" s="15">
        <f>C204*'Table Q8'!C102</f>
        <v>0.24363968060851937</v>
      </c>
      <c r="P204" s="15">
        <f>D204*'Table Q8'!D102</f>
        <v>0.67918475130813372</v>
      </c>
      <c r="Q204" s="15">
        <f>E204*'Table Q8'!E102</f>
        <v>-0.95578200102279509</v>
      </c>
      <c r="R204" s="15">
        <f>F204*'Table Q8'!F102</f>
        <v>1.0455865340435773</v>
      </c>
      <c r="S204" s="15">
        <f>G204*'Table Q8'!G102</f>
        <v>1.8720763315821487</v>
      </c>
      <c r="T204" s="15">
        <f>H204*'Table Q8'!H102</f>
        <v>1.0927963619181311</v>
      </c>
      <c r="U204" s="15">
        <f>I204*'Table Q8'!I102</f>
        <v>0.67685369629606174</v>
      </c>
      <c r="V204" s="15">
        <f>J204*'Table Q8'!J102</f>
        <v>2.5705393806752106</v>
      </c>
      <c r="W204" s="15">
        <f>K204*'Table Q8'!K102</f>
        <v>9.9785731018504437E-2</v>
      </c>
      <c r="X204" s="15">
        <f>L204*'Table Q8'!L102</f>
        <v>0.41956543687647457</v>
      </c>
    </row>
    <row r="205" spans="1:24" x14ac:dyDescent="0.25">
      <c r="A205" s="13" t="str">
        <f t="shared" si="6"/>
        <v>2018 Q2</v>
      </c>
      <c r="B205" s="11">
        <f t="shared" ref="B205:L208" si="12">LN(B103/B102)*100</f>
        <v>3.3481598651753153</v>
      </c>
      <c r="C205" s="11">
        <f t="shared" si="12"/>
        <v>-0.26602311367914505</v>
      </c>
      <c r="D205" s="11">
        <f t="shared" si="12"/>
        <v>1.6467581322495064</v>
      </c>
      <c r="E205" s="11">
        <f t="shared" si="12"/>
        <v>-0.43045263922492294</v>
      </c>
      <c r="F205" s="11">
        <f t="shared" si="12"/>
        <v>-0.26377209165808202</v>
      </c>
      <c r="G205" s="11">
        <f t="shared" si="12"/>
        <v>0.87777200060489313</v>
      </c>
      <c r="H205" s="11">
        <f t="shared" si="12"/>
        <v>-6.0222826270602971E-2</v>
      </c>
      <c r="I205" s="11">
        <f t="shared" si="12"/>
        <v>-0.68116060224045805</v>
      </c>
      <c r="J205" s="11">
        <f t="shared" si="12"/>
        <v>0.69627680617817722</v>
      </c>
      <c r="K205" s="11">
        <f t="shared" si="12"/>
        <v>0.74198077372759474</v>
      </c>
      <c r="L205" s="11">
        <f t="shared" si="12"/>
        <v>0.11793613160582424</v>
      </c>
      <c r="N205" s="15">
        <f>B205*'Table Q8'!B103</f>
        <v>1.2826800443486632</v>
      </c>
      <c r="O205" s="15">
        <f>C205*'Table Q8'!C103</f>
        <v>-0.17828869078776302</v>
      </c>
      <c r="P205" s="15">
        <f>D205*'Table Q8'!D103</f>
        <v>1.1449909293530818</v>
      </c>
      <c r="Q205" s="15">
        <f>E205*'Table Q8'!E103</f>
        <v>-0.32219380045985485</v>
      </c>
      <c r="R205" s="15">
        <f>F205*'Table Q8'!F103</f>
        <v>-0.200651430124303</v>
      </c>
      <c r="S205" s="15">
        <f>G205*'Table Q8'!G103</f>
        <v>0.54290198237412646</v>
      </c>
      <c r="T205" s="15">
        <f>H205*'Table Q8'!H103</f>
        <v>-3.3622403906877638E-2</v>
      </c>
      <c r="U205" s="15">
        <f>I205*'Table Q8'!I103</f>
        <v>-0.39405140839610497</v>
      </c>
      <c r="V205" s="15">
        <f>J205*'Table Q8'!J103</f>
        <v>0.48558344462866082</v>
      </c>
      <c r="W205" s="15">
        <f>K205*'Table Q8'!K103</f>
        <v>0.44184955075478272</v>
      </c>
      <c r="X205" s="15">
        <f>L205*'Table Q8'!L103</f>
        <v>7.5125315832910045E-2</v>
      </c>
    </row>
    <row r="206" spans="1:24" x14ac:dyDescent="0.25">
      <c r="A206" s="13" t="str">
        <f t="shared" si="6"/>
        <v>2018 Q3</v>
      </c>
      <c r="B206" s="11">
        <f t="shared" si="12"/>
        <v>-2.9161089181513691</v>
      </c>
      <c r="C206" s="11">
        <f t="shared" si="12"/>
        <v>9.8609612566021743E-2</v>
      </c>
      <c r="D206" s="11">
        <f t="shared" si="12"/>
        <v>0.90746439920979061</v>
      </c>
      <c r="E206" s="11">
        <f t="shared" si="12"/>
        <v>1.0577885278361374</v>
      </c>
      <c r="F206" s="11">
        <f t="shared" si="12"/>
        <v>1.0207779777126207</v>
      </c>
      <c r="G206" s="11">
        <f t="shared" si="12"/>
        <v>2.669515948351969</v>
      </c>
      <c r="H206" s="11">
        <f t="shared" si="12"/>
        <v>0.62056049410260283</v>
      </c>
      <c r="I206" s="11">
        <f t="shared" si="12"/>
        <v>1.8127986464317842</v>
      </c>
      <c r="J206" s="11">
        <f t="shared" si="12"/>
        <v>4.4920475961181809</v>
      </c>
      <c r="K206" s="11">
        <f t="shared" si="12"/>
        <v>-4.1507561815506264</v>
      </c>
      <c r="L206" s="11">
        <f t="shared" si="12"/>
        <v>1.0843656294439139</v>
      </c>
      <c r="N206" s="15">
        <f>B206*'Table Q8'!B104</f>
        <v>-1.1264928750818739</v>
      </c>
      <c r="O206" s="15">
        <f>C206*'Table Q8'!C104</f>
        <v>6.6285381566879811E-2</v>
      </c>
      <c r="P206" s="15">
        <f>D206*'Table Q8'!D104</f>
        <v>0.63277492556898707</v>
      </c>
      <c r="Q206" s="15">
        <f>E206*'Table Q8'!E104</f>
        <v>0.79387029014102106</v>
      </c>
      <c r="R206" s="15">
        <f>F206*'Table Q8'!F104</f>
        <v>0.77711827443261816</v>
      </c>
      <c r="S206" s="15">
        <f>G206*'Table Q8'!G104</f>
        <v>1.6572355007369024</v>
      </c>
      <c r="T206" s="15">
        <f>H206*'Table Q8'!H104</f>
        <v>0.34788621299391914</v>
      </c>
      <c r="U206" s="15">
        <f>I206*'Table Q8'!I104</f>
        <v>1.0528734538475804</v>
      </c>
      <c r="V206" s="15">
        <f>J206*'Table Q8'!J104</f>
        <v>3.1475777506000093</v>
      </c>
      <c r="W206" s="15">
        <f>K206*'Table Q8'!K104</f>
        <v>-2.48339742342174</v>
      </c>
      <c r="X206" s="15">
        <f>L206*'Table Q8'!L104</f>
        <v>0.69323494690349419</v>
      </c>
    </row>
    <row r="207" spans="1:24" x14ac:dyDescent="0.25">
      <c r="A207" s="13" t="str">
        <f t="shared" si="6"/>
        <v>2018 Q4</v>
      </c>
      <c r="B207" s="11">
        <f t="shared" si="12"/>
        <v>-4.7864666648489065</v>
      </c>
      <c r="C207" s="11">
        <f t="shared" si="12"/>
        <v>-0.45441152972844095</v>
      </c>
      <c r="D207" s="11">
        <f t="shared" si="12"/>
        <v>1.2716393891603017</v>
      </c>
      <c r="E207" s="11">
        <f t="shared" si="12"/>
        <v>-0.64731590865769029</v>
      </c>
      <c r="F207" s="11">
        <f t="shared" si="12"/>
        <v>2.0699316013150058</v>
      </c>
      <c r="G207" s="11">
        <f t="shared" si="12"/>
        <v>1.8653576468557562</v>
      </c>
      <c r="H207" s="11">
        <f t="shared" si="12"/>
        <v>0.86434396343876962</v>
      </c>
      <c r="I207" s="11">
        <f t="shared" si="12"/>
        <v>0.17751483951406175</v>
      </c>
      <c r="J207" s="11">
        <f t="shared" si="12"/>
        <v>-2.1383436852566611</v>
      </c>
      <c r="K207" s="11">
        <f t="shared" si="12"/>
        <v>-3.1904066117090935</v>
      </c>
      <c r="L207" s="11">
        <f t="shared" si="12"/>
        <v>-0.23346314106037139</v>
      </c>
      <c r="N207" s="15">
        <f>B207*'Table Q8'!B105</f>
        <v>-1.8657647059581037</v>
      </c>
      <c r="O207" s="15">
        <f>C207*'Table Q8'!C105</f>
        <v>-0.30654601795480624</v>
      </c>
      <c r="P207" s="15">
        <f>D207*'Table Q8'!D105</f>
        <v>0.88951175271763105</v>
      </c>
      <c r="Q207" s="15">
        <f>E207*'Table Q8'!E105</f>
        <v>-0.48723468444664353</v>
      </c>
      <c r="R207" s="15">
        <f>F207*'Table Q8'!F105</f>
        <v>1.5783228460026919</v>
      </c>
      <c r="S207" s="15">
        <f>G207*'Table Q8'!G105</f>
        <v>1.1632370285792497</v>
      </c>
      <c r="T207" s="15">
        <f>H207*'Table Q8'!H105</f>
        <v>0.48688495460505893</v>
      </c>
      <c r="U207" s="15">
        <f>I207*'Table Q8'!I105</f>
        <v>0.10357990885645503</v>
      </c>
      <c r="V207" s="15">
        <f>J207*'Table Q8'!J105</f>
        <v>-1.51523033537287</v>
      </c>
      <c r="W207" s="15">
        <f>K207*'Table Q8'!K105</f>
        <v>-1.8989300152892523</v>
      </c>
      <c r="X207" s="15">
        <f>L207*'Table Q8'!L105</f>
        <v>-0.14988333656075845</v>
      </c>
    </row>
    <row r="208" spans="1:24" x14ac:dyDescent="0.25">
      <c r="A208" s="13" t="str">
        <f t="shared" si="6"/>
        <v>2019 Q1</v>
      </c>
      <c r="B208" s="11">
        <f t="shared" si="12"/>
        <v>0.79853004168924591</v>
      </c>
      <c r="C208" s="11">
        <f t="shared" si="12"/>
        <v>2.4451095864164336</v>
      </c>
      <c r="D208" s="11">
        <f t="shared" si="12"/>
        <v>1.5122464306447094</v>
      </c>
      <c r="E208" s="11">
        <f t="shared" si="12"/>
        <v>1.5760845650271131</v>
      </c>
      <c r="F208" s="11">
        <f t="shared" si="12"/>
        <v>1.8250640761197434</v>
      </c>
      <c r="G208" s="11">
        <f t="shared" si="12"/>
        <v>0.41672268489559361</v>
      </c>
      <c r="H208" s="11">
        <f t="shared" si="12"/>
        <v>-1.1641343348644004</v>
      </c>
      <c r="I208" s="11">
        <f t="shared" si="12"/>
        <v>-0.14790714129630078</v>
      </c>
      <c r="J208" s="11">
        <f t="shared" si="12"/>
        <v>6.4087894159688255E-2</v>
      </c>
      <c r="K208" s="11">
        <f t="shared" si="12"/>
        <v>7.0450307982097033</v>
      </c>
      <c r="L208" s="11">
        <f t="shared" si="12"/>
        <v>1.1907783861615513</v>
      </c>
      <c r="N208" s="15">
        <f>B208*'Table Q8'!B106</f>
        <v>0.31198568728798837</v>
      </c>
      <c r="O208" s="15">
        <f>C208*'Table Q8'!C106</f>
        <v>1.6524050585002257</v>
      </c>
      <c r="P208" s="15">
        <f>D208*'Table Q8'!D106</f>
        <v>1.0597822985958123</v>
      </c>
      <c r="Q208" s="15">
        <f>E208*'Table Q8'!E106</f>
        <v>1.188052545117438</v>
      </c>
      <c r="R208" s="15">
        <f>F208*'Table Q8'!F106</f>
        <v>1.3919763708565285</v>
      </c>
      <c r="S208" s="15">
        <f>G208*'Table Q8'!G106</f>
        <v>0.26049335032823556</v>
      </c>
      <c r="T208" s="15">
        <f>H208*'Table Q8'!H106</f>
        <v>-0.65750307233141336</v>
      </c>
      <c r="U208" s="15">
        <f>I208*'Table Q8'!I106</f>
        <v>-8.6584840514854489E-2</v>
      </c>
      <c r="V208" s="15">
        <f>J208*'Table Q8'!J106</f>
        <v>4.5470360906298815E-2</v>
      </c>
      <c r="W208" s="15">
        <f>K208*'Table Q8'!K106</f>
        <v>4.2122239142495816</v>
      </c>
      <c r="X208" s="15">
        <f>L208*'Table Q8'!L106</f>
        <v>0.76614681365634207</v>
      </c>
    </row>
    <row r="210" spans="1:24" x14ac:dyDescent="0.25">
      <c r="A210" s="9" t="s">
        <v>171</v>
      </c>
    </row>
    <row r="211" spans="1:24" x14ac:dyDescent="0.25">
      <c r="A211" s="13" t="str">
        <f>A10</f>
        <v>1995 Q1</v>
      </c>
      <c r="B211" s="15">
        <f>LN(B10/B6)*100</f>
        <v>6.7356269084918319E-2</v>
      </c>
      <c r="C211" s="15">
        <f t="shared" ref="C211:L211" si="13">LN(C10/C6)*100</f>
        <v>3.3499786073356597</v>
      </c>
      <c r="D211" s="15">
        <f t="shared" si="13"/>
        <v>0.82401878854557953</v>
      </c>
      <c r="E211" s="15">
        <f t="shared" si="13"/>
        <v>2.5661785514483193</v>
      </c>
      <c r="F211" s="15">
        <f t="shared" si="13"/>
        <v>0.34164706958972779</v>
      </c>
      <c r="G211" s="15">
        <f t="shared" si="13"/>
        <v>2.0459752617958276</v>
      </c>
      <c r="H211" s="15">
        <f t="shared" si="13"/>
        <v>-1.0701069527053124</v>
      </c>
      <c r="I211" s="15">
        <f t="shared" si="13"/>
        <v>3.6141708849034275</v>
      </c>
      <c r="J211" s="15">
        <f t="shared" si="13"/>
        <v>6.3351907013964555</v>
      </c>
      <c r="K211" s="15">
        <f t="shared" si="13"/>
        <v>6.7260130125987319</v>
      </c>
      <c r="L211" s="15">
        <f t="shared" si="13"/>
        <v>2.5937704217556652</v>
      </c>
      <c r="N211" s="15">
        <f>B211*'Table Q8'!B10</f>
        <v>1.9580467422985755E-2</v>
      </c>
      <c r="O211" s="15">
        <f>C211*'Table Q8'!C10</f>
        <v>2.1352763643157493</v>
      </c>
      <c r="P211" s="15">
        <f>D211*'Table Q8'!D10</f>
        <v>0.51674218229693292</v>
      </c>
      <c r="Q211" s="15">
        <f>E211*'Table Q8'!E10</f>
        <v>1.6515925157121383</v>
      </c>
      <c r="R211" s="15">
        <f>F211*'Table Q8'!F10</f>
        <v>0.26040339644129051</v>
      </c>
      <c r="S211" s="15">
        <f>G211*'Table Q8'!G10</f>
        <v>1.0988933131105389</v>
      </c>
      <c r="T211" s="15">
        <f>H211*'Table Q8'!H10</f>
        <v>-0.57668063681289294</v>
      </c>
      <c r="U211" s="15">
        <f>I211*'Table Q8'!I10</f>
        <v>2.0514033942711856</v>
      </c>
      <c r="V211" s="15">
        <f>J211*'Table Q8'!J10</f>
        <v>3.922750082304685</v>
      </c>
      <c r="W211" s="15">
        <f>K211*'Table Q8'!K10</f>
        <v>3.5930361513302427</v>
      </c>
      <c r="X211" s="15">
        <f>L211*'Table Q8'!L10</f>
        <v>1.5313620570045448</v>
      </c>
    </row>
    <row r="212" spans="1:24" x14ac:dyDescent="0.25">
      <c r="A212" s="13" t="str">
        <f t="shared" ref="A212:A275" si="14">A11</f>
        <v>1995 Q2</v>
      </c>
      <c r="B212" s="15">
        <f t="shared" ref="B212:L227" si="15">LN(B11/B7)*100</f>
        <v>1.6090844026474556</v>
      </c>
      <c r="C212" s="15">
        <f t="shared" si="15"/>
        <v>3.1164264785318521</v>
      </c>
      <c r="D212" s="15">
        <f t="shared" si="15"/>
        <v>3.5267149016579478E-2</v>
      </c>
      <c r="E212" s="15">
        <f t="shared" si="15"/>
        <v>1.3820555618632315</v>
      </c>
      <c r="F212" s="15">
        <f t="shared" si="15"/>
        <v>0.97617120224635678</v>
      </c>
      <c r="G212" s="15">
        <f t="shared" si="15"/>
        <v>3.5895154264664684</v>
      </c>
      <c r="H212" s="15">
        <f t="shared" si="15"/>
        <v>0.49382816405825769</v>
      </c>
      <c r="I212" s="15">
        <f t="shared" si="15"/>
        <v>3.4702910212011826</v>
      </c>
      <c r="J212" s="15">
        <f t="shared" si="15"/>
        <v>5.5886833485700222</v>
      </c>
      <c r="K212" s="15">
        <f t="shared" si="15"/>
        <v>6.1834250607935353</v>
      </c>
      <c r="L212" s="15">
        <f t="shared" si="15"/>
        <v>2.3289137045221358</v>
      </c>
      <c r="N212" s="15">
        <f>B212*'Table Q8'!B11</f>
        <v>0.46261176576114343</v>
      </c>
      <c r="O212" s="15">
        <f>C212*'Table Q8'!C11</f>
        <v>1.9960711594996512</v>
      </c>
      <c r="P212" s="15">
        <f>D212*'Table Q8'!D11</f>
        <v>2.2105449003592018E-2</v>
      </c>
      <c r="Q212" s="15">
        <f>E212*'Table Q8'!E11</f>
        <v>0.8922550707389022</v>
      </c>
      <c r="R212" s="15">
        <f>F212*'Table Q8'!F11</f>
        <v>0.743256753390376</v>
      </c>
      <c r="S212" s="15">
        <f>G212*'Table Q8'!G11</f>
        <v>1.9505426827418788</v>
      </c>
      <c r="T212" s="15">
        <f>H212*'Table Q8'!H11</f>
        <v>0.2679511618180106</v>
      </c>
      <c r="U212" s="15">
        <f>I212*'Table Q8'!I11</f>
        <v>1.9818832022079955</v>
      </c>
      <c r="V212" s="15">
        <f>J212*'Table Q8'!J11</f>
        <v>3.4336870493614216</v>
      </c>
      <c r="W212" s="15">
        <f>K212*'Table Q8'!K11</f>
        <v>3.2932921873786367</v>
      </c>
      <c r="X212" s="15">
        <f>L212*'Table Q8'!L11</f>
        <v>1.379415587188461</v>
      </c>
    </row>
    <row r="213" spans="1:24" x14ac:dyDescent="0.25">
      <c r="A213" s="13" t="str">
        <f t="shared" si="14"/>
        <v>1995 Q3</v>
      </c>
      <c r="B213" s="15">
        <f t="shared" si="15"/>
        <v>-3.0448237044559523</v>
      </c>
      <c r="C213" s="15">
        <f t="shared" si="15"/>
        <v>2.1488637855182984</v>
      </c>
      <c r="D213" s="15">
        <f t="shared" si="15"/>
        <v>1.0214830548918445</v>
      </c>
      <c r="E213" s="15">
        <f t="shared" si="15"/>
        <v>-0.19745636243038486</v>
      </c>
      <c r="F213" s="15">
        <f t="shared" si="15"/>
        <v>-0.15760444554657657</v>
      </c>
      <c r="G213" s="15">
        <f t="shared" si="15"/>
        <v>2.8718189793427547</v>
      </c>
      <c r="H213" s="15">
        <f t="shared" si="15"/>
        <v>2.0036026760420418</v>
      </c>
      <c r="I213" s="15">
        <f t="shared" si="15"/>
        <v>3.9395655568516097</v>
      </c>
      <c r="J213" s="15">
        <f t="shared" si="15"/>
        <v>1.565553662185257</v>
      </c>
      <c r="K213" s="15">
        <f t="shared" si="15"/>
        <v>3.7785365927322832</v>
      </c>
      <c r="L213" s="15">
        <f t="shared" si="15"/>
        <v>1.3897432251189616</v>
      </c>
      <c r="N213" s="15">
        <f>B213*'Table Q8'!B12</f>
        <v>-0.85681339043390492</v>
      </c>
      <c r="O213" s="15">
        <f>C213*'Table Q8'!C12</f>
        <v>1.3806449821955067</v>
      </c>
      <c r="P213" s="15">
        <f>D213*'Table Q8'!D12</f>
        <v>0.6339323838658788</v>
      </c>
      <c r="Q213" s="15">
        <f>E213*'Table Q8'!E12</f>
        <v>-0.12761604703875773</v>
      </c>
      <c r="R213" s="15">
        <f>F213*'Table Q8'!F12</f>
        <v>-0.11968481594807025</v>
      </c>
      <c r="S213" s="15">
        <f>G213*'Table Q8'!G12</f>
        <v>1.5731824368839609</v>
      </c>
      <c r="T213" s="15">
        <f>H213*'Table Q8'!H12</f>
        <v>1.1047865155695817</v>
      </c>
      <c r="U213" s="15">
        <f>I213*'Table Q8'!I12</f>
        <v>2.2652501951896755</v>
      </c>
      <c r="V213" s="15">
        <f>J213*'Table Q8'!J12</f>
        <v>0.95107384977754372</v>
      </c>
      <c r="W213" s="15">
        <f>K213*'Table Q8'!K12</f>
        <v>1.984487418502995</v>
      </c>
      <c r="X213" s="15">
        <f>L213*'Table Q8'!L12</f>
        <v>0.82383978385052048</v>
      </c>
    </row>
    <row r="214" spans="1:24" x14ac:dyDescent="0.25">
      <c r="A214" s="13" t="str">
        <f t="shared" si="14"/>
        <v>1995 Q4</v>
      </c>
      <c r="B214" s="15">
        <f t="shared" si="15"/>
        <v>0.68722045446450875</v>
      </c>
      <c r="C214" s="15">
        <f t="shared" si="15"/>
        <v>2.8029366419993753</v>
      </c>
      <c r="D214" s="15">
        <f t="shared" si="15"/>
        <v>0.71959456288544554</v>
      </c>
      <c r="E214" s="15">
        <f t="shared" si="15"/>
        <v>-1.7250789586604469</v>
      </c>
      <c r="F214" s="15">
        <f t="shared" si="15"/>
        <v>-0.48562973073524496</v>
      </c>
      <c r="G214" s="15">
        <f t="shared" si="15"/>
        <v>4.2246870084737722</v>
      </c>
      <c r="H214" s="15">
        <f t="shared" si="15"/>
        <v>1.8233102464770883</v>
      </c>
      <c r="I214" s="15">
        <f t="shared" si="15"/>
        <v>2.6218386922404577</v>
      </c>
      <c r="J214" s="15">
        <f t="shared" si="15"/>
        <v>1.8784348925137744</v>
      </c>
      <c r="K214" s="15">
        <f t="shared" si="15"/>
        <v>4.4481103658040491</v>
      </c>
      <c r="L214" s="15">
        <f t="shared" si="15"/>
        <v>1.143822788778454</v>
      </c>
      <c r="N214" s="15">
        <f>B214*'Table Q8'!B13</f>
        <v>0.18960412338675794</v>
      </c>
      <c r="O214" s="15">
        <f>C214*'Table Q8'!C13</f>
        <v>1.8025685544697982</v>
      </c>
      <c r="P214" s="15">
        <f>D214*'Table Q8'!D13</f>
        <v>0.44427768312547405</v>
      </c>
      <c r="Q214" s="15">
        <f>E214*'Table Q8'!E13</f>
        <v>-1.1173336415243715</v>
      </c>
      <c r="R214" s="15">
        <f>F214*'Table Q8'!F13</f>
        <v>-0.3681073358973157</v>
      </c>
      <c r="S214" s="15">
        <f>G214*'Table Q8'!G13</f>
        <v>2.3286474790707432</v>
      </c>
      <c r="T214" s="15">
        <f>H214*'Table Q8'!H13</f>
        <v>1.0061025940060573</v>
      </c>
      <c r="U214" s="15">
        <f>I214*'Table Q8'!I13</f>
        <v>1.5159471318534328</v>
      </c>
      <c r="V214" s="15">
        <f>J214*'Table Q8'!J13</f>
        <v>1.1308178052932922</v>
      </c>
      <c r="W214" s="15">
        <f>K214*'Table Q8'!K13</f>
        <v>2.3232480440594547</v>
      </c>
      <c r="X214" s="15">
        <f>L214*'Table Q8'!L13</f>
        <v>0.67828691374562322</v>
      </c>
    </row>
    <row r="215" spans="1:24" x14ac:dyDescent="0.25">
      <c r="A215" s="13" t="str">
        <f t="shared" si="14"/>
        <v>1996 Q1</v>
      </c>
      <c r="B215" s="15">
        <f t="shared" si="15"/>
        <v>-4.1740236932587926</v>
      </c>
      <c r="C215" s="15">
        <f t="shared" si="15"/>
        <v>3.3693656051135412</v>
      </c>
      <c r="D215" s="15">
        <f t="shared" si="15"/>
        <v>0.23419214450811246</v>
      </c>
      <c r="E215" s="15">
        <f t="shared" si="15"/>
        <v>-2.1553557422912157</v>
      </c>
      <c r="F215" s="15">
        <f t="shared" si="15"/>
        <v>0.83777236289734136</v>
      </c>
      <c r="G215" s="15">
        <f t="shared" si="15"/>
        <v>4.6875791190677791</v>
      </c>
      <c r="H215" s="15">
        <f t="shared" si="15"/>
        <v>2.9024795160120678</v>
      </c>
      <c r="I215" s="15">
        <f t="shared" si="15"/>
        <v>2.3930267869902369</v>
      </c>
      <c r="J215" s="15">
        <f t="shared" si="15"/>
        <v>3.9381017440306874</v>
      </c>
      <c r="K215" s="15">
        <f t="shared" si="15"/>
        <v>-0.76898391319700243</v>
      </c>
      <c r="L215" s="15">
        <f t="shared" si="15"/>
        <v>0.91705519722078843</v>
      </c>
      <c r="N215" s="15">
        <f>B215*'Table Q8'!B14</f>
        <v>-1.1324126279811104</v>
      </c>
      <c r="O215" s="15">
        <f>C215*'Table Q8'!C14</f>
        <v>2.1718930690561886</v>
      </c>
      <c r="P215" s="15">
        <f>D215*'Table Q8'!D14</f>
        <v>0.14388765358578429</v>
      </c>
      <c r="Q215" s="15">
        <f>E215*'Table Q8'!E14</f>
        <v>-1.397101592153166</v>
      </c>
      <c r="R215" s="15">
        <f>F215*'Table Q8'!F14</f>
        <v>0.63461256489473605</v>
      </c>
      <c r="S215" s="15">
        <f>G215*'Table Q8'!G14</f>
        <v>2.6062939902016855</v>
      </c>
      <c r="T215" s="15">
        <f>H215*'Table Q8'!H14</f>
        <v>1.6201640658379364</v>
      </c>
      <c r="U215" s="15">
        <f>I215*'Table Q8'!I14</f>
        <v>1.3884341418117356</v>
      </c>
      <c r="V215" s="15">
        <f>J215*'Table Q8'!J14</f>
        <v>2.3467148292678863</v>
      </c>
      <c r="W215" s="15">
        <f>K215*'Table Q8'!K14</f>
        <v>-0.39810297186208821</v>
      </c>
      <c r="X215" s="15">
        <f>L215*'Table Q8'!L14</f>
        <v>0.54445567058998212</v>
      </c>
    </row>
    <row r="216" spans="1:24" x14ac:dyDescent="0.25">
      <c r="A216" s="13" t="str">
        <f t="shared" si="14"/>
        <v>1996 Q2</v>
      </c>
      <c r="B216" s="15">
        <f t="shared" si="15"/>
        <v>-2.3689439821546858</v>
      </c>
      <c r="C216" s="15">
        <f t="shared" si="15"/>
        <v>2.0351427666673993</v>
      </c>
      <c r="D216" s="15">
        <f t="shared" si="15"/>
        <v>0.94754174460969731</v>
      </c>
      <c r="E216" s="15">
        <f t="shared" si="15"/>
        <v>-1.0085288056367629</v>
      </c>
      <c r="F216" s="15">
        <f t="shared" si="15"/>
        <v>-0.30544737815565215</v>
      </c>
      <c r="G216" s="15">
        <f t="shared" si="15"/>
        <v>5.3766727220448081</v>
      </c>
      <c r="H216" s="15">
        <f t="shared" si="15"/>
        <v>-1.1308073758254418</v>
      </c>
      <c r="I216" s="15">
        <f t="shared" si="15"/>
        <v>3.0861044141673415</v>
      </c>
      <c r="J216" s="15">
        <f t="shared" si="15"/>
        <v>0.81016830546346741</v>
      </c>
      <c r="K216" s="15">
        <f t="shared" si="15"/>
        <v>0.37325482552018696</v>
      </c>
      <c r="L216" s="15">
        <f t="shared" si="15"/>
        <v>0.83145745659118897</v>
      </c>
      <c r="N216" s="15">
        <f>B216*'Table Q8'!B15</f>
        <v>-0.63819350879247227</v>
      </c>
      <c r="O216" s="15">
        <f>C216*'Table Q8'!C15</f>
        <v>1.3002527136238016</v>
      </c>
      <c r="P216" s="15">
        <f>D216*'Table Q8'!D15</f>
        <v>0.57629488907161786</v>
      </c>
      <c r="Q216" s="15">
        <f>E216*'Table Q8'!E15</f>
        <v>-0.64918999218838436</v>
      </c>
      <c r="R216" s="15">
        <f>F216*'Table Q8'!F15</f>
        <v>-0.23061277050751738</v>
      </c>
      <c r="S216" s="15">
        <f>G216*'Table Q8'!G15</f>
        <v>2.9716870134741651</v>
      </c>
      <c r="T216" s="15">
        <f>H216*'Table Q8'!H15</f>
        <v>-0.62759809358312024</v>
      </c>
      <c r="U216" s="15">
        <f>I216*'Table Q8'!I15</f>
        <v>1.7843855722715569</v>
      </c>
      <c r="V216" s="15">
        <f>J216*'Table Q8'!J15</f>
        <v>0.47921455268164098</v>
      </c>
      <c r="W216" s="15">
        <f>K216*'Table Q8'!K15</f>
        <v>0.18897891816087065</v>
      </c>
      <c r="X216" s="15">
        <f>L216*'Table Q8'!L15</f>
        <v>0.48989473342352852</v>
      </c>
    </row>
    <row r="217" spans="1:24" x14ac:dyDescent="0.25">
      <c r="A217" s="13" t="str">
        <f t="shared" si="14"/>
        <v>1996 Q3</v>
      </c>
      <c r="B217" s="15">
        <f t="shared" si="15"/>
        <v>0.80457349841594972</v>
      </c>
      <c r="C217" s="15">
        <f t="shared" si="15"/>
        <v>0.96505543290880158</v>
      </c>
      <c r="D217" s="15">
        <f t="shared" si="15"/>
        <v>-1.1732724471039147</v>
      </c>
      <c r="E217" s="15">
        <f t="shared" si="15"/>
        <v>-4.6517037703557716E-2</v>
      </c>
      <c r="F217" s="15">
        <f t="shared" si="15"/>
        <v>-1.5212008629224771</v>
      </c>
      <c r="G217" s="15">
        <f t="shared" si="15"/>
        <v>6.6046542535653101</v>
      </c>
      <c r="H217" s="15">
        <f t="shared" si="15"/>
        <v>-2.155232727838444</v>
      </c>
      <c r="I217" s="15">
        <f t="shared" si="15"/>
        <v>2.7497464334254889</v>
      </c>
      <c r="J217" s="15">
        <f t="shared" si="15"/>
        <v>5.2160973400772974</v>
      </c>
      <c r="K217" s="15">
        <f t="shared" si="15"/>
        <v>4.6892524486285456</v>
      </c>
      <c r="L217" s="15">
        <f t="shared" si="15"/>
        <v>1.0415527937293401</v>
      </c>
      <c r="N217" s="15">
        <f>B217*'Table Q8'!B16</f>
        <v>0.21433837997800903</v>
      </c>
      <c r="O217" s="15">
        <f>C217*'Table Q8'!C16</f>
        <v>0.61252068326721643</v>
      </c>
      <c r="P217" s="15">
        <f>D217*'Table Q8'!D16</f>
        <v>-0.70607535866713589</v>
      </c>
      <c r="Q217" s="15">
        <f>E217*'Table Q8'!E16</f>
        <v>-2.969182516618089E-2</v>
      </c>
      <c r="R217" s="15">
        <f>F217*'Table Q8'!F16</f>
        <v>-1.1433345685725338</v>
      </c>
      <c r="S217" s="15">
        <f>G217*'Table Q8'!G16</f>
        <v>3.6649226453033901</v>
      </c>
      <c r="T217" s="15">
        <f>H217*'Table Q8'!H16</f>
        <v>-1.1793433486731966</v>
      </c>
      <c r="U217" s="15">
        <f>I217*'Table Q8'!I16</f>
        <v>1.5863287174431644</v>
      </c>
      <c r="V217" s="15">
        <f>J217*'Table Q8'!J16</f>
        <v>3.0926241129318295</v>
      </c>
      <c r="W217" s="15">
        <f>K217*'Table Q8'!K16</f>
        <v>2.3624453836190615</v>
      </c>
      <c r="X217" s="15">
        <f>L217*'Table Q8'!L16</f>
        <v>0.60972500544915575</v>
      </c>
    </row>
    <row r="218" spans="1:24" x14ac:dyDescent="0.25">
      <c r="A218" s="13" t="str">
        <f t="shared" si="14"/>
        <v>1996 Q4</v>
      </c>
      <c r="B218" s="15">
        <f t="shared" si="15"/>
        <v>-1.2998705920696854</v>
      </c>
      <c r="C218" s="15">
        <f t="shared" si="15"/>
        <v>0.5366848278486398</v>
      </c>
      <c r="D218" s="15">
        <f t="shared" si="15"/>
        <v>-2.0800002038831269</v>
      </c>
      <c r="E218" s="15">
        <f t="shared" si="15"/>
        <v>1.2072114108153007</v>
      </c>
      <c r="F218" s="15">
        <f t="shared" si="15"/>
        <v>1.0809698772084371</v>
      </c>
      <c r="G218" s="15">
        <f t="shared" si="15"/>
        <v>3.6601196265730969</v>
      </c>
      <c r="H218" s="15">
        <f t="shared" si="15"/>
        <v>-4.180158643532458</v>
      </c>
      <c r="I218" s="15">
        <f t="shared" si="15"/>
        <v>2.9421753119762064</v>
      </c>
      <c r="J218" s="15">
        <f t="shared" si="15"/>
        <v>0.89820963158275868</v>
      </c>
      <c r="K218" s="15">
        <f t="shared" si="15"/>
        <v>3.8722168925267614E-2</v>
      </c>
      <c r="L218" s="15">
        <f t="shared" si="15"/>
        <v>0.66123750198212949</v>
      </c>
      <c r="N218" s="15">
        <f>B218*'Table Q8'!B17</f>
        <v>-0.34381577160243182</v>
      </c>
      <c r="O218" s="15">
        <f>C218*'Table Q8'!C17</f>
        <v>0.33934581664869495</v>
      </c>
      <c r="P218" s="15">
        <f>D218*'Table Q8'!D17</f>
        <v>-1.2407201216162853</v>
      </c>
      <c r="Q218" s="15">
        <f>E218*'Table Q8'!E17</f>
        <v>0.76682068814987903</v>
      </c>
      <c r="R218" s="15">
        <f>F218*'Table Q8'!F17</f>
        <v>0.8109436018817695</v>
      </c>
      <c r="S218" s="15">
        <f>G218*'Table Q8'!G17</f>
        <v>2.023314129569608</v>
      </c>
      <c r="T218" s="15">
        <f>H218*'Table Q8'!H17</f>
        <v>-2.2756783655390702</v>
      </c>
      <c r="U218" s="15">
        <f>I218*'Table Q8'!I17</f>
        <v>1.6905739342615282</v>
      </c>
      <c r="V218" s="15">
        <f>J218*'Table Q8'!J17</f>
        <v>0.52644066507065479</v>
      </c>
      <c r="W218" s="15">
        <f>K218*'Table Q8'!K17</f>
        <v>1.9291384558568325E-2</v>
      </c>
      <c r="X218" s="15">
        <f>L218*'Table Q8'!L17</f>
        <v>0.38510472115439226</v>
      </c>
    </row>
    <row r="219" spans="1:24" x14ac:dyDescent="0.25">
      <c r="A219" s="13" t="str">
        <f t="shared" si="14"/>
        <v>1997 Q1</v>
      </c>
      <c r="B219" s="15">
        <f t="shared" si="15"/>
        <v>4.0777865575471299</v>
      </c>
      <c r="C219" s="15">
        <f t="shared" si="15"/>
        <v>-0.58640446579928418</v>
      </c>
      <c r="D219" s="15">
        <f t="shared" si="15"/>
        <v>1.1695222514941522E-2</v>
      </c>
      <c r="E219" s="15">
        <f t="shared" si="15"/>
        <v>3.1137201795152891</v>
      </c>
      <c r="F219" s="15">
        <f t="shared" si="15"/>
        <v>0.67415985669194534</v>
      </c>
      <c r="G219" s="15">
        <f t="shared" si="15"/>
        <v>8.5548794458653781</v>
      </c>
      <c r="H219" s="15">
        <f t="shared" si="15"/>
        <v>-1.8753879419676551</v>
      </c>
      <c r="I219" s="15">
        <f t="shared" si="15"/>
        <v>4.5518529740271303</v>
      </c>
      <c r="J219" s="15">
        <f t="shared" si="15"/>
        <v>1.3389018539757169</v>
      </c>
      <c r="K219" s="15">
        <f t="shared" si="15"/>
        <v>2.1870816753685456</v>
      </c>
      <c r="L219" s="15">
        <f t="shared" si="15"/>
        <v>1.9953713665571047</v>
      </c>
      <c r="N219" s="15">
        <f>B219*'Table Q8'!B18</f>
        <v>1.0846912243075366</v>
      </c>
      <c r="O219" s="15">
        <f>C219*'Table Q8'!C18</f>
        <v>-0.37043170104540785</v>
      </c>
      <c r="P219" s="15">
        <f>D219*'Table Q8'!D18</f>
        <v>7.0030992419469829E-3</v>
      </c>
      <c r="Q219" s="15">
        <f>E219*'Table Q8'!E18</f>
        <v>1.9775236860101602</v>
      </c>
      <c r="R219" s="15">
        <f>F219*'Table Q8'!F18</f>
        <v>0.50487831667659788</v>
      </c>
      <c r="S219" s="15">
        <f>G219*'Table Q8'!G18</f>
        <v>4.7556574839565631</v>
      </c>
      <c r="T219" s="15">
        <f>H219*'Table Q8'!H18</f>
        <v>-1.0205861180187981</v>
      </c>
      <c r="U219" s="15">
        <f>I219*'Table Q8'!I18</f>
        <v>2.6255087954188485</v>
      </c>
      <c r="V219" s="15">
        <f>J219*'Table Q8'!J18</f>
        <v>0.78459648642977009</v>
      </c>
      <c r="W219" s="15">
        <f>K219*'Table Q8'!K18</f>
        <v>1.0801996394645246</v>
      </c>
      <c r="X219" s="15">
        <f>L219*'Table Q8'!L18</f>
        <v>1.1629024324294805</v>
      </c>
    </row>
    <row r="220" spans="1:24" x14ac:dyDescent="0.25">
      <c r="A220" s="13" t="str">
        <f t="shared" si="14"/>
        <v>1997 Q2</v>
      </c>
      <c r="B220" s="15">
        <f t="shared" si="15"/>
        <v>2.1074046264067667</v>
      </c>
      <c r="C220" s="15">
        <f t="shared" si="15"/>
        <v>0.94463937964296518</v>
      </c>
      <c r="D220" s="15">
        <f t="shared" si="15"/>
        <v>-0.64241300182794403</v>
      </c>
      <c r="E220" s="15">
        <f t="shared" si="15"/>
        <v>3.9184863470995319</v>
      </c>
      <c r="F220" s="15">
        <f t="shared" si="15"/>
        <v>1.78546093881667</v>
      </c>
      <c r="G220" s="15">
        <f t="shared" si="15"/>
        <v>7.8609700502111819</v>
      </c>
      <c r="H220" s="15">
        <f t="shared" si="15"/>
        <v>1.9095195086159917</v>
      </c>
      <c r="I220" s="15">
        <f t="shared" si="15"/>
        <v>3.9777473509830448</v>
      </c>
      <c r="J220" s="15">
        <f t="shared" si="15"/>
        <v>0.87639779493965331</v>
      </c>
      <c r="K220" s="15">
        <f t="shared" si="15"/>
        <v>4.3367569880731294</v>
      </c>
      <c r="L220" s="15">
        <f t="shared" si="15"/>
        <v>2.5920890820029827</v>
      </c>
      <c r="N220" s="15">
        <f>B220*'Table Q8'!B19</f>
        <v>0.55761926414723051</v>
      </c>
      <c r="O220" s="15">
        <f>C220*'Table Q8'!C19</f>
        <v>0.59625637643063956</v>
      </c>
      <c r="P220" s="15">
        <f>D220*'Table Q8'!D19</f>
        <v>-0.38416297509311054</v>
      </c>
      <c r="Q220" s="15">
        <f>E220*'Table Q8'!E19</f>
        <v>2.4925491653900123</v>
      </c>
      <c r="R220" s="15">
        <f>F220*'Table Q8'!F19</f>
        <v>1.3324894986388807</v>
      </c>
      <c r="S220" s="15">
        <f>G220*'Table Q8'!G19</f>
        <v>4.4359453993341704</v>
      </c>
      <c r="T220" s="15">
        <f>H220*'Table Q8'!H19</f>
        <v>1.0412609880483004</v>
      </c>
      <c r="U220" s="15">
        <f>I220*'Table Q8'!I19</f>
        <v>2.3015246172787895</v>
      </c>
      <c r="V220" s="15">
        <f>J220*'Table Q8'!J19</f>
        <v>0.51646122055793775</v>
      </c>
      <c r="W220" s="15">
        <f>K220*'Table Q8'!K19</f>
        <v>2.1701131968317937</v>
      </c>
      <c r="X220" s="15">
        <f>L220*'Table Q8'!L19</f>
        <v>1.5127431882569407</v>
      </c>
    </row>
    <row r="221" spans="1:24" x14ac:dyDescent="0.25">
      <c r="A221" s="13" t="str">
        <f t="shared" si="14"/>
        <v>1997 Q3</v>
      </c>
      <c r="B221" s="15">
        <f t="shared" si="15"/>
        <v>4.0996098872512388</v>
      </c>
      <c r="C221" s="15">
        <f t="shared" si="15"/>
        <v>0.5096882291905368</v>
      </c>
      <c r="D221" s="15">
        <f t="shared" si="15"/>
        <v>-0.31599300680672981</v>
      </c>
      <c r="E221" s="15">
        <f t="shared" si="15"/>
        <v>4.6699766205027462</v>
      </c>
      <c r="F221" s="15">
        <f t="shared" si="15"/>
        <v>1.925968674380552</v>
      </c>
      <c r="G221" s="15">
        <f t="shared" si="15"/>
        <v>7.2447536381554363</v>
      </c>
      <c r="H221" s="15">
        <f t="shared" si="15"/>
        <v>1.2173594991952059</v>
      </c>
      <c r="I221" s="15">
        <f t="shared" si="15"/>
        <v>4.1155213238886557</v>
      </c>
      <c r="J221" s="15">
        <f t="shared" si="15"/>
        <v>0.55353886365735105</v>
      </c>
      <c r="K221" s="15">
        <f t="shared" si="15"/>
        <v>0.24798524797825333</v>
      </c>
      <c r="L221" s="15">
        <f t="shared" si="15"/>
        <v>2.6032847231566647</v>
      </c>
      <c r="N221" s="15">
        <f>B221*'Table Q8'!B20</f>
        <v>1.1036149816480334</v>
      </c>
      <c r="O221" s="15">
        <f>C221*'Table Q8'!C20</f>
        <v>0.32293846201512416</v>
      </c>
      <c r="P221" s="15">
        <f>D221*'Table Q8'!D20</f>
        <v>-0.19221854604053373</v>
      </c>
      <c r="Q221" s="15">
        <f>E221*'Table Q8'!E20</f>
        <v>2.9906530277699583</v>
      </c>
      <c r="R221" s="15">
        <f>F221*'Table Q8'!F20</f>
        <v>1.4377356154250822</v>
      </c>
      <c r="S221" s="15">
        <f>G221*'Table Q8'!G20</f>
        <v>4.1295095737485985</v>
      </c>
      <c r="T221" s="15">
        <f>H221*'Table Q8'!H20</f>
        <v>0.66333919111146777</v>
      </c>
      <c r="U221" s="15">
        <f>I221*'Table Q8'!I20</f>
        <v>2.3956449626355862</v>
      </c>
      <c r="V221" s="15">
        <f>J221*'Table Q8'!J20</f>
        <v>0.32863602335336933</v>
      </c>
      <c r="W221" s="15">
        <f>K221*'Table Q8'!K20</f>
        <v>0.12379423579074406</v>
      </c>
      <c r="X221" s="15">
        <f>L221*'Table Q8'!L20</f>
        <v>1.5286487894375937</v>
      </c>
    </row>
    <row r="222" spans="1:24" x14ac:dyDescent="0.25">
      <c r="A222" s="13" t="str">
        <f t="shared" si="14"/>
        <v>1997 Q4</v>
      </c>
      <c r="B222" s="15">
        <f t="shared" si="15"/>
        <v>2.4187225614003829</v>
      </c>
      <c r="C222" s="15">
        <f t="shared" si="15"/>
        <v>-1.3903148463224544</v>
      </c>
      <c r="D222" s="15">
        <f t="shared" si="15"/>
        <v>3.01238105913077</v>
      </c>
      <c r="E222" s="15">
        <f t="shared" si="15"/>
        <v>3.8923343100692431</v>
      </c>
      <c r="F222" s="15">
        <f t="shared" si="15"/>
        <v>-1.8766094461365883</v>
      </c>
      <c r="G222" s="15">
        <f t="shared" si="15"/>
        <v>10.196573088726256</v>
      </c>
      <c r="H222" s="15">
        <f t="shared" si="15"/>
        <v>1.5237772542125418</v>
      </c>
      <c r="I222" s="15">
        <f t="shared" si="15"/>
        <v>4.1306853235602761</v>
      </c>
      <c r="J222" s="15">
        <f t="shared" si="15"/>
        <v>1.2220111334775396</v>
      </c>
      <c r="K222" s="15">
        <f t="shared" si="15"/>
        <v>3.1002355862069013</v>
      </c>
      <c r="L222" s="15">
        <f t="shared" si="15"/>
        <v>2.3149989797503943</v>
      </c>
      <c r="N222" s="15">
        <f>B222*'Table Q8'!B21</f>
        <v>0.67119551078860629</v>
      </c>
      <c r="O222" s="15">
        <f>C222*'Table Q8'!C21</f>
        <v>-0.88896731273857732</v>
      </c>
      <c r="P222" s="15">
        <f>D222*'Table Q8'!D21</f>
        <v>1.8863530192276881</v>
      </c>
      <c r="Q222" s="15">
        <f>E222*'Table Q8'!E21</f>
        <v>2.5261249672349391</v>
      </c>
      <c r="R222" s="15">
        <f>F222*'Table Q8'!F21</f>
        <v>-1.4074570846024412</v>
      </c>
      <c r="S222" s="15">
        <f>G222*'Table Q8'!G21</f>
        <v>5.9231893072410813</v>
      </c>
      <c r="T222" s="15">
        <f>H222*'Table Q8'!H21</f>
        <v>0.8332014026034178</v>
      </c>
      <c r="U222" s="15">
        <f>I222*'Table Q8'!I21</f>
        <v>2.4300821758505107</v>
      </c>
      <c r="V222" s="15">
        <f>J222*'Table Q8'!J21</f>
        <v>0.73968333909395467</v>
      </c>
      <c r="W222" s="15">
        <f>K222*'Table Q8'!K21</f>
        <v>1.5550781700413818</v>
      </c>
      <c r="X222" s="15">
        <f>L222*'Table Q8'!L21</f>
        <v>1.3769613931555345</v>
      </c>
    </row>
    <row r="223" spans="1:24" x14ac:dyDescent="0.25">
      <c r="A223" s="13" t="str">
        <f t="shared" si="14"/>
        <v>1998 Q1</v>
      </c>
      <c r="B223" s="15">
        <f t="shared" si="15"/>
        <v>-3.0004694049386247</v>
      </c>
      <c r="C223" s="15">
        <f t="shared" si="15"/>
        <v>6.7366876418604921E-2</v>
      </c>
      <c r="D223" s="15">
        <f t="shared" si="15"/>
        <v>4.5828735835805743</v>
      </c>
      <c r="E223" s="15">
        <f t="shared" si="15"/>
        <v>2.1344328611659269</v>
      </c>
      <c r="F223" s="15">
        <f t="shared" si="15"/>
        <v>0.32422187270336716</v>
      </c>
      <c r="G223" s="15">
        <f t="shared" si="15"/>
        <v>4.6459028249098164</v>
      </c>
      <c r="H223" s="15">
        <f t="shared" si="15"/>
        <v>2.1705288750891576</v>
      </c>
      <c r="I223" s="15">
        <f t="shared" si="15"/>
        <v>3.7574228821265958</v>
      </c>
      <c r="J223" s="15">
        <f t="shared" si="15"/>
        <v>-1.4117881545785045</v>
      </c>
      <c r="K223" s="15">
        <f t="shared" si="15"/>
        <v>2.1903768652543123</v>
      </c>
      <c r="L223" s="15">
        <f t="shared" si="15"/>
        <v>1.8080759728203963</v>
      </c>
      <c r="N223" s="15">
        <f>B223*'Table Q8'!B22</f>
        <v>-0.84493218443071672</v>
      </c>
      <c r="O223" s="15">
        <f>C223*'Table Q8'!C22</f>
        <v>4.3505528791135062E-2</v>
      </c>
      <c r="P223" s="15">
        <f>D223*'Table Q8'!D22</f>
        <v>2.8413816218199561</v>
      </c>
      <c r="Q223" s="15">
        <f>E223*'Table Q8'!E22</f>
        <v>1.3871679164717359</v>
      </c>
      <c r="R223" s="15">
        <f>F223*'Table Q8'!F22</f>
        <v>0.24345820421295841</v>
      </c>
      <c r="S223" s="15">
        <f>G223*'Table Q8'!G22</f>
        <v>2.7192469234197159</v>
      </c>
      <c r="T223" s="15">
        <f>H223*'Table Q8'!H22</f>
        <v>1.1798994964984659</v>
      </c>
      <c r="U223" s="15">
        <f>I223*'Table Q8'!I22</f>
        <v>2.2123705929961397</v>
      </c>
      <c r="V223" s="15">
        <f>J223*'Table Q8'!J22</f>
        <v>-0.85540244285911582</v>
      </c>
      <c r="W223" s="15">
        <f>K223*'Table Q8'!K22</f>
        <v>1.0995691863576649</v>
      </c>
      <c r="X223" s="15">
        <f>L223*'Table Q8'!L22</f>
        <v>1.0788789329819306</v>
      </c>
    </row>
    <row r="224" spans="1:24" x14ac:dyDescent="0.25">
      <c r="A224" s="13" t="str">
        <f t="shared" si="14"/>
        <v>1998 Q2</v>
      </c>
      <c r="B224" s="15">
        <f t="shared" si="15"/>
        <v>-2.7035315780567135</v>
      </c>
      <c r="C224" s="15">
        <f t="shared" si="15"/>
        <v>-0.6877899233680671</v>
      </c>
      <c r="D224" s="15">
        <f t="shared" si="15"/>
        <v>3.1602214654570622</v>
      </c>
      <c r="E224" s="15">
        <f t="shared" si="15"/>
        <v>0.9477687045822053</v>
      </c>
      <c r="F224" s="15">
        <f t="shared" si="15"/>
        <v>2.1579610926040687</v>
      </c>
      <c r="G224" s="15">
        <f t="shared" si="15"/>
        <v>3.7244489474370659</v>
      </c>
      <c r="H224" s="15">
        <f t="shared" si="15"/>
        <v>0.30767622807586686</v>
      </c>
      <c r="I224" s="15">
        <f t="shared" si="15"/>
        <v>3.9081948619951792</v>
      </c>
      <c r="J224" s="15">
        <f t="shared" si="15"/>
        <v>1.7658116473435281</v>
      </c>
      <c r="K224" s="15">
        <f t="shared" si="15"/>
        <v>-3.8625491144961002</v>
      </c>
      <c r="L224" s="15">
        <f t="shared" si="15"/>
        <v>1.1460130008301137</v>
      </c>
      <c r="N224" s="15">
        <f>B224*'Table Q8'!B23</f>
        <v>-0.78672768921450353</v>
      </c>
      <c r="O224" s="15">
        <f>C224*'Table Q8'!C23</f>
        <v>-0.45318478050721944</v>
      </c>
      <c r="P224" s="15">
        <f>D224*'Table Q8'!D23</f>
        <v>1.9473284670146416</v>
      </c>
      <c r="Q224" s="15">
        <f>E224*'Table Q8'!E23</f>
        <v>0.6197459559263041</v>
      </c>
      <c r="R224" s="15">
        <f>F224*'Table Q8'!F23</f>
        <v>1.6346555276475818</v>
      </c>
      <c r="S224" s="15">
        <f>G224*'Table Q8'!G23</f>
        <v>2.2134400094618485</v>
      </c>
      <c r="T224" s="15">
        <f>H224*'Table Q8'!H23</f>
        <v>0.17054493322245301</v>
      </c>
      <c r="U224" s="15">
        <f>I224*'Table Q8'!I23</f>
        <v>2.321076928538937</v>
      </c>
      <c r="V224" s="15">
        <f>J224*'Table Q8'!J23</f>
        <v>1.0805001470095048</v>
      </c>
      <c r="W224" s="15">
        <f>K224*'Table Q8'!K23</f>
        <v>-1.9706725582159104</v>
      </c>
      <c r="X224" s="15">
        <f>L224*'Table Q8'!L23</f>
        <v>0.69287946030188674</v>
      </c>
    </row>
    <row r="225" spans="1:24" x14ac:dyDescent="0.25">
      <c r="A225" s="13" t="str">
        <f t="shared" si="14"/>
        <v>1998 Q3</v>
      </c>
      <c r="B225" s="15">
        <f t="shared" si="15"/>
        <v>-7.4392885969220544</v>
      </c>
      <c r="C225" s="15">
        <f t="shared" si="15"/>
        <v>0.12854652399066807</v>
      </c>
      <c r="D225" s="15">
        <f t="shared" si="15"/>
        <v>2.4889865064171035</v>
      </c>
      <c r="E225" s="15">
        <f t="shared" si="15"/>
        <v>1.432847174374507</v>
      </c>
      <c r="F225" s="15">
        <f t="shared" si="15"/>
        <v>4.3475562255116982</v>
      </c>
      <c r="G225" s="15">
        <f t="shared" si="15"/>
        <v>3.8819120162374854</v>
      </c>
      <c r="H225" s="15">
        <f t="shared" si="15"/>
        <v>1.0438952911615156</v>
      </c>
      <c r="I225" s="15">
        <f t="shared" si="15"/>
        <v>4.0998909798711747</v>
      </c>
      <c r="J225" s="15">
        <f t="shared" si="15"/>
        <v>2.3189444918910356</v>
      </c>
      <c r="K225" s="15">
        <f t="shared" si="15"/>
        <v>-4.3017385083690813</v>
      </c>
      <c r="L225" s="15">
        <f t="shared" si="15"/>
        <v>1.4124850394228363</v>
      </c>
      <c r="N225" s="15">
        <f>B225*'Table Q8'!B24</f>
        <v>-2.2310426502169243</v>
      </c>
      <c r="O225" s="15">
        <f>C225*'Table Q8'!C24</f>
        <v>8.6216153640541068E-2</v>
      </c>
      <c r="P225" s="15">
        <f>D225*'Table Q8'!D24</f>
        <v>1.5287355122413848</v>
      </c>
      <c r="Q225" s="15">
        <f>E225*'Table Q8'!E24</f>
        <v>0.94109402412917631</v>
      </c>
      <c r="R225" s="15">
        <f>F225*'Table Q8'!F24</f>
        <v>3.318054911310528</v>
      </c>
      <c r="S225" s="15">
        <f>G225*'Table Q8'!G24</f>
        <v>2.3291472097424912</v>
      </c>
      <c r="T225" s="15">
        <f>H225*'Table Q8'!H24</f>
        <v>0.59115790338476626</v>
      </c>
      <c r="U225" s="15">
        <f>I225*'Table Q8'!I24</f>
        <v>2.4566546751388079</v>
      </c>
      <c r="V225" s="15">
        <f>J225*'Table Q8'!J24</f>
        <v>1.4349628515821728</v>
      </c>
      <c r="W225" s="15">
        <f>K225*'Table Q8'!K24</f>
        <v>-2.2098030717491972</v>
      </c>
      <c r="X225" s="15">
        <f>L225*'Table Q8'!L24</f>
        <v>0.86387585011100676</v>
      </c>
    </row>
    <row r="226" spans="1:24" x14ac:dyDescent="0.25">
      <c r="A226" s="13" t="str">
        <f t="shared" si="14"/>
        <v>1998 Q4</v>
      </c>
      <c r="B226" s="15">
        <f t="shared" si="15"/>
        <v>-8.9935716253248774</v>
      </c>
      <c r="C226" s="15">
        <f t="shared" si="15"/>
        <v>-1.5538879379027919</v>
      </c>
      <c r="D226" s="15">
        <f t="shared" si="15"/>
        <v>0.7305968570550494</v>
      </c>
      <c r="E226" s="15">
        <f t="shared" si="15"/>
        <v>0.5091886139911207</v>
      </c>
      <c r="F226" s="15">
        <f t="shared" si="15"/>
        <v>5.7969577524016431</v>
      </c>
      <c r="G226" s="15">
        <f t="shared" si="15"/>
        <v>1.1182790470059587</v>
      </c>
      <c r="H226" s="15">
        <f t="shared" si="15"/>
        <v>1.0986191240502592</v>
      </c>
      <c r="I226" s="15">
        <f t="shared" si="15"/>
        <v>2.9897593056188878</v>
      </c>
      <c r="J226" s="15">
        <f t="shared" si="15"/>
        <v>6.569951420431523</v>
      </c>
      <c r="K226" s="15">
        <f t="shared" si="15"/>
        <v>-2.7909968395799414</v>
      </c>
      <c r="L226" s="15">
        <f t="shared" si="15"/>
        <v>0.67618159189068383</v>
      </c>
      <c r="N226" s="15">
        <f>B226*'Table Q8'!B25</f>
        <v>-2.7826110608755172</v>
      </c>
      <c r="O226" s="15">
        <f>C226*'Table Q8'!C25</f>
        <v>-1.0527590779291416</v>
      </c>
      <c r="P226" s="15">
        <f>D226*'Table Q8'!D25</f>
        <v>0.44464124720370307</v>
      </c>
      <c r="Q226" s="15">
        <f>E226*'Table Q8'!E25</f>
        <v>0.33463875711496455</v>
      </c>
      <c r="R226" s="15">
        <f>F226*'Table Q8'!F25</f>
        <v>4.4462665960920607</v>
      </c>
      <c r="S226" s="15">
        <f>G226*'Table Q8'!G25</f>
        <v>0.67432226534459305</v>
      </c>
      <c r="T226" s="15">
        <f>H226*'Table Q8'!H25</f>
        <v>0.62873972469396333</v>
      </c>
      <c r="U226" s="15">
        <f>I226*'Table Q8'!I25</f>
        <v>1.7950514870935803</v>
      </c>
      <c r="V226" s="15">
        <f>J226*'Table Q8'!J25</f>
        <v>4.1035916572015294</v>
      </c>
      <c r="W226" s="15">
        <f>K226*'Table Q8'!K25</f>
        <v>-1.4122444008274504</v>
      </c>
      <c r="X226" s="15">
        <f>L226*'Table Q8'!L25</f>
        <v>0.41571644269439245</v>
      </c>
    </row>
    <row r="227" spans="1:24" x14ac:dyDescent="0.25">
      <c r="A227" s="13" t="str">
        <f t="shared" si="14"/>
        <v>1999 Q1</v>
      </c>
      <c r="B227" s="15">
        <f t="shared" si="15"/>
        <v>-9.2120510826286335</v>
      </c>
      <c r="C227" s="15">
        <f t="shared" si="15"/>
        <v>-4.0990369169553471</v>
      </c>
      <c r="D227" s="15">
        <f t="shared" si="15"/>
        <v>-1.4061764971528317</v>
      </c>
      <c r="E227" s="15">
        <f t="shared" si="15"/>
        <v>1.7408989691492311</v>
      </c>
      <c r="F227" s="15">
        <f t="shared" si="15"/>
        <v>3.0991491290461881</v>
      </c>
      <c r="G227" s="15">
        <f t="shared" si="15"/>
        <v>2.0285242690377117</v>
      </c>
      <c r="H227" s="15">
        <f t="shared" si="15"/>
        <v>0.50393807434528726</v>
      </c>
      <c r="I227" s="15">
        <f t="shared" si="15"/>
        <v>3.8773385925960664</v>
      </c>
      <c r="J227" s="15">
        <f t="shared" si="15"/>
        <v>5.4450899599075644</v>
      </c>
      <c r="K227" s="15">
        <f t="shared" si="15"/>
        <v>-1.2222164366641401</v>
      </c>
      <c r="L227" s="15">
        <f t="shared" si="15"/>
        <v>0.2735356161881044</v>
      </c>
      <c r="N227" s="15">
        <f>B227*'Table Q8'!B26</f>
        <v>-2.8935052450536536</v>
      </c>
      <c r="O227" s="15">
        <f>C227*'Table Q8'!C26</f>
        <v>-2.8287453763908852</v>
      </c>
      <c r="P227" s="15">
        <f>D227*'Table Q8'!D26</f>
        <v>-0.857627045613512</v>
      </c>
      <c r="Q227" s="15">
        <f>E227*'Table Q8'!E26</f>
        <v>1.1536937468551953</v>
      </c>
      <c r="R227" s="15">
        <f>F227*'Table Q8'!F26</f>
        <v>2.3922332127107526</v>
      </c>
      <c r="S227" s="15">
        <f>G227*'Table Q8'!G26</f>
        <v>1.2333427555749286</v>
      </c>
      <c r="T227" s="15">
        <f>H227*'Table Q8'!H26</f>
        <v>0.29802897716780291</v>
      </c>
      <c r="U227" s="15">
        <f>I227*'Table Q8'!I26</f>
        <v>2.3438511792243224</v>
      </c>
      <c r="V227" s="15">
        <f>J227*'Table Q8'!J26</f>
        <v>3.422783548797895</v>
      </c>
      <c r="W227" s="15">
        <f>K227*'Table Q8'!K26</f>
        <v>-0.62614148050303897</v>
      </c>
      <c r="X227" s="15">
        <f>L227*'Table Q8'!L26</f>
        <v>0.17024856751547618</v>
      </c>
    </row>
    <row r="228" spans="1:24" x14ac:dyDescent="0.25">
      <c r="A228" s="13" t="str">
        <f t="shared" si="14"/>
        <v>1999 Q2</v>
      </c>
      <c r="B228" s="15">
        <f t="shared" ref="B228:L243" si="16">LN(B27/B23)*100</f>
        <v>-9.7804568725497099</v>
      </c>
      <c r="C228" s="15">
        <f t="shared" si="16"/>
        <v>-5.472909868419797</v>
      </c>
      <c r="D228" s="15">
        <f t="shared" si="16"/>
        <v>0.24946151954897602</v>
      </c>
      <c r="E228" s="15">
        <f t="shared" si="16"/>
        <v>1.7927342922079954</v>
      </c>
      <c r="F228" s="15">
        <f t="shared" si="16"/>
        <v>1.6313222997620547</v>
      </c>
      <c r="G228" s="15">
        <f t="shared" si="16"/>
        <v>2.1310213403748541</v>
      </c>
      <c r="H228" s="15">
        <f t="shared" si="16"/>
        <v>2.4072329307793519</v>
      </c>
      <c r="I228" s="15">
        <f t="shared" si="16"/>
        <v>4.142316847912225</v>
      </c>
      <c r="J228" s="15">
        <f t="shared" si="16"/>
        <v>5.1516523622578125</v>
      </c>
      <c r="K228" s="15">
        <f t="shared" si="16"/>
        <v>0.22988515871108706</v>
      </c>
      <c r="L228" s="15">
        <f t="shared" si="16"/>
        <v>0.26173556904944612</v>
      </c>
      <c r="N228" s="15">
        <f>B228*'Table Q8'!B27</f>
        <v>-3.065195183857079</v>
      </c>
      <c r="O228" s="15">
        <f>C228*'Table Q8'!C27</f>
        <v>-3.8135235963149143</v>
      </c>
      <c r="P228" s="15">
        <f>D228*'Table Q8'!D27</f>
        <v>0.15374313449803392</v>
      </c>
      <c r="Q228" s="15">
        <f>E228*'Table Q8'!E27</f>
        <v>1.2002356086332528</v>
      </c>
      <c r="R228" s="15">
        <f>F228*'Table Q8'!F27</f>
        <v>1.2641116500856162</v>
      </c>
      <c r="S228" s="15">
        <f>G228*'Table Q8'!G27</f>
        <v>1.3009885282988485</v>
      </c>
      <c r="T228" s="15">
        <f>H228*'Table Q8'!H27</f>
        <v>1.4907993540316524</v>
      </c>
      <c r="U228" s="15">
        <f>I228*'Table Q8'!I27</f>
        <v>2.5193571069002152</v>
      </c>
      <c r="V228" s="15">
        <f>J228*'Table Q8'!J27</f>
        <v>3.2816025547582268</v>
      </c>
      <c r="W228" s="15">
        <f>K228*'Table Q8'!K27</f>
        <v>0.11756327016484991</v>
      </c>
      <c r="X228" s="15">
        <f>L228*'Table Q8'!L27</f>
        <v>0.16457932581829171</v>
      </c>
    </row>
    <row r="229" spans="1:24" x14ac:dyDescent="0.25">
      <c r="A229" s="13" t="str">
        <f t="shared" si="14"/>
        <v>1999 Q3</v>
      </c>
      <c r="B229" s="15">
        <f t="shared" si="16"/>
        <v>-8.07078224303471</v>
      </c>
      <c r="C229" s="15">
        <f t="shared" si="16"/>
        <v>-5.8638463157005702</v>
      </c>
      <c r="D229" s="15">
        <f t="shared" si="16"/>
        <v>0.94453049287167634</v>
      </c>
      <c r="E229" s="15">
        <f t="shared" si="16"/>
        <v>0.36047884357273924</v>
      </c>
      <c r="F229" s="15">
        <f t="shared" si="16"/>
        <v>2.2100347000665921</v>
      </c>
      <c r="G229" s="15">
        <f t="shared" si="16"/>
        <v>0.22290340797979585</v>
      </c>
      <c r="H229" s="15">
        <f t="shared" si="16"/>
        <v>4.4760398150674101</v>
      </c>
      <c r="I229" s="15">
        <f t="shared" si="16"/>
        <v>3.9854838536719632</v>
      </c>
      <c r="J229" s="15">
        <f t="shared" si="16"/>
        <v>2.9887663770082264</v>
      </c>
      <c r="K229" s="15">
        <f t="shared" si="16"/>
        <v>6.0327988601227664</v>
      </c>
      <c r="L229" s="15">
        <f t="shared" si="16"/>
        <v>0.12434297651358144</v>
      </c>
      <c r="N229" s="15">
        <f>B229*'Table Q8'!B28</f>
        <v>-2.5116274340324014</v>
      </c>
      <c r="O229" s="15">
        <f>C229*'Table Q8'!C28</f>
        <v>-4.1199384214112209</v>
      </c>
      <c r="P229" s="15">
        <f>D229*'Table Q8'!D28</f>
        <v>0.58570335862972644</v>
      </c>
      <c r="Q229" s="15">
        <f>E229*'Table Q8'!E28</f>
        <v>0.24321507575852716</v>
      </c>
      <c r="R229" s="15">
        <f>F229*'Table Q8'!F28</f>
        <v>1.7165339515417219</v>
      </c>
      <c r="S229" s="15">
        <f>G229*'Table Q8'!G28</f>
        <v>0.13663978909161487</v>
      </c>
      <c r="T229" s="15">
        <f>H229*'Table Q8'!H28</f>
        <v>2.9009214041451887</v>
      </c>
      <c r="U229" s="15">
        <f>I229*'Table Q8'!I28</f>
        <v>2.4315436991252648</v>
      </c>
      <c r="V229" s="15">
        <f>J229*'Table Q8'!J28</f>
        <v>1.9140059878360682</v>
      </c>
      <c r="W229" s="15">
        <f>K229*'Table Q8'!K28</f>
        <v>3.094222535356967</v>
      </c>
      <c r="X229" s="15">
        <f>L229*'Table Q8'!L28</f>
        <v>7.8821012811959273E-2</v>
      </c>
    </row>
    <row r="230" spans="1:24" x14ac:dyDescent="0.25">
      <c r="A230" s="13" t="str">
        <f t="shared" si="14"/>
        <v>1999 Q4</v>
      </c>
      <c r="B230" s="15">
        <f t="shared" si="16"/>
        <v>-6.3022434465509116</v>
      </c>
      <c r="C230" s="15">
        <f t="shared" si="16"/>
        <v>-3.5579143255713355</v>
      </c>
      <c r="D230" s="15">
        <f t="shared" si="16"/>
        <v>0.46524906616749451</v>
      </c>
      <c r="E230" s="15">
        <f t="shared" si="16"/>
        <v>1.0325223540429798</v>
      </c>
      <c r="F230" s="15">
        <f t="shared" si="16"/>
        <v>3.7309479204101188</v>
      </c>
      <c r="G230" s="15">
        <f t="shared" si="16"/>
        <v>1.8825069621135344</v>
      </c>
      <c r="H230" s="15">
        <f t="shared" si="16"/>
        <v>4.3284220114796197</v>
      </c>
      <c r="I230" s="15">
        <f t="shared" si="16"/>
        <v>5.4919505054869235</v>
      </c>
      <c r="J230" s="15">
        <f t="shared" si="16"/>
        <v>2.4343699367434661</v>
      </c>
      <c r="K230" s="15">
        <f t="shared" si="16"/>
        <v>6.9447333150642789</v>
      </c>
      <c r="L230" s="15">
        <f t="shared" si="16"/>
        <v>1.2147507039482697</v>
      </c>
      <c r="N230" s="15">
        <f>B230*'Table Q8'!B29</f>
        <v>-1.9549559171200925</v>
      </c>
      <c r="O230" s="15">
        <f>C230*'Table Q8'!C29</f>
        <v>-2.5332349998067909</v>
      </c>
      <c r="P230" s="15">
        <f>D230*'Table Q8'!D29</f>
        <v>0.29231598827303679</v>
      </c>
      <c r="Q230" s="15">
        <f>E230*'Table Q8'!E29</f>
        <v>0.70438674992812078</v>
      </c>
      <c r="R230" s="15">
        <f>F230*'Table Q8'!F29</f>
        <v>2.9108855675039749</v>
      </c>
      <c r="S230" s="15">
        <f>G230*'Table Q8'!G29</f>
        <v>1.1624480491051077</v>
      </c>
      <c r="T230" s="15">
        <f>H230*'Table Q8'!H29</f>
        <v>2.9550137072371361</v>
      </c>
      <c r="U230" s="15">
        <f>I230*'Table Q8'!I29</f>
        <v>3.3791971460261037</v>
      </c>
      <c r="V230" s="15">
        <f>J230*'Table Q8'!J29</f>
        <v>1.5752807860666969</v>
      </c>
      <c r="W230" s="15">
        <f>K230*'Table Q8'!K29</f>
        <v>3.6119557971649314</v>
      </c>
      <c r="X230" s="15">
        <f>L230*'Table Q8'!L29</f>
        <v>0.78035585221636838</v>
      </c>
    </row>
    <row r="231" spans="1:24" x14ac:dyDescent="0.25">
      <c r="A231" s="13" t="str">
        <f t="shared" si="14"/>
        <v>2000 Q1</v>
      </c>
      <c r="B231" s="15">
        <f t="shared" si="16"/>
        <v>-6.9715810849835664</v>
      </c>
      <c r="C231" s="15">
        <f t="shared" si="16"/>
        <v>-3.9287050345252288</v>
      </c>
      <c r="D231" s="15">
        <f t="shared" si="16"/>
        <v>-1.1393537856921498</v>
      </c>
      <c r="E231" s="15">
        <f t="shared" si="16"/>
        <v>-1.4301673907529417</v>
      </c>
      <c r="F231" s="15">
        <f t="shared" si="16"/>
        <v>1.5249436402009189</v>
      </c>
      <c r="G231" s="15">
        <f t="shared" si="16"/>
        <v>0.5562523034184762</v>
      </c>
      <c r="H231" s="15">
        <f t="shared" si="16"/>
        <v>0.47014661118068013</v>
      </c>
      <c r="I231" s="15">
        <f t="shared" si="16"/>
        <v>3.6864028279659422</v>
      </c>
      <c r="J231" s="15">
        <f t="shared" si="16"/>
        <v>2.976157078697264</v>
      </c>
      <c r="K231" s="15">
        <f t="shared" si="16"/>
        <v>1.696979947118481</v>
      </c>
      <c r="L231" s="15">
        <f t="shared" si="16"/>
        <v>-0.50205491124650159</v>
      </c>
      <c r="N231" s="15">
        <f>B231*'Table Q8'!B30</f>
        <v>-2.1507327647174304</v>
      </c>
      <c r="O231" s="15">
        <f>C231*'Table Q8'!C30</f>
        <v>-2.8102027111958963</v>
      </c>
      <c r="P231" s="15">
        <f>D231*'Table Q8'!D30</f>
        <v>-0.71460269438611634</v>
      </c>
      <c r="Q231" s="15">
        <f>E231*'Table Q8'!E30</f>
        <v>-0.98810265027120736</v>
      </c>
      <c r="R231" s="15">
        <f>F231*'Table Q8'!F30</f>
        <v>1.1958608026455606</v>
      </c>
      <c r="S231" s="15">
        <f>G231*'Table Q8'!G30</f>
        <v>0.34454267673740413</v>
      </c>
      <c r="T231" s="15">
        <f>H231*'Table Q8'!H30</f>
        <v>0.33267574207144929</v>
      </c>
      <c r="U231" s="15">
        <f>I231*'Table Q8'!I30</f>
        <v>2.2818833505109182</v>
      </c>
      <c r="V231" s="15">
        <f>J231*'Table Q8'!J30</f>
        <v>1.9350973325689611</v>
      </c>
      <c r="W231" s="15">
        <f>K231*'Table Q8'!K30</f>
        <v>0.87835682062852571</v>
      </c>
      <c r="X231" s="15">
        <f>L231*'Table Q8'!L30</f>
        <v>-0.32472911659423725</v>
      </c>
    </row>
    <row r="232" spans="1:24" x14ac:dyDescent="0.25">
      <c r="A232" s="13" t="str">
        <f t="shared" si="14"/>
        <v>2000 Q2</v>
      </c>
      <c r="B232" s="15">
        <f t="shared" si="16"/>
        <v>-4.9675171057140188</v>
      </c>
      <c r="C232" s="15">
        <f t="shared" si="16"/>
        <v>-2.7071092115219768</v>
      </c>
      <c r="D232" s="15">
        <f t="shared" si="16"/>
        <v>2.394653979985482</v>
      </c>
      <c r="E232" s="15">
        <f t="shared" si="16"/>
        <v>-0.51363426402400192</v>
      </c>
      <c r="F232" s="15">
        <f t="shared" si="16"/>
        <v>0.40637420911474692</v>
      </c>
      <c r="G232" s="15">
        <f t="shared" si="16"/>
        <v>1.1173300598125255</v>
      </c>
      <c r="H232" s="15">
        <f t="shared" si="16"/>
        <v>4.1356493558841315E-2</v>
      </c>
      <c r="I232" s="15">
        <f t="shared" si="16"/>
        <v>3.6724213973190838</v>
      </c>
      <c r="J232" s="15">
        <f t="shared" si="16"/>
        <v>2.991283263422277</v>
      </c>
      <c r="K232" s="15">
        <f t="shared" si="16"/>
        <v>6.1472209804425875</v>
      </c>
      <c r="L232" s="15">
        <f t="shared" si="16"/>
        <v>0.48750167406279349</v>
      </c>
      <c r="N232" s="15">
        <f>B232*'Table Q8'!B31</f>
        <v>-1.4847908628979203</v>
      </c>
      <c r="O232" s="15">
        <f>C232*'Table Q8'!C31</f>
        <v>-1.9380194845285832</v>
      </c>
      <c r="P232" s="15">
        <f>D232*'Table Q8'!D31</f>
        <v>1.4889958447549727</v>
      </c>
      <c r="Q232" s="15">
        <f>E232*'Table Q8'!E31</f>
        <v>-0.35908171397917976</v>
      </c>
      <c r="R232" s="15">
        <f>F232*'Table Q8'!F31</f>
        <v>0.32001968967786321</v>
      </c>
      <c r="S232" s="15">
        <f>G232*'Table Q8'!G31</f>
        <v>0.6902865109521783</v>
      </c>
      <c r="T232" s="15">
        <f>H232*'Table Q8'!H31</f>
        <v>2.9871795297551084E-2</v>
      </c>
      <c r="U232" s="15">
        <f>I232*'Table Q8'!I31</f>
        <v>2.2853478355516659</v>
      </c>
      <c r="V232" s="15">
        <f>J232*'Table Q8'!J31</f>
        <v>1.9458297628561911</v>
      </c>
      <c r="W232" s="15">
        <f>K232*'Table Q8'!K31</f>
        <v>3.1854899120653486</v>
      </c>
      <c r="X232" s="15">
        <f>L232*'Table Q8'!L31</f>
        <v>0.31575483429047135</v>
      </c>
    </row>
    <row r="233" spans="1:24" x14ac:dyDescent="0.25">
      <c r="A233" s="13" t="str">
        <f t="shared" si="14"/>
        <v>2000 Q3</v>
      </c>
      <c r="B233" s="15">
        <f t="shared" si="16"/>
        <v>-3.2571764245679771</v>
      </c>
      <c r="C233" s="15">
        <f t="shared" si="16"/>
        <v>-3.8821208119133317</v>
      </c>
      <c r="D233" s="15">
        <f t="shared" si="16"/>
        <v>2.3506790896828287</v>
      </c>
      <c r="E233" s="15">
        <f t="shared" si="16"/>
        <v>-0.57958497855572999</v>
      </c>
      <c r="F233" s="15">
        <f t="shared" si="16"/>
        <v>-1.7598249140115625</v>
      </c>
      <c r="G233" s="15">
        <f t="shared" si="16"/>
        <v>3.3794857051829506</v>
      </c>
      <c r="H233" s="15">
        <f t="shared" si="16"/>
        <v>-2.5554266512254906</v>
      </c>
      <c r="I233" s="15">
        <f t="shared" si="16"/>
        <v>3.9986874211261929</v>
      </c>
      <c r="J233" s="15">
        <f t="shared" si="16"/>
        <v>5.8302859317594891</v>
      </c>
      <c r="K233" s="15">
        <f t="shared" si="16"/>
        <v>0.49778528090342622</v>
      </c>
      <c r="L233" s="15">
        <f t="shared" si="16"/>
        <v>0.1467517337368178</v>
      </c>
      <c r="N233" s="15">
        <f>B233*'Table Q8'!B32</f>
        <v>-0.93448391620855253</v>
      </c>
      <c r="O233" s="15">
        <f>C233*'Table Q8'!C32</f>
        <v>-2.7776574409239889</v>
      </c>
      <c r="P233" s="15">
        <f>D233*'Table Q8'!D32</f>
        <v>1.4442572327011298</v>
      </c>
      <c r="Q233" s="15">
        <f>E233*'Table Q8'!E32</f>
        <v>-0.41034616481745684</v>
      </c>
      <c r="R233" s="15">
        <f>F233*'Table Q8'!F32</f>
        <v>-1.3925494544573493</v>
      </c>
      <c r="S233" s="15">
        <f>G233*'Table Q8'!G32</f>
        <v>2.0875083200915086</v>
      </c>
      <c r="T233" s="15">
        <f>H233*'Table Q8'!H32</f>
        <v>-1.885904868604412</v>
      </c>
      <c r="U233" s="15">
        <f>I233*'Table Q8'!I32</f>
        <v>2.5135749129199252</v>
      </c>
      <c r="V233" s="15">
        <f>J233*'Table Q8'!J32</f>
        <v>3.8036785418798904</v>
      </c>
      <c r="W233" s="15">
        <f>K233*'Table Q8'!K32</f>
        <v>0.25994347368776916</v>
      </c>
      <c r="X233" s="15">
        <f>L233*'Table Q8'!L32</f>
        <v>9.5285900715315799E-2</v>
      </c>
    </row>
    <row r="234" spans="1:24" x14ac:dyDescent="0.25">
      <c r="A234" s="13" t="str">
        <f t="shared" si="14"/>
        <v>2000 Q4</v>
      </c>
      <c r="B234" s="15">
        <f t="shared" si="16"/>
        <v>-1.5107915005530599</v>
      </c>
      <c r="C234" s="15">
        <f t="shared" si="16"/>
        <v>-5.5106317350261929</v>
      </c>
      <c r="D234" s="15">
        <f t="shared" si="16"/>
        <v>1.3605652055778679</v>
      </c>
      <c r="E234" s="15">
        <f t="shared" si="16"/>
        <v>1.1300783092219622</v>
      </c>
      <c r="F234" s="15">
        <f t="shared" si="16"/>
        <v>-0.33253693742297652</v>
      </c>
      <c r="G234" s="15">
        <f t="shared" si="16"/>
        <v>6.0307660739039282</v>
      </c>
      <c r="H234" s="15">
        <f t="shared" si="16"/>
        <v>0.33466893971807748</v>
      </c>
      <c r="I234" s="15">
        <f t="shared" si="16"/>
        <v>4.6456647625155219</v>
      </c>
      <c r="J234" s="15">
        <f t="shared" si="16"/>
        <v>5.4651255904201212</v>
      </c>
      <c r="K234" s="15">
        <f t="shared" si="16"/>
        <v>0.71753476952705741</v>
      </c>
      <c r="L234" s="15">
        <f t="shared" si="16"/>
        <v>0.73079194199270658</v>
      </c>
      <c r="N234" s="15">
        <f>B234*'Table Q8'!B33</f>
        <v>-0.42543888655574169</v>
      </c>
      <c r="O234" s="15">
        <f>C234*'Table Q8'!C33</f>
        <v>-3.9560825225753038</v>
      </c>
      <c r="P234" s="15">
        <f>D234*'Table Q8'!D33</f>
        <v>0.82763181455301693</v>
      </c>
      <c r="Q234" s="15">
        <f>E234*'Table Q8'!E33</f>
        <v>0.81410841396350164</v>
      </c>
      <c r="R234" s="15">
        <f>F234*'Table Q8'!F33</f>
        <v>-0.26533122236979301</v>
      </c>
      <c r="S234" s="15">
        <f>G234*'Table Q8'!G33</f>
        <v>3.7324411231391412</v>
      </c>
      <c r="T234" s="15">
        <f>H234*'Table Q8'!H33</f>
        <v>0.25287585085097936</v>
      </c>
      <c r="U234" s="15">
        <f>I234*'Table Q8'!I33</f>
        <v>2.9657923843899092</v>
      </c>
      <c r="V234" s="15">
        <f>J234*'Table Q8'!J33</f>
        <v>3.5867619249927256</v>
      </c>
      <c r="W234" s="15">
        <f>K234*'Table Q8'!K33</f>
        <v>0.37849959092552277</v>
      </c>
      <c r="X234" s="15">
        <f>L234*'Table Q8'!L33</f>
        <v>0.4779379300632301</v>
      </c>
    </row>
    <row r="235" spans="1:24" x14ac:dyDescent="0.25">
      <c r="A235" s="13" t="str">
        <f t="shared" si="14"/>
        <v>2001 Q1</v>
      </c>
      <c r="B235" s="15">
        <f t="shared" si="16"/>
        <v>-2.3008507171775827</v>
      </c>
      <c r="C235" s="15">
        <f t="shared" si="16"/>
        <v>-3.9305631180898866</v>
      </c>
      <c r="D235" s="15">
        <f t="shared" si="16"/>
        <v>1.7942793425440331</v>
      </c>
      <c r="E235" s="15">
        <f t="shared" si="16"/>
        <v>2.4841240150248147</v>
      </c>
      <c r="F235" s="15">
        <f t="shared" si="16"/>
        <v>3.0025350193497982</v>
      </c>
      <c r="G235" s="15">
        <f t="shared" si="16"/>
        <v>5.1355697100008717</v>
      </c>
      <c r="H235" s="15">
        <f t="shared" si="16"/>
        <v>2.0529941658785447</v>
      </c>
      <c r="I235" s="15">
        <f t="shared" si="16"/>
        <v>4.8254645712424953</v>
      </c>
      <c r="J235" s="15">
        <f t="shared" si="16"/>
        <v>5.7940056445765951</v>
      </c>
      <c r="K235" s="15">
        <f t="shared" si="16"/>
        <v>7.2468481454132565</v>
      </c>
      <c r="L235" s="15">
        <f t="shared" si="16"/>
        <v>1.9820570711619523</v>
      </c>
      <c r="N235" s="15">
        <f>B235*'Table Q8'!B34</f>
        <v>-0.64216743516426333</v>
      </c>
      <c r="O235" s="15">
        <f>C235*'Table Q8'!C34</f>
        <v>-2.8496582606151675</v>
      </c>
      <c r="P235" s="15">
        <f>D235*'Table Q8'!D34</f>
        <v>1.097022390031422</v>
      </c>
      <c r="Q235" s="15">
        <f>E235*'Table Q8'!E34</f>
        <v>1.7987541992794682</v>
      </c>
      <c r="R235" s="15">
        <f>F235*'Table Q8'!F34</f>
        <v>2.4137379020553027</v>
      </c>
      <c r="S235" s="15">
        <f>G235*'Table Q8'!G34</f>
        <v>3.2292462336485483</v>
      </c>
      <c r="T235" s="15">
        <f>H235*'Table Q8'!H34</f>
        <v>1.5803949088933038</v>
      </c>
      <c r="U235" s="15">
        <f>I235*'Table Q8'!I34</f>
        <v>3.0993958941090547</v>
      </c>
      <c r="V235" s="15">
        <f>J235*'Table Q8'!J34</f>
        <v>3.847799148563317</v>
      </c>
      <c r="W235" s="15">
        <f>K235*'Table Q8'!K34</f>
        <v>3.8734403337233854</v>
      </c>
      <c r="X235" s="15">
        <f>L235*'Table Q8'!L34</f>
        <v>1.306572021309959</v>
      </c>
    </row>
    <row r="236" spans="1:24" x14ac:dyDescent="0.25">
      <c r="A236" s="13" t="str">
        <f t="shared" si="14"/>
        <v>2001 Q2</v>
      </c>
      <c r="B236" s="15">
        <f t="shared" si="16"/>
        <v>-5.837516160329967</v>
      </c>
      <c r="C236" s="15">
        <f t="shared" si="16"/>
        <v>-4.5841642001712799</v>
      </c>
      <c r="D236" s="15">
        <f t="shared" si="16"/>
        <v>0.15467907182987328</v>
      </c>
      <c r="E236" s="15">
        <f t="shared" si="16"/>
        <v>1.1980104075732796</v>
      </c>
      <c r="F236" s="15">
        <f t="shared" si="16"/>
        <v>2.6746882422046938</v>
      </c>
      <c r="G236" s="15">
        <f t="shared" si="16"/>
        <v>6.69789564891731</v>
      </c>
      <c r="H236" s="15">
        <f t="shared" si="16"/>
        <v>2.1273046022766806</v>
      </c>
      <c r="I236" s="15">
        <f t="shared" si="16"/>
        <v>5.6869771898270756</v>
      </c>
      <c r="J236" s="15">
        <f t="shared" si="16"/>
        <v>4.4279953564755745</v>
      </c>
      <c r="K236" s="15">
        <f t="shared" si="16"/>
        <v>1.7952095976528737</v>
      </c>
      <c r="L236" s="15">
        <f t="shared" si="16"/>
        <v>1.1916948223831823</v>
      </c>
      <c r="N236" s="15">
        <f>B236*'Table Q8'!B35</f>
        <v>-1.6333370216603247</v>
      </c>
      <c r="O236" s="15">
        <f>C236*'Table Q8'!C35</f>
        <v>-3.3528576960052745</v>
      </c>
      <c r="P236" s="15">
        <f>D236*'Table Q8'!D35</f>
        <v>9.5529794762129749E-2</v>
      </c>
      <c r="Q236" s="15">
        <f>E236*'Table Q8'!E35</f>
        <v>0.86388530490109183</v>
      </c>
      <c r="R236" s="15">
        <f>F236*'Table Q8'!F35</f>
        <v>2.1689046956037861</v>
      </c>
      <c r="S236" s="15">
        <f>G236*'Table Q8'!G35</f>
        <v>4.3074166918187222</v>
      </c>
      <c r="T236" s="15">
        <f>H236*'Table Q8'!H35</f>
        <v>1.6333444736280354</v>
      </c>
      <c r="U236" s="15">
        <f>I236*'Table Q8'!I35</f>
        <v>3.6936916847926855</v>
      </c>
      <c r="V236" s="15">
        <f>J236*'Table Q8'!J35</f>
        <v>2.9959816581913734</v>
      </c>
      <c r="W236" s="15">
        <f>K236*'Table Q8'!K35</f>
        <v>0.96923366177278658</v>
      </c>
      <c r="X236" s="15">
        <f>L236*'Table Q8'!L35</f>
        <v>0.79140453154467139</v>
      </c>
    </row>
    <row r="237" spans="1:24" x14ac:dyDescent="0.25">
      <c r="A237" s="13" t="str">
        <f t="shared" si="14"/>
        <v>2001 Q3</v>
      </c>
      <c r="B237" s="15">
        <f t="shared" si="16"/>
        <v>-6.7651774857846068</v>
      </c>
      <c r="C237" s="15">
        <f t="shared" si="16"/>
        <v>-4.8638445960427239</v>
      </c>
      <c r="D237" s="15">
        <f t="shared" si="16"/>
        <v>0.87019329749758911</v>
      </c>
      <c r="E237" s="15">
        <f t="shared" si="16"/>
        <v>2.137552226230214</v>
      </c>
      <c r="F237" s="15">
        <f t="shared" si="16"/>
        <v>4.1788372346538889</v>
      </c>
      <c r="G237" s="15">
        <f t="shared" si="16"/>
        <v>3.5031009118398062</v>
      </c>
      <c r="H237" s="15">
        <f t="shared" si="16"/>
        <v>3.0708656619166357</v>
      </c>
      <c r="I237" s="15">
        <f t="shared" si="16"/>
        <v>2.9852963149681129</v>
      </c>
      <c r="J237" s="15">
        <f t="shared" si="16"/>
        <v>-0.16989733023349685</v>
      </c>
      <c r="K237" s="15">
        <f t="shared" si="16"/>
        <v>4.9268719977882975</v>
      </c>
      <c r="L237" s="15">
        <f t="shared" si="16"/>
        <v>0.84246496592516229</v>
      </c>
      <c r="N237" s="15">
        <f>B237*'Table Q8'!B36</f>
        <v>-1.9023679090026315</v>
      </c>
      <c r="O237" s="15">
        <f>C237*'Table Q8'!C36</f>
        <v>-3.5963266943139898</v>
      </c>
      <c r="P237" s="15">
        <f>D237*'Table Q8'!D36</f>
        <v>0.54543715887148891</v>
      </c>
      <c r="Q237" s="15">
        <f>E237*'Table Q8'!E36</f>
        <v>1.5356175193237858</v>
      </c>
      <c r="R237" s="15">
        <f>F237*'Table Q8'!F36</f>
        <v>3.4187067416703467</v>
      </c>
      <c r="S237" s="15">
        <f>G237*'Table Q8'!G36</f>
        <v>2.292779546799153</v>
      </c>
      <c r="T237" s="15">
        <f>H237*'Table Q8'!H36</f>
        <v>2.353818529859101</v>
      </c>
      <c r="U237" s="15">
        <f>I237*'Table Q8'!I36</f>
        <v>1.9580558529875853</v>
      </c>
      <c r="V237" s="15">
        <f>J237*'Table Q8'!J36</f>
        <v>-0.11603987654947835</v>
      </c>
      <c r="W237" s="15">
        <f>K237*'Table Q8'!K36</f>
        <v>2.6802183667968342</v>
      </c>
      <c r="X237" s="15">
        <f>L237*'Table Q8'!L36</f>
        <v>0.56369330870052614</v>
      </c>
    </row>
    <row r="238" spans="1:24" x14ac:dyDescent="0.25">
      <c r="A238" s="13" t="str">
        <f t="shared" si="14"/>
        <v>2001 Q4</v>
      </c>
      <c r="B238" s="15">
        <f t="shared" si="16"/>
        <v>-5.9902380692381598</v>
      </c>
      <c r="C238" s="15">
        <f t="shared" si="16"/>
        <v>-4.833759169868471</v>
      </c>
      <c r="D238" s="15">
        <f t="shared" si="16"/>
        <v>2.8189490448441523</v>
      </c>
      <c r="E238" s="15">
        <f t="shared" si="16"/>
        <v>0.28053535877949454</v>
      </c>
      <c r="F238" s="15">
        <f t="shared" si="16"/>
        <v>-1.2991277526011096</v>
      </c>
      <c r="G238" s="15">
        <f t="shared" si="16"/>
        <v>1.0350719918239932</v>
      </c>
      <c r="H238" s="15">
        <f t="shared" si="16"/>
        <v>0.57543947591685707</v>
      </c>
      <c r="I238" s="15">
        <f t="shared" si="16"/>
        <v>0.60440959408125194</v>
      </c>
      <c r="J238" s="15">
        <f t="shared" si="16"/>
        <v>0.60327218997860854</v>
      </c>
      <c r="K238" s="15">
        <f t="shared" si="16"/>
        <v>2.2038485496832161</v>
      </c>
      <c r="L238" s="15">
        <f t="shared" si="16"/>
        <v>-0.48284861650439576</v>
      </c>
      <c r="N238" s="15">
        <f>B238*'Table Q8'!B37</f>
        <v>-1.6592959451789704</v>
      </c>
      <c r="O238" s="15">
        <f>C238*'Table Q8'!C37</f>
        <v>-3.5953500705481689</v>
      </c>
      <c r="P238" s="15">
        <f>D238*'Table Q8'!D37</f>
        <v>1.7818576912459887</v>
      </c>
      <c r="Q238" s="15">
        <f>E238*'Table Q8'!E37</f>
        <v>0.19965701484336626</v>
      </c>
      <c r="R238" s="15">
        <f>F238*'Table Q8'!F37</f>
        <v>-1.0681428381886324</v>
      </c>
      <c r="S238" s="15">
        <f>G238*'Table Q8'!G37</f>
        <v>0.68583870178257789</v>
      </c>
      <c r="T238" s="15">
        <f>H238*'Table Q8'!H37</f>
        <v>0.43710382590644464</v>
      </c>
      <c r="U238" s="15">
        <f>I238*'Table Q8'!I37</f>
        <v>0.39745974906783127</v>
      </c>
      <c r="V238" s="15">
        <f>J238*'Table Q8'!J37</f>
        <v>0.41517192114327844</v>
      </c>
      <c r="W238" s="15">
        <f>K238*'Table Q8'!K37</f>
        <v>1.2057255415316877</v>
      </c>
      <c r="X238" s="15">
        <f>L238*'Table Q8'!L37</f>
        <v>-0.32350857305794517</v>
      </c>
    </row>
    <row r="239" spans="1:24" x14ac:dyDescent="0.25">
      <c r="A239" s="13" t="str">
        <f t="shared" si="14"/>
        <v>2002 Q1</v>
      </c>
      <c r="B239" s="15">
        <f t="shared" si="16"/>
        <v>-2.7345926604419528</v>
      </c>
      <c r="C239" s="15">
        <f t="shared" si="16"/>
        <v>-5.4228231494772929</v>
      </c>
      <c r="D239" s="15">
        <f t="shared" si="16"/>
        <v>3.0263352628289191</v>
      </c>
      <c r="E239" s="15">
        <f t="shared" si="16"/>
        <v>-0.12978587155998408</v>
      </c>
      <c r="F239" s="15">
        <f t="shared" si="16"/>
        <v>-0.38340029349453569</v>
      </c>
      <c r="G239" s="15">
        <f t="shared" si="16"/>
        <v>1.7110062807413544</v>
      </c>
      <c r="H239" s="15">
        <f t="shared" si="16"/>
        <v>0.78320087067328181</v>
      </c>
      <c r="I239" s="15">
        <f t="shared" si="16"/>
        <v>-0.98813575934865416</v>
      </c>
      <c r="J239" s="15">
        <f t="shared" si="16"/>
        <v>-1.1450506787995378</v>
      </c>
      <c r="K239" s="15">
        <f t="shared" si="16"/>
        <v>9.2699890763425205E-2</v>
      </c>
      <c r="L239" s="15">
        <f t="shared" si="16"/>
        <v>-0.9125281594871647</v>
      </c>
      <c r="N239" s="15">
        <f>B239*'Table Q8'!B38</f>
        <v>-0.76842053758418882</v>
      </c>
      <c r="O239" s="15">
        <f>C239*'Table Q8'!C38</f>
        <v>-4.0616945389584922</v>
      </c>
      <c r="P239" s="15">
        <f>D239*'Table Q8'!D38</f>
        <v>1.9147623207918572</v>
      </c>
      <c r="Q239" s="15">
        <f>E239*'Table Q8'!E38</f>
        <v>-9.2641155119516636E-2</v>
      </c>
      <c r="R239" s="15">
        <f>F239*'Table Q8'!F38</f>
        <v>-0.31695702263193265</v>
      </c>
      <c r="S239" s="15">
        <f>G239*'Table Q8'!G38</f>
        <v>1.1468875099809299</v>
      </c>
      <c r="T239" s="15">
        <f>H239*'Table Q8'!H38</f>
        <v>0.59069009666178918</v>
      </c>
      <c r="U239" s="15">
        <f>I239*'Table Q8'!I38</f>
        <v>-0.65483756772035306</v>
      </c>
      <c r="V239" s="15">
        <f>J239*'Table Q8'!J38</f>
        <v>-0.79409264574747951</v>
      </c>
      <c r="W239" s="15">
        <f>K239*'Table Q8'!K38</f>
        <v>5.1179609690487057E-2</v>
      </c>
      <c r="X239" s="15">
        <f>L239*'Table Q8'!L38</f>
        <v>-0.61449646259865676</v>
      </c>
    </row>
    <row r="240" spans="1:24" x14ac:dyDescent="0.25">
      <c r="A240" s="13" t="str">
        <f t="shared" si="14"/>
        <v>2002 Q2</v>
      </c>
      <c r="B240" s="15">
        <f t="shared" si="16"/>
        <v>-2.5795081006072955</v>
      </c>
      <c r="C240" s="15">
        <f t="shared" si="16"/>
        <v>-7.1245672312688955</v>
      </c>
      <c r="D240" s="15">
        <f t="shared" si="16"/>
        <v>-6.6261736273125066E-2</v>
      </c>
      <c r="E240" s="15">
        <f t="shared" si="16"/>
        <v>8.6570722861521482E-2</v>
      </c>
      <c r="F240" s="15">
        <f t="shared" si="16"/>
        <v>-0.5208887702060524</v>
      </c>
      <c r="G240" s="15">
        <f t="shared" si="16"/>
        <v>-1.7078950521472667</v>
      </c>
      <c r="H240" s="15">
        <f t="shared" si="16"/>
        <v>-0.2431612140372221</v>
      </c>
      <c r="I240" s="15">
        <f t="shared" si="16"/>
        <v>-2.8104894320108484</v>
      </c>
      <c r="J240" s="15">
        <f t="shared" si="16"/>
        <v>-1.7477407059663563</v>
      </c>
      <c r="K240" s="15">
        <f t="shared" si="16"/>
        <v>2.3982523109387519</v>
      </c>
      <c r="L240" s="15">
        <f t="shared" si="16"/>
        <v>-1.9181452361840985</v>
      </c>
      <c r="N240" s="15">
        <f>B240*'Table Q8'!B39</f>
        <v>-0.72819513680143955</v>
      </c>
      <c r="O240" s="15">
        <f>C240*'Table Q8'!C39</f>
        <v>-5.3348759427741488</v>
      </c>
      <c r="P240" s="15">
        <f>D240*'Table Q8'!D39</f>
        <v>-4.1281061698156915E-2</v>
      </c>
      <c r="Q240" s="15">
        <f>E240*'Table Q8'!E39</f>
        <v>6.2097179508569363E-2</v>
      </c>
      <c r="R240" s="15">
        <f>F240*'Table Q8'!F39</f>
        <v>-0.42999367980509628</v>
      </c>
      <c r="S240" s="15">
        <f>G240*'Table Q8'!G39</f>
        <v>-1.1376288942352943</v>
      </c>
      <c r="T240" s="15">
        <f>H240*'Table Q8'!H39</f>
        <v>-0.1777994797040168</v>
      </c>
      <c r="U240" s="15">
        <f>I240*'Table Q8'!I39</f>
        <v>-1.854360927240758</v>
      </c>
      <c r="V240" s="15">
        <f>J240*'Table Q8'!J39</f>
        <v>-1.1900366466924919</v>
      </c>
      <c r="W240" s="15">
        <f>K240*'Table Q8'!K39</f>
        <v>1.3219166737894401</v>
      </c>
      <c r="X240" s="15">
        <f>L240*'Table Q8'!L39</f>
        <v>-1.2855409372905828</v>
      </c>
    </row>
    <row r="241" spans="1:24" x14ac:dyDescent="0.25">
      <c r="A241" s="13" t="str">
        <f t="shared" si="14"/>
        <v>2002 Q3</v>
      </c>
      <c r="B241" s="15">
        <f t="shared" si="16"/>
        <v>-1.7185315070475036</v>
      </c>
      <c r="C241" s="15">
        <f t="shared" si="16"/>
        <v>-5.7629112836636303</v>
      </c>
      <c r="D241" s="15">
        <f t="shared" si="16"/>
        <v>0.44865206296008064</v>
      </c>
      <c r="E241" s="15">
        <f t="shared" si="16"/>
        <v>-0.21493828801444501</v>
      </c>
      <c r="F241" s="15">
        <f t="shared" si="16"/>
        <v>0.49115007153708884</v>
      </c>
      <c r="G241" s="15">
        <f t="shared" si="16"/>
        <v>0.53119254267677252</v>
      </c>
      <c r="H241" s="15">
        <f t="shared" si="16"/>
        <v>7.0539631080340059E-2</v>
      </c>
      <c r="I241" s="15">
        <f t="shared" si="16"/>
        <v>-0.43994791594846672</v>
      </c>
      <c r="J241" s="15">
        <f t="shared" si="16"/>
        <v>4.6364269434213769E-2</v>
      </c>
      <c r="K241" s="15">
        <f t="shared" si="16"/>
        <v>1.3739625345443913</v>
      </c>
      <c r="L241" s="15">
        <f t="shared" si="16"/>
        <v>-0.98921669966196313</v>
      </c>
      <c r="N241" s="15">
        <f>B241*'Table Q8'!B40</f>
        <v>-0.48634441649444349</v>
      </c>
      <c r="O241" s="15">
        <f>C241*'Table Q8'!C40</f>
        <v>-4.3025895643832666</v>
      </c>
      <c r="P241" s="15">
        <f>D241*'Table Q8'!D40</f>
        <v>0.27331883675528112</v>
      </c>
      <c r="Q241" s="15">
        <f>E241*'Table Q8'!E40</f>
        <v>-0.15441166610957729</v>
      </c>
      <c r="R241" s="15">
        <f>F241*'Table Q8'!F40</f>
        <v>0.4040200488464093</v>
      </c>
      <c r="S241" s="15">
        <f>G241*'Table Q8'!G40</f>
        <v>0.34979028935265472</v>
      </c>
      <c r="T241" s="15">
        <f>H241*'Table Q8'!H40</f>
        <v>4.9878573136908452E-2</v>
      </c>
      <c r="U241" s="15">
        <f>I241*'Table Q8'!I40</f>
        <v>-0.2871979995311591</v>
      </c>
      <c r="V241" s="15">
        <f>J241*'Table Q8'!J40</f>
        <v>3.087396701624295E-2</v>
      </c>
      <c r="W241" s="15">
        <f>K241*'Table Q8'!K40</f>
        <v>0.75073312887505539</v>
      </c>
      <c r="X241" s="15">
        <f>L241*'Table Q8'!L40</f>
        <v>-0.65693881024550971</v>
      </c>
    </row>
    <row r="242" spans="1:24" x14ac:dyDescent="0.25">
      <c r="A242" s="13" t="str">
        <f t="shared" si="14"/>
        <v>2002 Q4</v>
      </c>
      <c r="B242" s="15">
        <f t="shared" si="16"/>
        <v>-8.0964670201800235</v>
      </c>
      <c r="C242" s="15">
        <f t="shared" si="16"/>
        <v>-5.1778356015044746</v>
      </c>
      <c r="D242" s="15">
        <f t="shared" si="16"/>
        <v>-0.11950677721953154</v>
      </c>
      <c r="E242" s="15">
        <f t="shared" si="16"/>
        <v>0.86896432646230581</v>
      </c>
      <c r="F242" s="15">
        <f t="shared" si="16"/>
        <v>4.545534392796414</v>
      </c>
      <c r="G242" s="15">
        <f t="shared" si="16"/>
        <v>-1.2042877822830125</v>
      </c>
      <c r="H242" s="15">
        <f t="shared" si="16"/>
        <v>-1.3580831008632568</v>
      </c>
      <c r="I242" s="15">
        <f t="shared" si="16"/>
        <v>0.17621149933992233</v>
      </c>
      <c r="J242" s="15">
        <f t="shared" si="16"/>
        <v>0.74115296294764477</v>
      </c>
      <c r="K242" s="15">
        <f t="shared" si="16"/>
        <v>0.93973659835154322</v>
      </c>
      <c r="L242" s="15">
        <f t="shared" si="16"/>
        <v>-0.63234176376910312</v>
      </c>
      <c r="N242" s="15">
        <f>B242*'Table Q8'!B41</f>
        <v>-2.2993966337311265</v>
      </c>
      <c r="O242" s="15">
        <f>C242*'Table Q8'!C41</f>
        <v>-3.8564519560005328</v>
      </c>
      <c r="P242" s="15">
        <f>D242*'Table Q8'!D41</f>
        <v>-7.1214088545118848E-2</v>
      </c>
      <c r="Q242" s="15">
        <f>E242*'Table Q8'!E41</f>
        <v>0.62582810791815258</v>
      </c>
      <c r="R242" s="15">
        <f>F242*'Table Q8'!F41</f>
        <v>3.7277927555323394</v>
      </c>
      <c r="S242" s="15">
        <f>G242*'Table Q8'!G41</f>
        <v>-0.7825462009275016</v>
      </c>
      <c r="T242" s="15">
        <f>H242*'Table Q8'!H41</f>
        <v>-0.92852141606020866</v>
      </c>
      <c r="U242" s="15">
        <f>I242*'Table Q8'!I41</f>
        <v>0.11362117477438193</v>
      </c>
      <c r="V242" s="15">
        <f>J242*'Table Q8'!J41</f>
        <v>0.48293527065668529</v>
      </c>
      <c r="W242" s="15">
        <f>K242*'Table Q8'!K41</f>
        <v>0.50698789481065754</v>
      </c>
      <c r="X242" s="15">
        <f>L242*'Table Q8'!L41</f>
        <v>-0.41614411473644675</v>
      </c>
    </row>
    <row r="243" spans="1:24" x14ac:dyDescent="0.25">
      <c r="A243" s="13" t="str">
        <f t="shared" si="14"/>
        <v>2003 Q1</v>
      </c>
      <c r="B243" s="15">
        <f t="shared" si="16"/>
        <v>-4.0811772132202879</v>
      </c>
      <c r="C243" s="15">
        <f t="shared" si="16"/>
        <v>-6.578249579651203</v>
      </c>
      <c r="D243" s="15">
        <f t="shared" si="16"/>
        <v>-2.1841214458338996E-2</v>
      </c>
      <c r="E243" s="15">
        <f t="shared" si="16"/>
        <v>1.0764366587158485</v>
      </c>
      <c r="F243" s="15">
        <f t="shared" si="16"/>
        <v>2.9462032730316281</v>
      </c>
      <c r="G243" s="15">
        <f t="shared" si="16"/>
        <v>-0.42826617920008481</v>
      </c>
      <c r="H243" s="15">
        <f t="shared" si="16"/>
        <v>1.0131199036063425E-2</v>
      </c>
      <c r="I243" s="15">
        <f t="shared" si="16"/>
        <v>1.9229950364786179</v>
      </c>
      <c r="J243" s="15">
        <f t="shared" si="16"/>
        <v>1.6497836115239388</v>
      </c>
      <c r="K243" s="15">
        <f t="shared" si="16"/>
        <v>-1.1582787990018197E-2</v>
      </c>
      <c r="L243" s="15">
        <f t="shared" si="16"/>
        <v>-0.34009782243086356</v>
      </c>
      <c r="N243" s="15">
        <f>B243*'Table Q8'!B42</f>
        <v>-1.1545650336200195</v>
      </c>
      <c r="O243" s="15">
        <f>C243*'Table Q8'!C42</f>
        <v>-4.8929020373445651</v>
      </c>
      <c r="P243" s="15">
        <f>D243*'Table Q8'!D42</f>
        <v>-1.2995522602711702E-2</v>
      </c>
      <c r="Q243" s="15">
        <f>E243*'Table Q8'!E42</f>
        <v>0.7753573252730257</v>
      </c>
      <c r="R243" s="15">
        <f>F243*'Table Q8'!F42</f>
        <v>2.4094050366852655</v>
      </c>
      <c r="S243" s="15">
        <f>G243*'Table Q8'!G42</f>
        <v>-0.27713104456037491</v>
      </c>
      <c r="T243" s="15">
        <f>H243*'Table Q8'!H42</f>
        <v>6.73116863956054E-3</v>
      </c>
      <c r="U243" s="15">
        <f>I243*'Table Q8'!I42</f>
        <v>1.2393703010104691</v>
      </c>
      <c r="V243" s="15">
        <f>J243*'Table Q8'!J42</f>
        <v>1.0580062300703019</v>
      </c>
      <c r="W243" s="15">
        <f>K243*'Table Q8'!K42</f>
        <v>-6.2222737082377752E-3</v>
      </c>
      <c r="X243" s="15">
        <f>L243*'Table Q8'!L42</f>
        <v>-0.22279808347445873</v>
      </c>
    </row>
    <row r="244" spans="1:24" x14ac:dyDescent="0.25">
      <c r="A244" s="13" t="str">
        <f t="shared" si="14"/>
        <v>2003 Q2</v>
      </c>
      <c r="B244" s="15">
        <f t="shared" ref="B244:L259" si="17">LN(B43/B39)*100</f>
        <v>-0.61748038170322306</v>
      </c>
      <c r="C244" s="15">
        <f t="shared" si="17"/>
        <v>-5.6562466265695788</v>
      </c>
      <c r="D244" s="15">
        <f t="shared" si="17"/>
        <v>1.8823055195466867</v>
      </c>
      <c r="E244" s="15">
        <f t="shared" si="17"/>
        <v>1.3110009387905297</v>
      </c>
      <c r="F244" s="15">
        <f t="shared" si="17"/>
        <v>2.638784318875794</v>
      </c>
      <c r="G244" s="15">
        <f t="shared" si="17"/>
        <v>1.5281312646525855</v>
      </c>
      <c r="H244" s="15">
        <f t="shared" si="17"/>
        <v>-0.20308699100380187</v>
      </c>
      <c r="I244" s="15">
        <f t="shared" si="17"/>
        <v>3.1850756645644185</v>
      </c>
      <c r="J244" s="15">
        <f t="shared" si="17"/>
        <v>4.6658431501943234</v>
      </c>
      <c r="K244" s="15">
        <f t="shared" si="17"/>
        <v>1.1502846967300603E-2</v>
      </c>
      <c r="L244" s="15">
        <f t="shared" si="17"/>
        <v>0.64725145056172984</v>
      </c>
      <c r="N244" s="15">
        <f>B244*'Table Q8'!B43</f>
        <v>-0.1741294676403089</v>
      </c>
      <c r="O244" s="15">
        <f>C244*'Table Q8'!C43</f>
        <v>-4.1867537529868022</v>
      </c>
      <c r="P244" s="15">
        <f>D244*'Table Q8'!D43</f>
        <v>1.123171703513508</v>
      </c>
      <c r="Q244" s="15">
        <f>E244*'Table Q8'!E43</f>
        <v>0.93684127085971258</v>
      </c>
      <c r="R244" s="15">
        <f>F244*'Table Q8'!F43</f>
        <v>2.1429567453590326</v>
      </c>
      <c r="S244" s="15">
        <f>G244*'Table Q8'!G43</f>
        <v>0.97662869123946738</v>
      </c>
      <c r="T244" s="15">
        <f>H244*'Table Q8'!H43</f>
        <v>-0.13040215692354118</v>
      </c>
      <c r="U244" s="15">
        <f>I244*'Table Q8'!I43</f>
        <v>2.0400409631535097</v>
      </c>
      <c r="V244" s="15">
        <f>J244*'Table Q8'!J43</f>
        <v>2.9623438160583762</v>
      </c>
      <c r="W244" s="15">
        <f>K244*'Table Q8'!K43</f>
        <v>6.1091620243333509E-3</v>
      </c>
      <c r="X244" s="15">
        <f>L244*'Table Q8'!L43</f>
        <v>0.42026036684973117</v>
      </c>
    </row>
    <row r="245" spans="1:24" x14ac:dyDescent="0.25">
      <c r="A245" s="13" t="str">
        <f t="shared" si="14"/>
        <v>2003 Q3</v>
      </c>
      <c r="B245" s="15">
        <f t="shared" si="17"/>
        <v>0.17443313667839005</v>
      </c>
      <c r="C245" s="15">
        <f t="shared" si="17"/>
        <v>-6.5228724775036104</v>
      </c>
      <c r="D245" s="15">
        <f t="shared" si="17"/>
        <v>1.4954765052870274</v>
      </c>
      <c r="E245" s="15">
        <f t="shared" si="17"/>
        <v>1.6749738151253886</v>
      </c>
      <c r="F245" s="15">
        <f t="shared" si="17"/>
        <v>-1.5740256043580643</v>
      </c>
      <c r="G245" s="15">
        <f t="shared" si="17"/>
        <v>0.95165327262851707</v>
      </c>
      <c r="H245" s="15">
        <f t="shared" si="17"/>
        <v>-1.72733414817718</v>
      </c>
      <c r="I245" s="15">
        <f t="shared" si="17"/>
        <v>2.4965012073063266</v>
      </c>
      <c r="J245" s="15">
        <f t="shared" si="17"/>
        <v>5.3839493826508011</v>
      </c>
      <c r="K245" s="15">
        <f t="shared" si="17"/>
        <v>-1.2011812901549437</v>
      </c>
      <c r="L245" s="15">
        <f t="shared" si="17"/>
        <v>7.9046924109223718E-2</v>
      </c>
      <c r="N245" s="15">
        <f>B245*'Table Q8'!B44</f>
        <v>4.9137814602302481E-2</v>
      </c>
      <c r="O245" s="15">
        <f>C245*'Table Q8'!C44</f>
        <v>-4.8275779206004223</v>
      </c>
      <c r="P245" s="15">
        <f>D245*'Table Q8'!D44</f>
        <v>0.90027685618279041</v>
      </c>
      <c r="Q245" s="15">
        <f>E245*'Table Q8'!E44</f>
        <v>1.1914088746986891</v>
      </c>
      <c r="R245" s="15">
        <f>F245*'Table Q8'!F44</f>
        <v>-1.2724422985630592</v>
      </c>
      <c r="S245" s="15">
        <f>G245*'Table Q8'!G44</f>
        <v>0.60610796933710254</v>
      </c>
      <c r="T245" s="15">
        <f>H245*'Table Q8'!H44</f>
        <v>-1.076129174314383</v>
      </c>
      <c r="U245" s="15">
        <f>I245*'Table Q8'!I44</f>
        <v>1.601755174607739</v>
      </c>
      <c r="V245" s="15">
        <f>J245*'Table Q8'!J44</f>
        <v>3.4123471187240781</v>
      </c>
      <c r="W245" s="15">
        <f>K245*'Table Q8'!K44</f>
        <v>-0.63530478436294979</v>
      </c>
      <c r="X245" s="15">
        <f>L245*'Table Q8'!L44</f>
        <v>5.117497866831143E-2</v>
      </c>
    </row>
    <row r="246" spans="1:24" x14ac:dyDescent="0.25">
      <c r="A246" s="13" t="str">
        <f t="shared" si="14"/>
        <v>2003 Q4</v>
      </c>
      <c r="B246" s="15">
        <f t="shared" si="17"/>
        <v>4.0416061567423114</v>
      </c>
      <c r="C246" s="15">
        <f t="shared" si="17"/>
        <v>-6.3937281757985698</v>
      </c>
      <c r="D246" s="15">
        <f t="shared" si="17"/>
        <v>1.2101714411372488</v>
      </c>
      <c r="E246" s="15">
        <f t="shared" si="17"/>
        <v>0.98847592325419253</v>
      </c>
      <c r="F246" s="15">
        <f t="shared" si="17"/>
        <v>-4.724963434549827</v>
      </c>
      <c r="G246" s="15">
        <f t="shared" si="17"/>
        <v>-0.15645374768941167</v>
      </c>
      <c r="H246" s="15">
        <f t="shared" si="17"/>
        <v>-0.81967672041785145</v>
      </c>
      <c r="I246" s="15">
        <f t="shared" si="17"/>
        <v>1.7019830433338778</v>
      </c>
      <c r="J246" s="15">
        <f t="shared" si="17"/>
        <v>0.82923106782954226</v>
      </c>
      <c r="K246" s="15">
        <f t="shared" si="17"/>
        <v>1.3989449565181884</v>
      </c>
      <c r="L246" s="15">
        <f t="shared" si="17"/>
        <v>-0.47689428409021595</v>
      </c>
      <c r="N246" s="15">
        <f>B246*'Table Q8'!B45</f>
        <v>1.1441787029737485</v>
      </c>
      <c r="O246" s="15">
        <f>C246*'Table Q8'!C45</f>
        <v>-4.7262438675503029</v>
      </c>
      <c r="P246" s="15">
        <f>D246*'Table Q8'!D45</f>
        <v>0.73457406477031006</v>
      </c>
      <c r="Q246" s="15">
        <f>E246*'Table Q8'!E45</f>
        <v>0.69954441088699204</v>
      </c>
      <c r="R246" s="15">
        <f>F246*'Table Q8'!F45</f>
        <v>-3.8007605867518808</v>
      </c>
      <c r="S246" s="15">
        <f>G246*'Table Q8'!G45</f>
        <v>-9.9348129782776406E-2</v>
      </c>
      <c r="T246" s="15">
        <f>H246*'Table Q8'!H45</f>
        <v>-0.49516670680442404</v>
      </c>
      <c r="U246" s="15">
        <f>I246*'Table Q8'!I45</f>
        <v>1.0945452951680168</v>
      </c>
      <c r="V246" s="15">
        <f>J246*'Table Q8'!J45</f>
        <v>0.52200095719869677</v>
      </c>
      <c r="W246" s="15">
        <f>K246*'Table Q8'!K45</f>
        <v>0.7406014599807289</v>
      </c>
      <c r="X246" s="15">
        <f>L246*'Table Q8'!L45</f>
        <v>-0.30769219209500731</v>
      </c>
    </row>
    <row r="247" spans="1:24" x14ac:dyDescent="0.25">
      <c r="A247" s="13" t="str">
        <f t="shared" si="14"/>
        <v>2004 Q1</v>
      </c>
      <c r="B247" s="15">
        <f t="shared" si="17"/>
        <v>-0.55096558109696958</v>
      </c>
      <c r="C247" s="15">
        <f t="shared" si="17"/>
        <v>-4.5927453750391587</v>
      </c>
      <c r="D247" s="15">
        <f t="shared" si="17"/>
        <v>3.4563921455076336</v>
      </c>
      <c r="E247" s="15">
        <f t="shared" si="17"/>
        <v>1.3928246003212816</v>
      </c>
      <c r="F247" s="15">
        <f t="shared" si="17"/>
        <v>-8.5399773095288296</v>
      </c>
      <c r="G247" s="15">
        <f t="shared" si="17"/>
        <v>-1.9435936829533831</v>
      </c>
      <c r="H247" s="15">
        <f t="shared" si="17"/>
        <v>-1.0591808970410872</v>
      </c>
      <c r="I247" s="15">
        <f t="shared" si="17"/>
        <v>2.8663469913197193</v>
      </c>
      <c r="J247" s="15">
        <f t="shared" si="17"/>
        <v>2.8843680441722643</v>
      </c>
      <c r="K247" s="15">
        <f t="shared" si="17"/>
        <v>2.7984237158457885</v>
      </c>
      <c r="L247" s="15">
        <f t="shared" si="17"/>
        <v>4.5413261452589566E-2</v>
      </c>
      <c r="N247" s="15">
        <f>B247*'Table Q8'!B46</f>
        <v>-0.15652932158964908</v>
      </c>
      <c r="O247" s="15">
        <f>C247*'Table Q8'!C46</f>
        <v>-3.3935795576164343</v>
      </c>
      <c r="P247" s="15">
        <f>D247*'Table Q8'!D46</f>
        <v>2.1063253734723522</v>
      </c>
      <c r="Q247" s="15">
        <f>E247*'Table Q8'!E46</f>
        <v>0.98082708354624659</v>
      </c>
      <c r="R247" s="15">
        <f>F247*'Table Q8'!F46</f>
        <v>-6.8652877591302257</v>
      </c>
      <c r="S247" s="15">
        <f>G247*'Table Q8'!G46</f>
        <v>-1.2248527389972219</v>
      </c>
      <c r="T247" s="15">
        <f>H247*'Table Q8'!H46</f>
        <v>-0.63127181463648796</v>
      </c>
      <c r="U247" s="15">
        <f>I247*'Table Q8'!I46</f>
        <v>1.8376150561350719</v>
      </c>
      <c r="V247" s="15">
        <f>J247*'Table Q8'!J46</f>
        <v>1.786000692951466</v>
      </c>
      <c r="W247" s="15">
        <f>K247*'Table Q8'!K46</f>
        <v>1.4588182830704095</v>
      </c>
      <c r="X247" s="15">
        <f>L247*'Table Q8'!L46</f>
        <v>2.9168937830998276E-2</v>
      </c>
    </row>
    <row r="248" spans="1:24" x14ac:dyDescent="0.25">
      <c r="A248" s="13" t="str">
        <f t="shared" si="14"/>
        <v>2004 Q2</v>
      </c>
      <c r="B248" s="15">
        <f t="shared" si="17"/>
        <v>-0.11383040500603919</v>
      </c>
      <c r="C248" s="15">
        <f t="shared" si="17"/>
        <v>-4.3595510716001655</v>
      </c>
      <c r="D248" s="15">
        <f t="shared" si="17"/>
        <v>2.4205958538893442</v>
      </c>
      <c r="E248" s="15">
        <f t="shared" si="17"/>
        <v>2.1544818986775791</v>
      </c>
      <c r="F248" s="15">
        <f t="shared" si="17"/>
        <v>-7.5956459427353726</v>
      </c>
      <c r="G248" s="15">
        <f t="shared" si="17"/>
        <v>-3.62486529308695</v>
      </c>
      <c r="H248" s="15">
        <f t="shared" si="17"/>
        <v>-3.8651653711861753</v>
      </c>
      <c r="I248" s="15">
        <f t="shared" si="17"/>
        <v>1.285915704828996</v>
      </c>
      <c r="J248" s="15">
        <f t="shared" si="17"/>
        <v>1.7288874671691494</v>
      </c>
      <c r="K248" s="15">
        <f t="shared" si="17"/>
        <v>0.96154586994419733</v>
      </c>
      <c r="L248" s="15">
        <f t="shared" si="17"/>
        <v>-0.37421373827600229</v>
      </c>
      <c r="N248" s="15">
        <f>B248*'Table Q8'!B47</f>
        <v>-3.2327835021715129E-2</v>
      </c>
      <c r="O248" s="15">
        <f>C248*'Table Q8'!C47</f>
        <v>-3.2330430746986831</v>
      </c>
      <c r="P248" s="15">
        <f>D248*'Table Q8'!D47</f>
        <v>1.4816467221656675</v>
      </c>
      <c r="Q248" s="15">
        <f>E248*'Table Q8'!E47</f>
        <v>1.5128771892513961</v>
      </c>
      <c r="R248" s="15">
        <f>F248*'Table Q8'!F47</f>
        <v>-6.1175332422790696</v>
      </c>
      <c r="S248" s="15">
        <f>G248*'Table Q8'!G47</f>
        <v>-2.2883774595257913</v>
      </c>
      <c r="T248" s="15">
        <f>H248*'Table Q8'!H47</f>
        <v>-2.2835397012967924</v>
      </c>
      <c r="U248" s="15">
        <f>I248*'Table Q8'!I47</f>
        <v>0.82825830548035628</v>
      </c>
      <c r="V248" s="15">
        <f>J248*'Table Q8'!J47</f>
        <v>1.0563502424403504</v>
      </c>
      <c r="W248" s="15">
        <f>K248*'Table Q8'!K47</f>
        <v>0.50077308906693796</v>
      </c>
      <c r="X248" s="15">
        <f>L248*'Table Q8'!L47</f>
        <v>-0.24028264134702107</v>
      </c>
    </row>
    <row r="249" spans="1:24" x14ac:dyDescent="0.25">
      <c r="A249" s="13" t="str">
        <f t="shared" si="14"/>
        <v>2004 Q3</v>
      </c>
      <c r="B249" s="15">
        <f t="shared" si="17"/>
        <v>-0.7497223671316996</v>
      </c>
      <c r="C249" s="15">
        <f t="shared" si="17"/>
        <v>-3.2048289736109652</v>
      </c>
      <c r="D249" s="15">
        <f t="shared" si="17"/>
        <v>0.6112291829973765</v>
      </c>
      <c r="E249" s="15">
        <f t="shared" si="17"/>
        <v>0.30634366111608063</v>
      </c>
      <c r="F249" s="15">
        <f t="shared" si="17"/>
        <v>-4.6915108585647758</v>
      </c>
      <c r="G249" s="15">
        <f t="shared" si="17"/>
        <v>-4.1286072493682147</v>
      </c>
      <c r="H249" s="15">
        <f t="shared" si="17"/>
        <v>-3.7594486724884946</v>
      </c>
      <c r="I249" s="15">
        <f t="shared" si="17"/>
        <v>2.64532010256355</v>
      </c>
      <c r="J249" s="15">
        <f t="shared" si="17"/>
        <v>-1.6385339644685744</v>
      </c>
      <c r="K249" s="15">
        <f t="shared" si="17"/>
        <v>3.6831998798211716</v>
      </c>
      <c r="L249" s="15">
        <f t="shared" si="17"/>
        <v>-0.52059873123719558</v>
      </c>
      <c r="N249" s="15">
        <f>B249*'Table Q8'!B48</f>
        <v>-0.2158450694972163</v>
      </c>
      <c r="O249" s="15">
        <f>C249*'Table Q8'!C48</f>
        <v>-2.3875975853401692</v>
      </c>
      <c r="P249" s="15">
        <f>D249*'Table Q8'!D48</f>
        <v>0.376028193379986</v>
      </c>
      <c r="Q249" s="15">
        <f>E249*'Table Q8'!E48</f>
        <v>0.2150838844696002</v>
      </c>
      <c r="R249" s="15">
        <f>F249*'Table Q8'!F48</f>
        <v>-3.7940248313213343</v>
      </c>
      <c r="S249" s="15">
        <f>G249*'Table Q8'!G48</f>
        <v>-2.6125826674002064</v>
      </c>
      <c r="T249" s="15">
        <f>H249*'Table Q8'!H48</f>
        <v>-2.2064204258834974</v>
      </c>
      <c r="U249" s="15">
        <f>I249*'Table Q8'!I48</f>
        <v>1.714696490481693</v>
      </c>
      <c r="V249" s="15">
        <f>J249*'Table Q8'!J48</f>
        <v>-0.99016607472835938</v>
      </c>
      <c r="W249" s="15">
        <f>K249*'Table Q8'!K48</f>
        <v>1.9196837773627946</v>
      </c>
      <c r="X249" s="15">
        <f>L249*'Table Q8'!L48</f>
        <v>-0.3348491039317642</v>
      </c>
    </row>
    <row r="250" spans="1:24" x14ac:dyDescent="0.25">
      <c r="A250" s="13" t="str">
        <f t="shared" si="14"/>
        <v>2004 Q4</v>
      </c>
      <c r="B250" s="15">
        <f t="shared" si="17"/>
        <v>1.6939987241382424</v>
      </c>
      <c r="C250" s="15">
        <f t="shared" si="17"/>
        <v>-2.4460297570160576</v>
      </c>
      <c r="D250" s="15">
        <f t="shared" si="17"/>
        <v>2.272342410637191</v>
      </c>
      <c r="E250" s="15">
        <f t="shared" si="17"/>
        <v>1.4594200969451394</v>
      </c>
      <c r="F250" s="15">
        <f t="shared" si="17"/>
        <v>-2.0707325446605624</v>
      </c>
      <c r="G250" s="15">
        <f t="shared" si="17"/>
        <v>-9.1377853757307906E-2</v>
      </c>
      <c r="H250" s="15">
        <f t="shared" si="17"/>
        <v>-1.5656911675221972</v>
      </c>
      <c r="I250" s="15">
        <f t="shared" si="17"/>
        <v>5.4727460118579474</v>
      </c>
      <c r="J250" s="15">
        <f t="shared" si="17"/>
        <v>4.2553122240247863</v>
      </c>
      <c r="K250" s="15">
        <f t="shared" si="17"/>
        <v>-0.25082671912256715</v>
      </c>
      <c r="L250" s="15">
        <f t="shared" si="17"/>
        <v>1.3116425040074786</v>
      </c>
      <c r="N250" s="15">
        <f>B250*'Table Q8'!B49</f>
        <v>0.49583342655526358</v>
      </c>
      <c r="O250" s="15">
        <f>C250*'Table Q8'!C49</f>
        <v>-1.8320762880050272</v>
      </c>
      <c r="P250" s="15">
        <f>D250*'Table Q8'!D49</f>
        <v>1.4088522945950583</v>
      </c>
      <c r="Q250" s="15">
        <f>E250*'Table Q8'!E49</f>
        <v>1.025388560113655</v>
      </c>
      <c r="R250" s="15">
        <f>F250*'Table Q8'!F49</f>
        <v>-1.6824701925367069</v>
      </c>
      <c r="S250" s="15">
        <f>G250*'Table Q8'!G49</f>
        <v>-5.8015799350514791E-2</v>
      </c>
      <c r="T250" s="15">
        <f>H250*'Table Q8'!H49</f>
        <v>-0.91436364183296304</v>
      </c>
      <c r="U250" s="15">
        <f>I250*'Table Q8'!I49</f>
        <v>3.5654940267254527</v>
      </c>
      <c r="V250" s="15">
        <f>J250*'Table Q8'!J49</f>
        <v>2.5540383968596765</v>
      </c>
      <c r="W250" s="15">
        <f>K250*'Table Q8'!K49</f>
        <v>-0.13030448058417363</v>
      </c>
      <c r="X250" s="15">
        <f>L250*'Table Q8'!L49</f>
        <v>0.84587825083442303</v>
      </c>
    </row>
    <row r="251" spans="1:24" x14ac:dyDescent="0.25">
      <c r="A251" s="13" t="str">
        <f t="shared" si="14"/>
        <v>2005 Q1</v>
      </c>
      <c r="B251" s="15">
        <f t="shared" si="17"/>
        <v>5.5722632646324852</v>
      </c>
      <c r="C251" s="15">
        <f t="shared" si="17"/>
        <v>-3.5146593101339456</v>
      </c>
      <c r="D251" s="15">
        <f t="shared" si="17"/>
        <v>0.66249782243122213</v>
      </c>
      <c r="E251" s="15">
        <f t="shared" si="17"/>
        <v>1.0189698964311766</v>
      </c>
      <c r="F251" s="15">
        <f t="shared" si="17"/>
        <v>1.3847465449710081</v>
      </c>
      <c r="G251" s="15">
        <f t="shared" si="17"/>
        <v>2.965793176851403</v>
      </c>
      <c r="H251" s="15">
        <f t="shared" si="17"/>
        <v>-0.64711848235909142</v>
      </c>
      <c r="I251" s="15">
        <f t="shared" si="17"/>
        <v>3.9204411153297167</v>
      </c>
      <c r="J251" s="15">
        <f t="shared" si="17"/>
        <v>4.3228146633520179</v>
      </c>
      <c r="K251" s="15">
        <f t="shared" si="17"/>
        <v>-1.3266252727616696</v>
      </c>
      <c r="L251" s="15">
        <f t="shared" si="17"/>
        <v>1.1062309447033145</v>
      </c>
      <c r="N251" s="15">
        <f>B251*'Table Q8'!B50</f>
        <v>1.6232002889874431</v>
      </c>
      <c r="O251" s="15">
        <f>C251*'Table Q8'!C50</f>
        <v>-2.6307224936352585</v>
      </c>
      <c r="P251" s="15">
        <f>D251*'Table Q8'!D50</f>
        <v>0.41015240186716961</v>
      </c>
      <c r="Q251" s="15">
        <f>E251*'Table Q8'!E50</f>
        <v>0.71429789739825478</v>
      </c>
      <c r="R251" s="15">
        <f>F251*'Table Q8'!F50</f>
        <v>1.124968093134447</v>
      </c>
      <c r="S251" s="15">
        <f>G251*'Table Q8'!G50</f>
        <v>1.883575246618326</v>
      </c>
      <c r="T251" s="15">
        <f>H251*'Table Q8'!H50</f>
        <v>-0.37675238042946307</v>
      </c>
      <c r="U251" s="15">
        <f>I251*'Table Q8'!I50</f>
        <v>2.5592639600872391</v>
      </c>
      <c r="V251" s="15">
        <f>J251*'Table Q8'!J50</f>
        <v>2.5789912281558141</v>
      </c>
      <c r="W251" s="15">
        <f>K251*'Table Q8'!K50</f>
        <v>-0.69090644205427765</v>
      </c>
      <c r="X251" s="15">
        <f>L251*'Table Q8'!L50</f>
        <v>0.71185961291658284</v>
      </c>
    </row>
    <row r="252" spans="1:24" x14ac:dyDescent="0.25">
      <c r="A252" s="13" t="str">
        <f t="shared" si="14"/>
        <v>2005 Q2</v>
      </c>
      <c r="B252" s="15">
        <f t="shared" si="17"/>
        <v>2.8568025236501575</v>
      </c>
      <c r="C252" s="15">
        <f t="shared" si="17"/>
        <v>-3.7597782403656721</v>
      </c>
      <c r="D252" s="15">
        <f t="shared" si="17"/>
        <v>2.0010096176591858</v>
      </c>
      <c r="E252" s="15">
        <f t="shared" si="17"/>
        <v>-1.919890193735899</v>
      </c>
      <c r="F252" s="15">
        <f t="shared" si="17"/>
        <v>1.3084910276293049</v>
      </c>
      <c r="G252" s="15">
        <f t="shared" si="17"/>
        <v>4.3164664104060408</v>
      </c>
      <c r="H252" s="15">
        <f t="shared" si="17"/>
        <v>3.2227321210143183</v>
      </c>
      <c r="I252" s="15">
        <f t="shared" si="17"/>
        <v>5.7245166339066502</v>
      </c>
      <c r="J252" s="15">
        <f t="shared" si="17"/>
        <v>5.5703941080591619</v>
      </c>
      <c r="K252" s="15">
        <f t="shared" si="17"/>
        <v>1.4364325475582778</v>
      </c>
      <c r="L252" s="15">
        <f t="shared" si="17"/>
        <v>1.1409330202634624</v>
      </c>
      <c r="N252" s="15">
        <f>B252*'Table Q8'!B51</f>
        <v>0.82932977261564078</v>
      </c>
      <c r="O252" s="15">
        <f>C252*'Table Q8'!C51</f>
        <v>-2.7984029443041698</v>
      </c>
      <c r="P252" s="15">
        <f>D252*'Table Q8'!D51</f>
        <v>1.2260185927397833</v>
      </c>
      <c r="Q252" s="15">
        <f>E252*'Table Q8'!E51</f>
        <v>-1.3462270038476125</v>
      </c>
      <c r="R252" s="15">
        <f>F252*'Table Q8'!F51</f>
        <v>1.0631489599488102</v>
      </c>
      <c r="S252" s="15">
        <f>G252*'Table Q8'!G51</f>
        <v>2.7375029974795111</v>
      </c>
      <c r="T252" s="15">
        <f>H252*'Table Q8'!H51</f>
        <v>1.8253554733425099</v>
      </c>
      <c r="U252" s="15">
        <f>I252*'Table Q8'!I51</f>
        <v>3.7209358120393228</v>
      </c>
      <c r="V252" s="15">
        <f>J252*'Table Q8'!J51</f>
        <v>3.2932169966845763</v>
      </c>
      <c r="W252" s="15">
        <f>K252*'Table Q8'!K51</f>
        <v>0.74163012430433883</v>
      </c>
      <c r="X252" s="15">
        <f>L252*'Table Q8'!L51</f>
        <v>0.72905619994835247</v>
      </c>
    </row>
    <row r="253" spans="1:24" x14ac:dyDescent="0.25">
      <c r="A253" s="13" t="str">
        <f t="shared" si="14"/>
        <v>2005 Q3</v>
      </c>
      <c r="B253" s="15">
        <f t="shared" si="17"/>
        <v>-1.1606034148845872</v>
      </c>
      <c r="C253" s="15">
        <f t="shared" si="17"/>
        <v>-4.3415314041361972</v>
      </c>
      <c r="D253" s="15">
        <f t="shared" si="17"/>
        <v>4.1052885117619846</v>
      </c>
      <c r="E253" s="15">
        <f t="shared" si="17"/>
        <v>-0.40160696548899433</v>
      </c>
      <c r="F253" s="15">
        <f t="shared" si="17"/>
        <v>1.0270915740444064</v>
      </c>
      <c r="G253" s="15">
        <f t="shared" si="17"/>
        <v>5.0586094934510513</v>
      </c>
      <c r="H253" s="15">
        <f t="shared" si="17"/>
        <v>4.4132460774709212</v>
      </c>
      <c r="I253" s="15">
        <f t="shared" si="17"/>
        <v>6.3945018231187118</v>
      </c>
      <c r="J253" s="15">
        <f t="shared" si="17"/>
        <v>7.2054113531031705</v>
      </c>
      <c r="K253" s="15">
        <f t="shared" si="17"/>
        <v>-2.5844135016220169</v>
      </c>
      <c r="L253" s="15">
        <f t="shared" si="17"/>
        <v>1.698865182115731</v>
      </c>
      <c r="N253" s="15">
        <f>B253*'Table Q8'!B52</f>
        <v>-0.33448590416973806</v>
      </c>
      <c r="O253" s="15">
        <f>C253*'Table Q8'!C52</f>
        <v>-3.2196796893074042</v>
      </c>
      <c r="P253" s="15">
        <f>D253*'Table Q8'!D52</f>
        <v>2.5029944056212821</v>
      </c>
      <c r="Q253" s="15">
        <f>E253*'Table Q8'!E52</f>
        <v>-0.28148632211123609</v>
      </c>
      <c r="R253" s="15">
        <f>F253*'Table Q8'!F52</f>
        <v>0.83369023065184467</v>
      </c>
      <c r="S253" s="15">
        <f>G253*'Table Q8'!G52</f>
        <v>3.2106994454933826</v>
      </c>
      <c r="T253" s="15">
        <f>H253*'Table Q8'!H52</f>
        <v>2.4409664054491667</v>
      </c>
      <c r="U253" s="15">
        <f>I253*'Table Q8'!I52</f>
        <v>4.1493922330217323</v>
      </c>
      <c r="V253" s="15">
        <f>J253*'Table Q8'!J52</f>
        <v>4.2403845813012158</v>
      </c>
      <c r="W253" s="15">
        <f>K253*'Table Q8'!K52</f>
        <v>-1.3278716571333924</v>
      </c>
      <c r="X253" s="15">
        <f>L253*'Table Q8'!L52</f>
        <v>1.0797987097527588</v>
      </c>
    </row>
    <row r="254" spans="1:24" x14ac:dyDescent="0.25">
      <c r="A254" s="13" t="str">
        <f t="shared" si="14"/>
        <v>2005 Q4</v>
      </c>
      <c r="B254" s="15">
        <f t="shared" si="17"/>
        <v>1.8247331592516804</v>
      </c>
      <c r="C254" s="15">
        <f t="shared" si="17"/>
        <v>-6.3506617570366286</v>
      </c>
      <c r="D254" s="15">
        <f t="shared" si="17"/>
        <v>2.4167540380880812</v>
      </c>
      <c r="E254" s="15">
        <f t="shared" si="17"/>
        <v>-2.0747413678944215</v>
      </c>
      <c r="F254" s="15">
        <f t="shared" si="17"/>
        <v>0.69858954643382598</v>
      </c>
      <c r="G254" s="15">
        <f t="shared" si="17"/>
        <v>2.6166344310128706</v>
      </c>
      <c r="H254" s="15">
        <f t="shared" si="17"/>
        <v>1.3597178712211284</v>
      </c>
      <c r="I254" s="15">
        <f t="shared" si="17"/>
        <v>5.1108926716923371</v>
      </c>
      <c r="J254" s="15">
        <f t="shared" si="17"/>
        <v>6.0826623389221064</v>
      </c>
      <c r="K254" s="15">
        <f t="shared" si="17"/>
        <v>2.0675198415744211</v>
      </c>
      <c r="L254" s="15">
        <f t="shared" si="17"/>
        <v>0.51540730342207663</v>
      </c>
      <c r="N254" s="15">
        <f>B254*'Table Q8'!B53</f>
        <v>0.51785927059562686</v>
      </c>
      <c r="O254" s="15">
        <f>C254*'Table Q8'!C53</f>
        <v>-4.6785325164088842</v>
      </c>
      <c r="P254" s="15">
        <f>D254*'Table Q8'!D53</f>
        <v>1.4577860357747305</v>
      </c>
      <c r="Q254" s="15">
        <f>E254*'Table Q8'!E53</f>
        <v>-1.4483769489270959</v>
      </c>
      <c r="R254" s="15">
        <f>F254*'Table Q8'!F53</f>
        <v>0.56557809679282556</v>
      </c>
      <c r="S254" s="15">
        <f>G254*'Table Q8'!G53</f>
        <v>1.6539746238432356</v>
      </c>
      <c r="T254" s="15">
        <f>H254*'Table Q8'!H53</f>
        <v>0.72704114574193734</v>
      </c>
      <c r="U254" s="15">
        <f>I254*'Table Q8'!I53</f>
        <v>3.3016366659132497</v>
      </c>
      <c r="V254" s="15">
        <f>J254*'Table Q8'!J53</f>
        <v>3.5571409358016477</v>
      </c>
      <c r="W254" s="15">
        <f>K254*'Table Q8'!K53</f>
        <v>1.0503000795198059</v>
      </c>
      <c r="X254" s="15">
        <f>L254*'Table Q8'!L53</f>
        <v>0.3244488975041972</v>
      </c>
    </row>
    <row r="255" spans="1:24" x14ac:dyDescent="0.25">
      <c r="A255" s="13" t="str">
        <f t="shared" si="14"/>
        <v>2006 Q1</v>
      </c>
      <c r="B255" s="15">
        <f t="shared" si="17"/>
        <v>-0.65837838402588855</v>
      </c>
      <c r="C255" s="15">
        <f t="shared" si="17"/>
        <v>-4.7689782719349632</v>
      </c>
      <c r="D255" s="15">
        <f t="shared" si="17"/>
        <v>2.4638927560429358</v>
      </c>
      <c r="E255" s="15">
        <f t="shared" si="17"/>
        <v>-2.2940907754966191</v>
      </c>
      <c r="F255" s="15">
        <f t="shared" si="17"/>
        <v>0.70137865080069395</v>
      </c>
      <c r="G255" s="15">
        <f t="shared" si="17"/>
        <v>1.3807429787855339</v>
      </c>
      <c r="H255" s="15">
        <f t="shared" si="17"/>
        <v>-0.74472830752839103</v>
      </c>
      <c r="I255" s="15">
        <f t="shared" si="17"/>
        <v>5.6901773263665154</v>
      </c>
      <c r="J255" s="15">
        <f t="shared" si="17"/>
        <v>7.1731517813213532</v>
      </c>
      <c r="K255" s="15">
        <f t="shared" si="17"/>
        <v>4.0817428820984194</v>
      </c>
      <c r="L255" s="15">
        <f t="shared" si="17"/>
        <v>0.73817581586704595</v>
      </c>
      <c r="N255" s="15">
        <f>B255*'Table Q8'!B54</f>
        <v>-0.18638692051772907</v>
      </c>
      <c r="O255" s="15">
        <f>C255*'Table Q8'!C54</f>
        <v>-3.5195059646880029</v>
      </c>
      <c r="P255" s="15">
        <f>D255*'Table Q8'!D54</f>
        <v>1.479567600003783</v>
      </c>
      <c r="Q255" s="15">
        <f>E255*'Table Q8'!E54</f>
        <v>-1.6070105882353818</v>
      </c>
      <c r="R255" s="15">
        <f>F255*'Table Q8'!F54</f>
        <v>0.56923891298984319</v>
      </c>
      <c r="S255" s="15">
        <f>G255*'Table Q8'!G54</f>
        <v>0.87111074531579336</v>
      </c>
      <c r="T255" s="15">
        <f>H255*'Table Q8'!H54</f>
        <v>-0.40230223172683682</v>
      </c>
      <c r="U255" s="15">
        <f>I255*'Table Q8'!I54</f>
        <v>3.6513867903293931</v>
      </c>
      <c r="V255" s="15">
        <f>J255*'Table Q8'!J54</f>
        <v>4.1812301733322164</v>
      </c>
      <c r="W255" s="15">
        <f>K255*'Table Q8'!K54</f>
        <v>2.081280695581984</v>
      </c>
      <c r="X255" s="15">
        <f>L255*'Table Q8'!L54</f>
        <v>0.46416495301719851</v>
      </c>
    </row>
    <row r="256" spans="1:24" x14ac:dyDescent="0.25">
      <c r="A256" s="13" t="str">
        <f t="shared" si="14"/>
        <v>2006 Q2</v>
      </c>
      <c r="B256" s="15">
        <f t="shared" si="17"/>
        <v>-0.82742058966877519</v>
      </c>
      <c r="C256" s="15">
        <f t="shared" si="17"/>
        <v>-3.6313798906315355</v>
      </c>
      <c r="D256" s="15">
        <f t="shared" si="17"/>
        <v>0.66163789387303273</v>
      </c>
      <c r="E256" s="15">
        <f t="shared" si="17"/>
        <v>-0.52325390356591106</v>
      </c>
      <c r="F256" s="15">
        <f t="shared" si="17"/>
        <v>2.3129845778982796</v>
      </c>
      <c r="G256" s="15">
        <f t="shared" si="17"/>
        <v>1.6204937467323612</v>
      </c>
      <c r="H256" s="15">
        <f t="shared" si="17"/>
        <v>-2.1822056275351156</v>
      </c>
      <c r="I256" s="15">
        <f t="shared" si="17"/>
        <v>4.3291124964785146</v>
      </c>
      <c r="J256" s="15">
        <f t="shared" si="17"/>
        <v>7.0811467123427994</v>
      </c>
      <c r="K256" s="15">
        <f t="shared" si="17"/>
        <v>4.1679571670565636</v>
      </c>
      <c r="L256" s="15">
        <f t="shared" si="17"/>
        <v>0.97245498919947804</v>
      </c>
      <c r="N256" s="15">
        <f>B256*'Table Q8'!B55</f>
        <v>-0.23233970157899206</v>
      </c>
      <c r="O256" s="15">
        <f>C256*'Table Q8'!C55</f>
        <v>-2.7104619503673781</v>
      </c>
      <c r="P256" s="15">
        <f>D256*'Table Q8'!D55</f>
        <v>0.39996010684624833</v>
      </c>
      <c r="Q256" s="15">
        <f>E256*'Table Q8'!E55</f>
        <v>-0.36863237506218433</v>
      </c>
      <c r="R256" s="15">
        <f>F256*'Table Q8'!F55</f>
        <v>1.8936404739253214</v>
      </c>
      <c r="S256" s="15">
        <f>G256*'Table Q8'!G55</f>
        <v>1.0197767148186749</v>
      </c>
      <c r="T256" s="15">
        <f>H256*'Table Q8'!H55</f>
        <v>-1.2176707401645945</v>
      </c>
      <c r="U256" s="15">
        <f>I256*'Table Q8'!I55</f>
        <v>2.7567788377575182</v>
      </c>
      <c r="V256" s="15">
        <f>J256*'Table Q8'!J55</f>
        <v>4.153800661460286</v>
      </c>
      <c r="W256" s="15">
        <f>K256*'Table Q8'!K55</f>
        <v>2.1556674468016546</v>
      </c>
      <c r="X256" s="15">
        <f>L256*'Table Q8'!L55</f>
        <v>0.61439706217623025</v>
      </c>
    </row>
    <row r="257" spans="1:24" x14ac:dyDescent="0.25">
      <c r="A257" s="13" t="str">
        <f t="shared" si="14"/>
        <v>2006 Q3</v>
      </c>
      <c r="B257" s="15">
        <f t="shared" si="17"/>
        <v>4.5758400975077125</v>
      </c>
      <c r="C257" s="15">
        <f t="shared" si="17"/>
        <v>-3.0234963107230497</v>
      </c>
      <c r="D257" s="15">
        <f t="shared" si="17"/>
        <v>0.68510928030422191</v>
      </c>
      <c r="E257" s="15">
        <f t="shared" si="17"/>
        <v>-0.96835021111650044</v>
      </c>
      <c r="F257" s="15">
        <f t="shared" si="17"/>
        <v>1.0166495612019752</v>
      </c>
      <c r="G257" s="15">
        <f t="shared" si="17"/>
        <v>1.5102225114946581</v>
      </c>
      <c r="H257" s="15">
        <f t="shared" si="17"/>
        <v>-0.32636438963439152</v>
      </c>
      <c r="I257" s="15">
        <f t="shared" si="17"/>
        <v>1.4302675229059176</v>
      </c>
      <c r="J257" s="15">
        <f t="shared" si="17"/>
        <v>5.2075428546119529</v>
      </c>
      <c r="K257" s="15">
        <f t="shared" si="17"/>
        <v>5.9116907058439336</v>
      </c>
      <c r="L257" s="15">
        <f t="shared" si="17"/>
        <v>0.53404666313175042</v>
      </c>
      <c r="N257" s="15">
        <f>B257*'Table Q8'!B56</f>
        <v>1.258356026814621</v>
      </c>
      <c r="O257" s="15">
        <f>C257*'Table Q8'!C56</f>
        <v>-2.2700410300908658</v>
      </c>
      <c r="P257" s="15">
        <f>D257*'Table Q8'!D56</f>
        <v>0.41387451623178045</v>
      </c>
      <c r="Q257" s="15">
        <f>E257*'Table Q8'!E56</f>
        <v>-0.683461579006026</v>
      </c>
      <c r="R257" s="15">
        <f>F257*'Table Q8'!F56</f>
        <v>0.83761757347430732</v>
      </c>
      <c r="S257" s="15">
        <f>G257*'Table Q8'!G56</f>
        <v>0.93754613513588381</v>
      </c>
      <c r="T257" s="15">
        <f>H257*'Table Q8'!H56</f>
        <v>-0.18563606482404188</v>
      </c>
      <c r="U257" s="15">
        <f>I257*'Table Q8'!I56</f>
        <v>0.89849405788949743</v>
      </c>
      <c r="V257" s="15">
        <f>J257*'Table Q8'!J56</f>
        <v>3.0490163413752986</v>
      </c>
      <c r="W257" s="15">
        <f>K257*'Table Q8'!K56</f>
        <v>3.0740791670388457</v>
      </c>
      <c r="X257" s="15">
        <f>L257*'Table Q8'!L56</f>
        <v>0.33671642110456862</v>
      </c>
    </row>
    <row r="258" spans="1:24" x14ac:dyDescent="0.25">
      <c r="A258" s="13" t="str">
        <f t="shared" si="14"/>
        <v>2006 Q4</v>
      </c>
      <c r="B258" s="15">
        <f t="shared" si="17"/>
        <v>1.9598982045501485</v>
      </c>
      <c r="C258" s="15">
        <f t="shared" si="17"/>
        <v>-0.61075649027106604</v>
      </c>
      <c r="D258" s="15">
        <f t="shared" si="17"/>
        <v>1.3436684240975461</v>
      </c>
      <c r="E258" s="15">
        <f t="shared" si="17"/>
        <v>0.20198805570476464</v>
      </c>
      <c r="F258" s="15">
        <f t="shared" si="17"/>
        <v>-0.26811105127068263</v>
      </c>
      <c r="G258" s="15">
        <f t="shared" si="17"/>
        <v>3.1187949521305169</v>
      </c>
      <c r="H258" s="15">
        <f t="shared" si="17"/>
        <v>1.260068918339553</v>
      </c>
      <c r="I258" s="15">
        <f t="shared" si="17"/>
        <v>1.8257128348820415</v>
      </c>
      <c r="J258" s="15">
        <f t="shared" si="17"/>
        <v>5.3482830407128281</v>
      </c>
      <c r="K258" s="15">
        <f t="shared" si="17"/>
        <v>0.857323071048809</v>
      </c>
      <c r="L258" s="15">
        <f t="shared" si="17"/>
        <v>1.0892627427768078</v>
      </c>
      <c r="N258" s="15">
        <f>B258*'Table Q8'!B57</f>
        <v>0.54583164996721645</v>
      </c>
      <c r="O258" s="15">
        <f>C258*'Table Q8'!C57</f>
        <v>-0.46448031085114572</v>
      </c>
      <c r="P258" s="15">
        <f>D258*'Table Q8'!D57</f>
        <v>0.82138450765082982</v>
      </c>
      <c r="Q258" s="15">
        <f>E258*'Table Q8'!E57</f>
        <v>0.14415887535649052</v>
      </c>
      <c r="R258" s="15">
        <f>F258*'Table Q8'!F57</f>
        <v>-0.22333650570847863</v>
      </c>
      <c r="S258" s="15">
        <f>G258*'Table Q8'!G57</f>
        <v>1.9327172318352814</v>
      </c>
      <c r="T258" s="15">
        <f>H258*'Table Q8'!H57</f>
        <v>0.74533076519784569</v>
      </c>
      <c r="U258" s="15">
        <f>I258*'Table Q8'!I57</f>
        <v>1.1447219474710399</v>
      </c>
      <c r="V258" s="15">
        <f>J258*'Table Q8'!J57</f>
        <v>3.1603004487572099</v>
      </c>
      <c r="W258" s="15">
        <f>K258*'Table Q8'!K57</f>
        <v>0.45300951074219065</v>
      </c>
      <c r="X258" s="15">
        <f>L258*'Table Q8'!L57</f>
        <v>0.69353358832599354</v>
      </c>
    </row>
    <row r="259" spans="1:24" x14ac:dyDescent="0.25">
      <c r="A259" s="13" t="str">
        <f t="shared" si="14"/>
        <v>2007 Q1</v>
      </c>
      <c r="B259" s="15">
        <f t="shared" si="17"/>
        <v>-3.9803145731152298</v>
      </c>
      <c r="C259" s="15">
        <f t="shared" si="17"/>
        <v>-0.70150800492335663</v>
      </c>
      <c r="D259" s="15">
        <f t="shared" si="17"/>
        <v>2.1347363330324121</v>
      </c>
      <c r="E259" s="15">
        <f t="shared" si="17"/>
        <v>0.83067570302305571</v>
      </c>
      <c r="F259" s="15">
        <f t="shared" si="17"/>
        <v>-0.8530908602206112</v>
      </c>
      <c r="G259" s="15">
        <f t="shared" si="17"/>
        <v>2.1106311133526474</v>
      </c>
      <c r="H259" s="15">
        <f t="shared" si="17"/>
        <v>2.4611578596566881</v>
      </c>
      <c r="I259" s="15">
        <f t="shared" si="17"/>
        <v>2.5218342052091773</v>
      </c>
      <c r="J259" s="15">
        <f t="shared" si="17"/>
        <v>2.4895317875858027</v>
      </c>
      <c r="K259" s="15">
        <f t="shared" si="17"/>
        <v>0.24077936553239399</v>
      </c>
      <c r="L259" s="15">
        <f t="shared" si="17"/>
        <v>1.0530496911639078</v>
      </c>
      <c r="N259" s="15">
        <f>B259*'Table Q8'!B58</f>
        <v>-1.0941884761493765</v>
      </c>
      <c r="O259" s="15">
        <f>C259*'Table Q8'!C58</f>
        <v>-0.53293563134027411</v>
      </c>
      <c r="P259" s="15">
        <f>D259*'Table Q8'!D58</f>
        <v>1.2987735850169195</v>
      </c>
      <c r="Q259" s="15">
        <f>E259*'Table Q8'!E58</f>
        <v>0.58919827615425346</v>
      </c>
      <c r="R259" s="15">
        <f>F259*'Table Q8'!F58</f>
        <v>-0.71019814113365887</v>
      </c>
      <c r="S259" s="15">
        <f>G259*'Table Q8'!G58</f>
        <v>1.2948721880418492</v>
      </c>
      <c r="T259" s="15">
        <f>H259*'Table Q8'!H58</f>
        <v>1.4656195054255579</v>
      </c>
      <c r="U259" s="15">
        <f>I259*'Table Q8'!I58</f>
        <v>1.5615197398655225</v>
      </c>
      <c r="V259" s="15">
        <f>J259*'Table Q8'!J58</f>
        <v>1.4633467847429349</v>
      </c>
      <c r="W259" s="15">
        <f>K259*'Table Q8'!K58</f>
        <v>0.12636101103140038</v>
      </c>
      <c r="X259" s="15">
        <f>L259*'Table Q8'!L58</f>
        <v>0.66626453959940446</v>
      </c>
    </row>
    <row r="260" spans="1:24" x14ac:dyDescent="0.25">
      <c r="A260" s="13" t="str">
        <f t="shared" si="14"/>
        <v>2007 Q2</v>
      </c>
      <c r="B260" s="15">
        <f t="shared" ref="B260:L275" si="18">LN(B59/B55)*100</f>
        <v>3.2453744849738571</v>
      </c>
      <c r="C260" s="15">
        <f t="shared" si="18"/>
        <v>-1.9251165331749036</v>
      </c>
      <c r="D260" s="15">
        <f t="shared" si="18"/>
        <v>4.6505964672050455</v>
      </c>
      <c r="E260" s="15">
        <f t="shared" si="18"/>
        <v>1.7406510379537772</v>
      </c>
      <c r="F260" s="15">
        <f t="shared" si="18"/>
        <v>-3.5446748995747566</v>
      </c>
      <c r="G260" s="15">
        <f t="shared" si="18"/>
        <v>1.4957277476399515</v>
      </c>
      <c r="H260" s="15">
        <f t="shared" si="18"/>
        <v>5.0063973628536944</v>
      </c>
      <c r="I260" s="15">
        <f t="shared" si="18"/>
        <v>3.420107458072545</v>
      </c>
      <c r="J260" s="15">
        <f t="shared" si="18"/>
        <v>1.4468225548798852</v>
      </c>
      <c r="K260" s="15">
        <f t="shared" si="18"/>
        <v>-0.64837054454328424</v>
      </c>
      <c r="L260" s="15">
        <f t="shared" si="18"/>
        <v>1.6219255532954551</v>
      </c>
      <c r="N260" s="15">
        <f>B260*'Table Q8'!B59</f>
        <v>0.94115860064241852</v>
      </c>
      <c r="O260" s="15">
        <f>C260*'Table Q8'!C59</f>
        <v>-1.4663612633193241</v>
      </c>
      <c r="P260" s="15">
        <f>D260*'Table Q8'!D59</f>
        <v>2.8736035570859975</v>
      </c>
      <c r="Q260" s="15">
        <f>E260*'Table Q8'!E59</f>
        <v>1.2405619947496569</v>
      </c>
      <c r="R260" s="15">
        <f>F260*'Table Q8'!F59</f>
        <v>-2.9590946061650065</v>
      </c>
      <c r="S260" s="15">
        <f>G260*'Table Q8'!G59</f>
        <v>0.92540675746483803</v>
      </c>
      <c r="T260" s="15">
        <f>H260*'Table Q8'!H59</f>
        <v>2.9602827606553896</v>
      </c>
      <c r="U260" s="15">
        <f>I260*'Table Q8'!I59</f>
        <v>2.1437233547198713</v>
      </c>
      <c r="V260" s="15">
        <f>J260*'Table Q8'!J59</f>
        <v>0.85174443805778843</v>
      </c>
      <c r="W260" s="15">
        <f>K260*'Table Q8'!K59</f>
        <v>-0.34240448457330841</v>
      </c>
      <c r="X260" s="15">
        <f>L260*'Table Q8'!L59</f>
        <v>1.0333287700045344</v>
      </c>
    </row>
    <row r="261" spans="1:24" x14ac:dyDescent="0.25">
      <c r="A261" s="13" t="str">
        <f t="shared" si="14"/>
        <v>2007 Q3</v>
      </c>
      <c r="B261" s="15">
        <f t="shared" si="18"/>
        <v>1.5754038770179466</v>
      </c>
      <c r="C261" s="15">
        <f t="shared" si="18"/>
        <v>-1.9587328826725208</v>
      </c>
      <c r="D261" s="15">
        <f t="shared" si="18"/>
        <v>2.6349070608390268</v>
      </c>
      <c r="E261" s="15">
        <f t="shared" si="18"/>
        <v>1.0741927273479905</v>
      </c>
      <c r="F261" s="15">
        <f t="shared" si="18"/>
        <v>-4.1634185416437672</v>
      </c>
      <c r="G261" s="15">
        <f t="shared" si="18"/>
        <v>1.7212981483626648</v>
      </c>
      <c r="H261" s="15">
        <f t="shared" si="18"/>
        <v>2.9789865126881856</v>
      </c>
      <c r="I261" s="15">
        <f t="shared" si="18"/>
        <v>5.8298137634091356</v>
      </c>
      <c r="J261" s="15">
        <f t="shared" si="18"/>
        <v>4.8621132625865551</v>
      </c>
      <c r="K261" s="15">
        <f t="shared" si="18"/>
        <v>-1.720728566442822</v>
      </c>
      <c r="L261" s="15">
        <f t="shared" si="18"/>
        <v>1.7053056409640488</v>
      </c>
      <c r="N261" s="15">
        <f>B261*'Table Q8'!B60</f>
        <v>0.47246362271768216</v>
      </c>
      <c r="O261" s="15">
        <f>C261*'Table Q8'!C60</f>
        <v>-1.4905957237137883</v>
      </c>
      <c r="P261" s="15">
        <f>D261*'Table Q8'!D60</f>
        <v>1.6510327643217344</v>
      </c>
      <c r="Q261" s="15">
        <f>E261*'Table Q8'!E60</f>
        <v>0.76482522187176927</v>
      </c>
      <c r="R261" s="15">
        <f>F261*'Table Q8'!F60</f>
        <v>-3.4768708241267099</v>
      </c>
      <c r="S261" s="15">
        <f>G261*'Table Q8'!G60</f>
        <v>1.0751228234673205</v>
      </c>
      <c r="T261" s="15">
        <f>H261*'Table Q8'!H60</f>
        <v>1.7406218193637069</v>
      </c>
      <c r="U261" s="15">
        <f>I261*'Table Q8'!I60</f>
        <v>3.6756975778294598</v>
      </c>
      <c r="V261" s="15">
        <f>J261*'Table Q8'!J60</f>
        <v>2.8730227268623953</v>
      </c>
      <c r="W261" s="15">
        <f>K261*'Table Q8'!K60</f>
        <v>-0.90820053736852158</v>
      </c>
      <c r="X261" s="15">
        <f>L261*'Table Q8'!L60</f>
        <v>1.089178712883738</v>
      </c>
    </row>
    <row r="262" spans="1:24" x14ac:dyDescent="0.25">
      <c r="A262" s="13" t="str">
        <f t="shared" si="14"/>
        <v>2007 Q4</v>
      </c>
      <c r="B262" s="15">
        <f t="shared" si="18"/>
        <v>-2.2535482381493739</v>
      </c>
      <c r="C262" s="15">
        <f t="shared" si="18"/>
        <v>-3.4504868096684396</v>
      </c>
      <c r="D262" s="15">
        <f t="shared" si="18"/>
        <v>2.1407239413569297</v>
      </c>
      <c r="E262" s="15">
        <f t="shared" si="18"/>
        <v>0.33927089370857089</v>
      </c>
      <c r="F262" s="15">
        <f t="shared" si="18"/>
        <v>-1.8862347848002294</v>
      </c>
      <c r="G262" s="15">
        <f t="shared" si="18"/>
        <v>0.87175946522354453</v>
      </c>
      <c r="H262" s="15">
        <f t="shared" si="18"/>
        <v>3.1761423470304631</v>
      </c>
      <c r="I262" s="15">
        <f t="shared" si="18"/>
        <v>5.0069460064328801</v>
      </c>
      <c r="J262" s="15">
        <f t="shared" si="18"/>
        <v>0.7695407486575192</v>
      </c>
      <c r="K262" s="15">
        <f t="shared" si="18"/>
        <v>3.1966939464988462</v>
      </c>
      <c r="L262" s="15">
        <f t="shared" si="18"/>
        <v>1.0665888126638146</v>
      </c>
      <c r="N262" s="15">
        <f>B262*'Table Q8'!B61</f>
        <v>-0.67967014862585107</v>
      </c>
      <c r="O262" s="15">
        <f>C262*'Table Q8'!C61</f>
        <v>-2.6137437583238428</v>
      </c>
      <c r="P262" s="15">
        <f>D262*'Table Q8'!D61</f>
        <v>1.3445887075662875</v>
      </c>
      <c r="Q262" s="15">
        <f>E262*'Table Q8'!E61</f>
        <v>0.23976274058384706</v>
      </c>
      <c r="R262" s="15">
        <f>F262*'Table Q8'!F61</f>
        <v>-1.5695359644322708</v>
      </c>
      <c r="S262" s="15">
        <f>G262*'Table Q8'!G61</f>
        <v>0.54624448090907307</v>
      </c>
      <c r="T262" s="15">
        <f>H262*'Table Q8'!H61</f>
        <v>1.7853096132658235</v>
      </c>
      <c r="U262" s="15">
        <f>I262*'Table Q8'!I61</f>
        <v>3.153374594851428</v>
      </c>
      <c r="V262" s="15">
        <f>J262*'Table Q8'!J61</f>
        <v>0.45041220018924605</v>
      </c>
      <c r="W262" s="15">
        <f>K262*'Table Q8'!K61</f>
        <v>1.6865757261727912</v>
      </c>
      <c r="X262" s="15">
        <f>L262*'Table Q8'!L61</f>
        <v>0.67685726051645678</v>
      </c>
    </row>
    <row r="263" spans="1:24" x14ac:dyDescent="0.25">
      <c r="A263" s="13" t="str">
        <f t="shared" si="14"/>
        <v>2008 Q1</v>
      </c>
      <c r="B263" s="15">
        <f t="shared" si="18"/>
        <v>5.1356937983435094</v>
      </c>
      <c r="C263" s="15">
        <f t="shared" si="18"/>
        <v>-2.307656034692354</v>
      </c>
      <c r="D263" s="15">
        <f t="shared" si="18"/>
        <v>0.99602417050554337</v>
      </c>
      <c r="E263" s="15">
        <f t="shared" si="18"/>
        <v>2.8129632199620338</v>
      </c>
      <c r="F263" s="15">
        <f t="shared" si="18"/>
        <v>1.9119809081160268</v>
      </c>
      <c r="G263" s="15">
        <f t="shared" si="18"/>
        <v>2.1157000715851519</v>
      </c>
      <c r="H263" s="15">
        <f t="shared" si="18"/>
        <v>4.3993620856066356</v>
      </c>
      <c r="I263" s="15">
        <f t="shared" si="18"/>
        <v>3.9745204252565434</v>
      </c>
      <c r="J263" s="15">
        <f t="shared" si="18"/>
        <v>1.8044612095899988</v>
      </c>
      <c r="K263" s="15">
        <f t="shared" si="18"/>
        <v>2.0449725341254177</v>
      </c>
      <c r="L263" s="15">
        <f t="shared" si="18"/>
        <v>2.1381855271892571</v>
      </c>
      <c r="N263" s="15">
        <f>B263*'Table Q8'!B62</f>
        <v>1.5966872019049971</v>
      </c>
      <c r="O263" s="15">
        <f>C263*'Table Q8'!C62</f>
        <v>-1.7568185392112892</v>
      </c>
      <c r="P263" s="15">
        <f>D263*'Table Q8'!D62</f>
        <v>0.64014473438391273</v>
      </c>
      <c r="Q263" s="15">
        <f>E263*'Table Q8'!E62</f>
        <v>2.0028298126129678</v>
      </c>
      <c r="R263" s="15">
        <f>F263*'Table Q8'!F62</f>
        <v>1.5924888983698386</v>
      </c>
      <c r="S263" s="15">
        <f>G263*'Table Q8'!G62</f>
        <v>1.3280249349339999</v>
      </c>
      <c r="T263" s="15">
        <f>H263*'Table Q8'!H62</f>
        <v>2.5137954957156317</v>
      </c>
      <c r="U263" s="15">
        <f>I263*'Table Q8'!I62</f>
        <v>2.5146790730598152</v>
      </c>
      <c r="V263" s="15">
        <f>J263*'Table Q8'!J62</f>
        <v>1.0725717429802955</v>
      </c>
      <c r="W263" s="15">
        <f>K263*'Table Q8'!K62</f>
        <v>1.0799499952716332</v>
      </c>
      <c r="X263" s="15">
        <f>L263*'Table Q8'!L62</f>
        <v>1.367797281742968</v>
      </c>
    </row>
    <row r="264" spans="1:24" x14ac:dyDescent="0.25">
      <c r="A264" s="13" t="str">
        <f t="shared" si="14"/>
        <v>2008 Q2</v>
      </c>
      <c r="B264" s="15">
        <f t="shared" si="18"/>
        <v>2.4663332157019031</v>
      </c>
      <c r="C264" s="15">
        <f t="shared" si="18"/>
        <v>-2.4249712764359037</v>
      </c>
      <c r="D264" s="15">
        <f t="shared" si="18"/>
        <v>-1.7362408469747455</v>
      </c>
      <c r="E264" s="15">
        <f t="shared" si="18"/>
        <v>0.86952514745704468</v>
      </c>
      <c r="F264" s="15">
        <f t="shared" si="18"/>
        <v>2.1697531603355267</v>
      </c>
      <c r="G264" s="15">
        <f t="shared" si="18"/>
        <v>-0.96967443030292688</v>
      </c>
      <c r="H264" s="15">
        <f t="shared" si="18"/>
        <v>0.4762386220979839</v>
      </c>
      <c r="I264" s="15">
        <f t="shared" si="18"/>
        <v>2.8739367123870916</v>
      </c>
      <c r="J264" s="15">
        <f t="shared" si="18"/>
        <v>-0.23532498766735516</v>
      </c>
      <c r="K264" s="15">
        <f t="shared" si="18"/>
        <v>1.5917737678791295</v>
      </c>
      <c r="L264" s="15">
        <f t="shared" si="18"/>
        <v>0.55661808103682031</v>
      </c>
      <c r="N264" s="15">
        <f>B264*'Table Q8'!B63</f>
        <v>0.74039323135371138</v>
      </c>
      <c r="O264" s="15">
        <f>C264*'Table Q8'!C63</f>
        <v>-1.8313383079643943</v>
      </c>
      <c r="P264" s="15">
        <f>D264*'Table Q8'!D63</f>
        <v>-1.1346333934979962</v>
      </c>
      <c r="Q264" s="15">
        <f>E264*'Table Q8'!E63</f>
        <v>0.61910190498941575</v>
      </c>
      <c r="R264" s="15">
        <f>F264*'Table Q8'!F63</f>
        <v>1.7961216661257489</v>
      </c>
      <c r="S264" s="15">
        <f>G264*'Table Q8'!G63</f>
        <v>-0.60401020263569316</v>
      </c>
      <c r="T264" s="15">
        <f>H264*'Table Q8'!H63</f>
        <v>0.26612214202835338</v>
      </c>
      <c r="U264" s="15">
        <f>I264*'Table Q8'!I63</f>
        <v>1.7941986895432611</v>
      </c>
      <c r="V264" s="15">
        <f>J264*'Table Q8'!J63</f>
        <v>-0.1412655900967133</v>
      </c>
      <c r="W264" s="15">
        <f>K264*'Table Q8'!K63</f>
        <v>0.84236667796163534</v>
      </c>
      <c r="X264" s="15">
        <f>L264*'Table Q8'!L63</f>
        <v>0.35384211411510669</v>
      </c>
    </row>
    <row r="265" spans="1:24" x14ac:dyDescent="0.25">
      <c r="A265" s="13" t="str">
        <f t="shared" si="14"/>
        <v>2008 Q3</v>
      </c>
      <c r="B265" s="15">
        <f t="shared" si="18"/>
        <v>0.36920187236843</v>
      </c>
      <c r="C265" s="15">
        <f t="shared" si="18"/>
        <v>-3.3022738673362433</v>
      </c>
      <c r="D265" s="15">
        <f t="shared" si="18"/>
        <v>-0.31812334215446919</v>
      </c>
      <c r="E265" s="15">
        <f t="shared" si="18"/>
        <v>0.59065671140600051</v>
      </c>
      <c r="F265" s="15">
        <f t="shared" si="18"/>
        <v>1.1148633602563918</v>
      </c>
      <c r="G265" s="15">
        <f t="shared" si="18"/>
        <v>-1.596469771149956</v>
      </c>
      <c r="H265" s="15">
        <f t="shared" si="18"/>
        <v>1.0848232620243392</v>
      </c>
      <c r="I265" s="15">
        <f t="shared" si="18"/>
        <v>1.4508778266120563</v>
      </c>
      <c r="J265" s="15">
        <f t="shared" si="18"/>
        <v>-1.5776183829410131</v>
      </c>
      <c r="K265" s="15">
        <f t="shared" si="18"/>
        <v>1.5596547061142463</v>
      </c>
      <c r="L265" s="15">
        <f t="shared" si="18"/>
        <v>1.0908099274524267E-2</v>
      </c>
      <c r="N265" s="15">
        <f>B265*'Table Q8'!B64</f>
        <v>0.10747466504644998</v>
      </c>
      <c r="O265" s="15">
        <f>C265*'Table Q8'!C64</f>
        <v>-2.4760449457287153</v>
      </c>
      <c r="P265" s="15">
        <f>D265*'Table Q8'!D64</f>
        <v>-0.21053402783782774</v>
      </c>
      <c r="Q265" s="15">
        <f>E265*'Table Q8'!E64</f>
        <v>0.42102010389019717</v>
      </c>
      <c r="R265" s="15">
        <f>F265*'Table Q8'!F64</f>
        <v>0.91641768213075403</v>
      </c>
      <c r="S265" s="15">
        <f>G265*'Table Q8'!G64</f>
        <v>-0.98294643809702797</v>
      </c>
      <c r="T265" s="15">
        <f>H265*'Table Q8'!H64</f>
        <v>0.59361528897971838</v>
      </c>
      <c r="U265" s="15">
        <f>I265*'Table Q8'!I64</f>
        <v>0.89446618010633283</v>
      </c>
      <c r="V265" s="15">
        <f>J265*'Table Q8'!J64</f>
        <v>-0.94546669689654927</v>
      </c>
      <c r="W265" s="15">
        <f>K265*'Table Q8'!K64</f>
        <v>0.82412154671076765</v>
      </c>
      <c r="X265" s="15">
        <f>L265*'Table Q8'!L64</f>
        <v>6.8884646918620741E-3</v>
      </c>
    </row>
    <row r="266" spans="1:24" x14ac:dyDescent="0.25">
      <c r="A266" s="13" t="str">
        <f t="shared" si="14"/>
        <v>2008 Q4</v>
      </c>
      <c r="B266" s="15">
        <f t="shared" si="18"/>
        <v>7.686119363041759</v>
      </c>
      <c r="C266" s="15">
        <f t="shared" si="18"/>
        <v>-4.4923922880116844</v>
      </c>
      <c r="D266" s="15">
        <f t="shared" si="18"/>
        <v>-1.7370906991108876</v>
      </c>
      <c r="E266" s="15">
        <f t="shared" si="18"/>
        <v>-0.19069822496950847</v>
      </c>
      <c r="F266" s="15">
        <f t="shared" si="18"/>
        <v>-0.81310194153745552</v>
      </c>
      <c r="G266" s="15">
        <f t="shared" si="18"/>
        <v>-4.0923874200441066</v>
      </c>
      <c r="H266" s="15">
        <f t="shared" si="18"/>
        <v>0.96182898723543853</v>
      </c>
      <c r="I266" s="15">
        <f t="shared" si="18"/>
        <v>-1.7111148360177935</v>
      </c>
      <c r="J266" s="15">
        <f t="shared" si="18"/>
        <v>3.5191581859890131</v>
      </c>
      <c r="K266" s="15">
        <f t="shared" si="18"/>
        <v>1.840575391586917</v>
      </c>
      <c r="L266" s="15">
        <f t="shared" si="18"/>
        <v>-0.81265547168588637</v>
      </c>
      <c r="N266" s="15">
        <f>B266*'Table Q8'!B65</f>
        <v>2.215139600428635</v>
      </c>
      <c r="O266" s="15">
        <f>C266*'Table Q8'!C65</f>
        <v>-3.3585124745175357</v>
      </c>
      <c r="P266" s="15">
        <f>D266*'Table Q8'!D65</f>
        <v>-1.1734047672494046</v>
      </c>
      <c r="Q266" s="15">
        <f>E266*'Table Q8'!E65</f>
        <v>-0.13695946517310098</v>
      </c>
      <c r="R266" s="15">
        <f>F266*'Table Q8'!F65</f>
        <v>-0.66601180031332985</v>
      </c>
      <c r="S266" s="15">
        <f>G266*'Table Q8'!G65</f>
        <v>-2.5041318623249889</v>
      </c>
      <c r="T266" s="15">
        <f>H266*'Table Q8'!H65</f>
        <v>0.5302563206628973</v>
      </c>
      <c r="U266" s="15">
        <f>I266*'Table Q8'!I65</f>
        <v>-1.048400060028102</v>
      </c>
      <c r="V266" s="15">
        <f>J266*'Table Q8'!J65</f>
        <v>2.1512613990950835</v>
      </c>
      <c r="W266" s="15">
        <f>K266*'Table Q8'!K65</f>
        <v>0.97642524523685936</v>
      </c>
      <c r="X266" s="15">
        <f>L266*'Table Q8'!L65</f>
        <v>-0.51432964802999748</v>
      </c>
    </row>
    <row r="267" spans="1:24" x14ac:dyDescent="0.25">
      <c r="A267" s="13" t="str">
        <f t="shared" si="14"/>
        <v>2009 Q1</v>
      </c>
      <c r="B267" s="15">
        <f t="shared" si="18"/>
        <v>12.316955026809451</v>
      </c>
      <c r="C267" s="15">
        <f t="shared" si="18"/>
        <v>-9.3915930627568507</v>
      </c>
      <c r="D267" s="15">
        <f t="shared" si="18"/>
        <v>-2.6207634781025289</v>
      </c>
      <c r="E267" s="15">
        <f t="shared" si="18"/>
        <v>-5.4021393856308855</v>
      </c>
      <c r="F267" s="15">
        <f t="shared" si="18"/>
        <v>-4.9173257010281137</v>
      </c>
      <c r="G267" s="15">
        <f t="shared" si="18"/>
        <v>-0.76975149454833514</v>
      </c>
      <c r="H267" s="15">
        <f t="shared" si="18"/>
        <v>-2.4334010746028762</v>
      </c>
      <c r="I267" s="15">
        <f t="shared" si="18"/>
        <v>-6.8821079698176479</v>
      </c>
      <c r="J267" s="15">
        <f t="shared" si="18"/>
        <v>-4.4303442590970645</v>
      </c>
      <c r="K267" s="15">
        <f t="shared" si="18"/>
        <v>-2.7690568826029551</v>
      </c>
      <c r="L267" s="15">
        <f t="shared" si="18"/>
        <v>-4.6956983087770983</v>
      </c>
      <c r="N267" s="15">
        <f>B267*'Table Q8'!B66</f>
        <v>3.539892874705036</v>
      </c>
      <c r="O267" s="15">
        <f>C267*'Table Q8'!C66</f>
        <v>-7.0164591771856433</v>
      </c>
      <c r="P267" s="15">
        <f>D267*'Table Q8'!D66</f>
        <v>-1.8285066786721345</v>
      </c>
      <c r="Q267" s="15">
        <f>E267*'Table Q8'!E66</f>
        <v>-3.8944022831013054</v>
      </c>
      <c r="R267" s="15">
        <f>F267*'Table Q8'!F66</f>
        <v>-4.0420417262451096</v>
      </c>
      <c r="S267" s="15">
        <f>G267*'Table Q8'!G66</f>
        <v>-0.47139581526140045</v>
      </c>
      <c r="T267" s="15">
        <f>H267*'Table Q8'!H66</f>
        <v>-1.2768055438441293</v>
      </c>
      <c r="U267" s="15">
        <f>I267*'Table Q8'!I66</f>
        <v>-4.2152911315133093</v>
      </c>
      <c r="V267" s="15">
        <f>J267*'Table Q8'!J66</f>
        <v>-2.7064973078823966</v>
      </c>
      <c r="W267" s="15">
        <f>K267*'Table Q8'!K66</f>
        <v>-1.4797839980630192</v>
      </c>
      <c r="X267" s="15">
        <f>L267*'Table Q8'!L66</f>
        <v>-2.9686204708088813</v>
      </c>
    </row>
    <row r="268" spans="1:24" x14ac:dyDescent="0.25">
      <c r="A268" s="13" t="str">
        <f t="shared" si="14"/>
        <v>2009 Q2</v>
      </c>
      <c r="B268" s="15">
        <f t="shared" si="18"/>
        <v>5.989405587104411</v>
      </c>
      <c r="C268" s="15">
        <f t="shared" si="18"/>
        <v>-8.190469698548128</v>
      </c>
      <c r="D268" s="15">
        <f t="shared" si="18"/>
        <v>-3.5552509295029155</v>
      </c>
      <c r="E268" s="15">
        <f t="shared" si="18"/>
        <v>-5.125486589336643</v>
      </c>
      <c r="F268" s="15">
        <f t="shared" si="18"/>
        <v>-1.7320199159701419</v>
      </c>
      <c r="G268" s="15">
        <f t="shared" si="18"/>
        <v>1.9055265997985138</v>
      </c>
      <c r="H268" s="15">
        <f t="shared" si="18"/>
        <v>-0.90480358760674251</v>
      </c>
      <c r="I268" s="15">
        <f t="shared" si="18"/>
        <v>-6.7831056343033369</v>
      </c>
      <c r="J268" s="15">
        <f t="shared" si="18"/>
        <v>-1.5299691739645316</v>
      </c>
      <c r="K268" s="15">
        <f t="shared" si="18"/>
        <v>-5.2237199527750695</v>
      </c>
      <c r="L268" s="15">
        <f t="shared" si="18"/>
        <v>-4.2805712348082725</v>
      </c>
      <c r="N268" s="15">
        <f>B268*'Table Q8'!B67</f>
        <v>1.735130798584148</v>
      </c>
      <c r="O268" s="15">
        <f>C268*'Table Q8'!C67</f>
        <v>-6.1362998981522576</v>
      </c>
      <c r="P268" s="15">
        <f>D268*'Table Q8'!D67</f>
        <v>-2.5661801209152046</v>
      </c>
      <c r="Q268" s="15">
        <f>E268*'Table Q8'!E67</f>
        <v>-3.704189158113592</v>
      </c>
      <c r="R268" s="15">
        <f>F268*'Table Q8'!F67</f>
        <v>-1.4368837222888298</v>
      </c>
      <c r="S268" s="15">
        <f>G268*'Table Q8'!G67</f>
        <v>1.1570357513976575</v>
      </c>
      <c r="T268" s="15">
        <f>H268*'Table Q8'!H67</f>
        <v>-0.47203603165443764</v>
      </c>
      <c r="U268" s="15">
        <f>I268*'Table Q8'!I67</f>
        <v>-4.1668617911525399</v>
      </c>
      <c r="V268" s="15">
        <f>J268*'Table Q8'!J67</f>
        <v>-0.93435217454013941</v>
      </c>
      <c r="W268" s="15">
        <f>K268*'Table Q8'!K67</f>
        <v>-2.7910335707677194</v>
      </c>
      <c r="X268" s="15">
        <f>L268*'Table Q8'!L67</f>
        <v>-2.7121699343745216</v>
      </c>
    </row>
    <row r="269" spans="1:24" x14ac:dyDescent="0.25">
      <c r="A269" s="13" t="str">
        <f t="shared" si="14"/>
        <v>2009 Q3</v>
      </c>
      <c r="B269" s="15">
        <f t="shared" si="18"/>
        <v>8.2234969869088417</v>
      </c>
      <c r="C269" s="15">
        <f t="shared" si="18"/>
        <v>-7.8293636421498416</v>
      </c>
      <c r="D269" s="15">
        <f t="shared" si="18"/>
        <v>-6.1496255187935605</v>
      </c>
      <c r="E269" s="15">
        <f t="shared" si="18"/>
        <v>-4.3195369971625732</v>
      </c>
      <c r="F269" s="15">
        <f t="shared" si="18"/>
        <v>2.6538248454185971</v>
      </c>
      <c r="G269" s="15">
        <f t="shared" si="18"/>
        <v>0.11221246735705656</v>
      </c>
      <c r="H269" s="15">
        <f t="shared" si="18"/>
        <v>-4.6169765202255597</v>
      </c>
      <c r="I269" s="15">
        <f t="shared" si="18"/>
        <v>-7.3065147018496397</v>
      </c>
      <c r="J269" s="15">
        <f t="shared" si="18"/>
        <v>0.55816458498158161</v>
      </c>
      <c r="K269" s="15">
        <f t="shared" si="18"/>
        <v>-4.1247483559134563</v>
      </c>
      <c r="L269" s="15">
        <f t="shared" si="18"/>
        <v>-4.13084057018464</v>
      </c>
      <c r="N269" s="15">
        <f>B269*'Table Q8'!B68</f>
        <v>2.4193528135485813</v>
      </c>
      <c r="O269" s="15">
        <f>C269*'Table Q8'!C68</f>
        <v>-5.8837667770756052</v>
      </c>
      <c r="P269" s="15">
        <f>D269*'Table Q8'!D68</f>
        <v>-4.5808560489493235</v>
      </c>
      <c r="Q269" s="15">
        <f>E269*'Table Q8'!E68</f>
        <v>-3.1355519062403117</v>
      </c>
      <c r="R269" s="15">
        <f>F269*'Table Q8'!F68</f>
        <v>2.2257628978525772</v>
      </c>
      <c r="S269" s="15">
        <f>G269*'Table Q8'!G68</f>
        <v>6.7686560309776517E-2</v>
      </c>
      <c r="T269" s="15">
        <f>H269*'Table Q8'!H68</f>
        <v>-2.3879002562606595</v>
      </c>
      <c r="U269" s="15">
        <f>I269*'Table Q8'!I68</f>
        <v>-4.497159798988454</v>
      </c>
      <c r="V269" s="15">
        <f>J269*'Table Q8'!J68</f>
        <v>0.34248978934469848</v>
      </c>
      <c r="W269" s="15">
        <f>K269*'Table Q8'!K68</f>
        <v>-2.209215219427247</v>
      </c>
      <c r="X269" s="15">
        <f>L269*'Table Q8'!L68</f>
        <v>-2.6251491823523385</v>
      </c>
    </row>
    <row r="270" spans="1:24" x14ac:dyDescent="0.25">
      <c r="A270" s="13" t="str">
        <f t="shared" si="14"/>
        <v>2009 Q4</v>
      </c>
      <c r="B270" s="15">
        <f t="shared" si="18"/>
        <v>4.6989253492949672</v>
      </c>
      <c r="C270" s="15">
        <f t="shared" si="18"/>
        <v>-5.7571275913121021</v>
      </c>
      <c r="D270" s="15">
        <f t="shared" si="18"/>
        <v>-6.4149204517560428</v>
      </c>
      <c r="E270" s="15">
        <f t="shared" si="18"/>
        <v>-4.234754782909218</v>
      </c>
      <c r="F270" s="15">
        <f t="shared" si="18"/>
        <v>2.6348829696751679</v>
      </c>
      <c r="G270" s="15">
        <f t="shared" si="18"/>
        <v>2.0671267928294457</v>
      </c>
      <c r="H270" s="15">
        <f t="shared" si="18"/>
        <v>-6.611559267376629</v>
      </c>
      <c r="I270" s="15">
        <f t="shared" si="18"/>
        <v>-3.3978069600042593</v>
      </c>
      <c r="J270" s="15">
        <f t="shared" si="18"/>
        <v>0.34392747741377816</v>
      </c>
      <c r="K270" s="15">
        <f t="shared" si="18"/>
        <v>-7.9735284274438021</v>
      </c>
      <c r="L270" s="15">
        <f t="shared" si="18"/>
        <v>-3.3753274259770851</v>
      </c>
      <c r="N270" s="15">
        <f>B270*'Table Q8'!B69</f>
        <v>1.4063883570439837</v>
      </c>
      <c r="O270" s="15">
        <f>C270*'Table Q8'!C69</f>
        <v>-4.3518127462728184</v>
      </c>
      <c r="P270" s="15">
        <f>D270*'Table Q8'!D69</f>
        <v>-4.9324323353552213</v>
      </c>
      <c r="Q270" s="15">
        <f>E270*'Table Q8'!E69</f>
        <v>-3.088830138653984</v>
      </c>
      <c r="R270" s="15">
        <f>F270*'Table Q8'!F69</f>
        <v>2.2359616880663475</v>
      </c>
      <c r="S270" s="15">
        <f>G270*'Table Q8'!G69</f>
        <v>1.2415163517733652</v>
      </c>
      <c r="T270" s="15">
        <f>H270*'Table Q8'!H69</f>
        <v>-3.3785067856294573</v>
      </c>
      <c r="U270" s="15">
        <f>I270*'Table Q8'!I69</f>
        <v>-2.0988253591946311</v>
      </c>
      <c r="V270" s="15">
        <f>J270*'Table Q8'!J69</f>
        <v>0.21141222036624943</v>
      </c>
      <c r="W270" s="15">
        <f>K270*'Table Q8'!K69</f>
        <v>-4.3120841735616073</v>
      </c>
      <c r="X270" s="15">
        <f>L270*'Table Q8'!L69</f>
        <v>-2.1548090287437711</v>
      </c>
    </row>
    <row r="271" spans="1:24" x14ac:dyDescent="0.25">
      <c r="A271" s="13" t="str">
        <f t="shared" si="14"/>
        <v>2010 Q1</v>
      </c>
      <c r="B271" s="15">
        <f t="shared" si="18"/>
        <v>0.81980762580533206</v>
      </c>
      <c r="C271" s="15">
        <f t="shared" si="18"/>
        <v>-1.585171260783157</v>
      </c>
      <c r="D271" s="15">
        <f t="shared" si="18"/>
        <v>-7.5744973439611272</v>
      </c>
      <c r="E271" s="15">
        <f t="shared" si="18"/>
        <v>-2.3232534052300458</v>
      </c>
      <c r="F271" s="15">
        <f t="shared" si="18"/>
        <v>1.3321689017399472</v>
      </c>
      <c r="G271" s="15">
        <f t="shared" si="18"/>
        <v>-2.3705733102648199</v>
      </c>
      <c r="H271" s="15">
        <f t="shared" si="18"/>
        <v>-5.5127245220070531</v>
      </c>
      <c r="I271" s="15">
        <f t="shared" si="18"/>
        <v>1.8634872361655805</v>
      </c>
      <c r="J271" s="15">
        <f t="shared" si="18"/>
        <v>5.2104808382965375</v>
      </c>
      <c r="K271" s="15">
        <f t="shared" si="18"/>
        <v>-4.1478269426609593</v>
      </c>
      <c r="L271" s="15">
        <f t="shared" si="18"/>
        <v>-1.3323661198470655</v>
      </c>
      <c r="N271" s="15">
        <f>B271*'Table Q8'!B70</f>
        <v>0.2473359607054687</v>
      </c>
      <c r="O271" s="15">
        <f>C271*'Table Q8'!C70</f>
        <v>-1.1893539969656026</v>
      </c>
      <c r="P271" s="15">
        <f>D271*'Table Q8'!D70</f>
        <v>-5.8520566479443668</v>
      </c>
      <c r="Q271" s="15">
        <f>E271*'Table Q8'!E70</f>
        <v>-1.6908638283264272</v>
      </c>
      <c r="R271" s="15">
        <f>F271*'Table Q8'!F70</f>
        <v>1.1288799273344312</v>
      </c>
      <c r="S271" s="15">
        <f>G271*'Table Q8'!G70</f>
        <v>-1.413098750248859</v>
      </c>
      <c r="T271" s="15">
        <f>H271*'Table Q8'!H70</f>
        <v>-2.7888873356833681</v>
      </c>
      <c r="U271" s="15">
        <f>I271*'Table Q8'!I70</f>
        <v>1.1477217887543811</v>
      </c>
      <c r="V271" s="15">
        <f>J271*'Table Q8'!J70</f>
        <v>3.1908984653728001</v>
      </c>
      <c r="W271" s="15">
        <f>K271*'Table Q8'!K70</f>
        <v>-2.2618100318330212</v>
      </c>
      <c r="X271" s="15">
        <f>L271*'Table Q8'!L70</f>
        <v>-0.84791779867067252</v>
      </c>
    </row>
    <row r="272" spans="1:24" x14ac:dyDescent="0.25">
      <c r="A272" s="13" t="str">
        <f t="shared" si="14"/>
        <v>2010 Q2</v>
      </c>
      <c r="B272" s="15">
        <f t="shared" si="18"/>
        <v>9.1844320042411987</v>
      </c>
      <c r="C272" s="15">
        <f t="shared" si="18"/>
        <v>-1.2239064423820343</v>
      </c>
      <c r="D272" s="15">
        <f t="shared" si="18"/>
        <v>-4.6702745671527541</v>
      </c>
      <c r="E272" s="15">
        <f t="shared" si="18"/>
        <v>-0.39604012160969049</v>
      </c>
      <c r="F272" s="15">
        <f t="shared" si="18"/>
        <v>-2.1076642264993222</v>
      </c>
      <c r="G272" s="15">
        <f t="shared" si="18"/>
        <v>-2.2183200984945777</v>
      </c>
      <c r="H272" s="15">
        <f t="shared" si="18"/>
        <v>-3.3619171831593282</v>
      </c>
      <c r="I272" s="15">
        <f t="shared" si="18"/>
        <v>2.8865886183840419</v>
      </c>
      <c r="J272" s="15">
        <f t="shared" si="18"/>
        <v>4.0119993789425354</v>
      </c>
      <c r="K272" s="15">
        <f t="shared" si="18"/>
        <v>-1.0623969726123736</v>
      </c>
      <c r="L272" s="15">
        <f t="shared" si="18"/>
        <v>0</v>
      </c>
      <c r="N272" s="15">
        <f>B272*'Table Q8'!B71</f>
        <v>2.8223759549033205</v>
      </c>
      <c r="O272" s="15">
        <f>C272*'Table Q8'!C71</f>
        <v>-0.91474767503633236</v>
      </c>
      <c r="P272" s="15">
        <f>D272*'Table Q8'!D71</f>
        <v>-3.5498756984928086</v>
      </c>
      <c r="Q272" s="15">
        <f>E272*'Table Q8'!E71</f>
        <v>-0.28693106810622077</v>
      </c>
      <c r="R272" s="15">
        <f>F272*'Table Q8'!F71</f>
        <v>-1.7676979867649816</v>
      </c>
      <c r="S272" s="15">
        <f>G272*'Table Q8'!G71</f>
        <v>-1.3247807628209616</v>
      </c>
      <c r="T272" s="15">
        <f>H272*'Table Q8'!H71</f>
        <v>-1.7623169874121198</v>
      </c>
      <c r="U272" s="15">
        <f>I272*'Table Q8'!I71</f>
        <v>1.7622623515234577</v>
      </c>
      <c r="V272" s="15">
        <f>J272*'Table Q8'!J71</f>
        <v>2.4569484196644091</v>
      </c>
      <c r="W272" s="15">
        <f>K272*'Table Q8'!K71</f>
        <v>-0.59005527858891238</v>
      </c>
      <c r="X272" s="15">
        <f>L272*'Table Q8'!L71</f>
        <v>0</v>
      </c>
    </row>
    <row r="273" spans="1:24" x14ac:dyDescent="0.25">
      <c r="A273" s="13" t="str">
        <f t="shared" si="14"/>
        <v>2010 Q3</v>
      </c>
      <c r="B273" s="15">
        <f t="shared" si="18"/>
        <v>9.3287491131769791</v>
      </c>
      <c r="C273" s="15">
        <f t="shared" si="18"/>
        <v>0</v>
      </c>
      <c r="D273" s="15">
        <f t="shared" si="18"/>
        <v>-2.7154874847294024</v>
      </c>
      <c r="E273" s="15">
        <f t="shared" si="18"/>
        <v>0.4163933257147539</v>
      </c>
      <c r="F273" s="15">
        <f t="shared" si="18"/>
        <v>-4.3698924213377834</v>
      </c>
      <c r="G273" s="15">
        <f t="shared" si="18"/>
        <v>2.9951913723950079</v>
      </c>
      <c r="H273" s="15">
        <f t="shared" si="18"/>
        <v>-0.47364174212958182</v>
      </c>
      <c r="I273" s="15">
        <f t="shared" si="18"/>
        <v>2.5750307418131242</v>
      </c>
      <c r="J273" s="15">
        <f t="shared" si="18"/>
        <v>1.5066198354644182</v>
      </c>
      <c r="K273" s="15">
        <f t="shared" si="18"/>
        <v>1.3018264520571912</v>
      </c>
      <c r="L273" s="15">
        <f t="shared" si="18"/>
        <v>0.71360103464519364</v>
      </c>
      <c r="N273" s="15">
        <f>B273*'Table Q8'!B72</f>
        <v>2.9105697233112173</v>
      </c>
      <c r="O273" s="15">
        <f>C273*'Table Q8'!C72</f>
        <v>0</v>
      </c>
      <c r="P273" s="15">
        <f>D273*'Table Q8'!D72</f>
        <v>-2.0300984435837015</v>
      </c>
      <c r="Q273" s="15">
        <f>E273*'Table Q8'!E72</f>
        <v>0.30067762049862379</v>
      </c>
      <c r="R273" s="15">
        <f>F273*'Table Q8'!F72</f>
        <v>-3.6265737204682265</v>
      </c>
      <c r="S273" s="15">
        <f>G273*'Table Q8'!G72</f>
        <v>1.8019071296328368</v>
      </c>
      <c r="T273" s="15">
        <f>H273*'Table Q8'!H72</f>
        <v>-0.25552971987890938</v>
      </c>
      <c r="U273" s="15">
        <f>I273*'Table Q8'!I72</f>
        <v>1.5581511018711214</v>
      </c>
      <c r="V273" s="15">
        <f>J273*'Table Q8'!J72</f>
        <v>0.92069538145230601</v>
      </c>
      <c r="W273" s="15">
        <f>K273*'Table Q8'!K72</f>
        <v>0.73813559831642728</v>
      </c>
      <c r="X273" s="15">
        <f>L273*'Table Q8'!L72</f>
        <v>0.45506337979324002</v>
      </c>
    </row>
    <row r="274" spans="1:24" x14ac:dyDescent="0.25">
      <c r="A274" s="13" t="str">
        <f t="shared" si="14"/>
        <v>2010 Q4</v>
      </c>
      <c r="B274" s="15">
        <f t="shared" si="18"/>
        <v>9.5831661414237637</v>
      </c>
      <c r="C274" s="15">
        <f t="shared" si="18"/>
        <v>2.6427059150036301</v>
      </c>
      <c r="D274" s="15">
        <f t="shared" si="18"/>
        <v>-2.0064660979746156</v>
      </c>
      <c r="E274" s="15">
        <f t="shared" si="18"/>
        <v>1.4388737452099671</v>
      </c>
      <c r="F274" s="15">
        <f t="shared" si="18"/>
        <v>-4.7646395569256015</v>
      </c>
      <c r="G274" s="15">
        <f t="shared" si="18"/>
        <v>4.5958480758181599</v>
      </c>
      <c r="H274" s="15">
        <f t="shared" si="18"/>
        <v>3.3957204236757037</v>
      </c>
      <c r="I274" s="15">
        <f t="shared" si="18"/>
        <v>1.7321376234430013</v>
      </c>
      <c r="J274" s="15">
        <f t="shared" si="18"/>
        <v>1.4768334049006437</v>
      </c>
      <c r="K274" s="15">
        <f t="shared" si="18"/>
        <v>1.8662533389334102</v>
      </c>
      <c r="L274" s="15">
        <f t="shared" si="18"/>
        <v>1.5054899771134596</v>
      </c>
      <c r="N274" s="15">
        <f>B274*'Table Q8'!B73</f>
        <v>3.0263638674616247</v>
      </c>
      <c r="O274" s="15">
        <f>C274*'Table Q8'!C73</f>
        <v>1.9468814475831744</v>
      </c>
      <c r="P274" s="15">
        <f>D274*'Table Q8'!D73</f>
        <v>-1.4651215447410642</v>
      </c>
      <c r="Q274" s="15">
        <f>E274*'Table Q8'!E73</f>
        <v>1.0306652636938995</v>
      </c>
      <c r="R274" s="15">
        <f>F274*'Table Q8'!F73</f>
        <v>-3.904145652944838</v>
      </c>
      <c r="S274" s="15">
        <f>G274*'Table Q8'!G73</f>
        <v>2.7653217872197868</v>
      </c>
      <c r="T274" s="15">
        <f>H274*'Table Q8'!H73</f>
        <v>1.8601756480895504</v>
      </c>
      <c r="U274" s="15">
        <f>I274*'Table Q8'!I73</f>
        <v>1.0356450850565704</v>
      </c>
      <c r="V274" s="15">
        <f>J274*'Table Q8'!J73</f>
        <v>0.89156432653851869</v>
      </c>
      <c r="W274" s="15">
        <f>K274*'Table Q8'!K73</f>
        <v>1.0667504085343373</v>
      </c>
      <c r="X274" s="15">
        <f>L274*'Table Q8'!L73</f>
        <v>0.95493229248306732</v>
      </c>
    </row>
    <row r="275" spans="1:24" x14ac:dyDescent="0.25">
      <c r="A275" s="13" t="str">
        <f t="shared" si="14"/>
        <v>2011 Q1</v>
      </c>
      <c r="B275" s="15">
        <f t="shared" si="18"/>
        <v>8.1615656542870614</v>
      </c>
      <c r="C275" s="15">
        <f t="shared" si="18"/>
        <v>1.9052035371325156</v>
      </c>
      <c r="D275" s="15">
        <f t="shared" si="18"/>
        <v>-1.9951892166969718</v>
      </c>
      <c r="E275" s="15">
        <f t="shared" si="18"/>
        <v>2.1053409197832482</v>
      </c>
      <c r="F275" s="15">
        <f t="shared" si="18"/>
        <v>-2.4560287865303563</v>
      </c>
      <c r="G275" s="15">
        <f t="shared" si="18"/>
        <v>5.7709491419806138</v>
      </c>
      <c r="H275" s="15">
        <f t="shared" si="18"/>
        <v>6.0575230563615676</v>
      </c>
      <c r="I275" s="15">
        <f t="shared" si="18"/>
        <v>1.4188197076416915</v>
      </c>
      <c r="J275" s="15">
        <f t="shared" si="18"/>
        <v>5.2477672387841618</v>
      </c>
      <c r="K275" s="15">
        <f t="shared" si="18"/>
        <v>3.1519129902185568</v>
      </c>
      <c r="L275" s="15">
        <f t="shared" si="18"/>
        <v>2.1435467733846716</v>
      </c>
      <c r="N275" s="15">
        <f>B275*'Table Q8'!B74</f>
        <v>2.6125171659372883</v>
      </c>
      <c r="O275" s="15">
        <f>C275*'Table Q8'!C74</f>
        <v>1.401848762622105</v>
      </c>
      <c r="P275" s="15">
        <f>D275*'Table Q8'!D74</f>
        <v>-1.4393295009251956</v>
      </c>
      <c r="Q275" s="15">
        <f>E275*'Table Q8'!E74</f>
        <v>1.5093189053926106</v>
      </c>
      <c r="R275" s="15">
        <f>F275*'Table Q8'!F74</f>
        <v>-1.9994530351143631</v>
      </c>
      <c r="S275" s="15">
        <f>G275*'Table Q8'!G74</f>
        <v>3.4700717190729429</v>
      </c>
      <c r="T275" s="15">
        <f>H275*'Table Q8'!H74</f>
        <v>3.4012991961470203</v>
      </c>
      <c r="U275" s="15">
        <f>I275*'Table Q8'!I74</f>
        <v>0.84363019816374984</v>
      </c>
      <c r="V275" s="15">
        <f>J275*'Table Q8'!J74</f>
        <v>3.1922168113524054</v>
      </c>
      <c r="W275" s="15">
        <f>K275*'Table Q8'!K74</f>
        <v>1.823696856140457</v>
      </c>
      <c r="X275" s="15">
        <f>L275*'Table Q8'!L74</f>
        <v>1.3613665557766048</v>
      </c>
    </row>
    <row r="276" spans="1:24" x14ac:dyDescent="0.25">
      <c r="A276" s="13" t="str">
        <f t="shared" ref="A276:A307" si="19">A75</f>
        <v>2011 Q2</v>
      </c>
      <c r="B276" s="15">
        <f t="shared" ref="B276:L291" si="20">LN(B75/B71)*100</f>
        <v>-0.96062218054398674</v>
      </c>
      <c r="C276" s="15">
        <f t="shared" si="20"/>
        <v>-0.38747881660313416</v>
      </c>
      <c r="D276" s="15">
        <f t="shared" si="20"/>
        <v>-3.7305781533858133</v>
      </c>
      <c r="E276" s="15">
        <f t="shared" si="20"/>
        <v>0.3191550609822425</v>
      </c>
      <c r="F276" s="15">
        <f t="shared" si="20"/>
        <v>-1.9481501211292143</v>
      </c>
      <c r="G276" s="15">
        <f t="shared" si="20"/>
        <v>7.0278594298631312</v>
      </c>
      <c r="H276" s="15">
        <f t="shared" si="20"/>
        <v>3.2319886255777694</v>
      </c>
      <c r="I276" s="15">
        <f t="shared" si="20"/>
        <v>-0.41449534945355315</v>
      </c>
      <c r="J276" s="15">
        <f t="shared" si="20"/>
        <v>4.750035952984601</v>
      </c>
      <c r="K276" s="15">
        <f t="shared" si="20"/>
        <v>3.6152548076880535</v>
      </c>
      <c r="L276" s="15">
        <f t="shared" si="20"/>
        <v>0.44205229252822947</v>
      </c>
      <c r="N276" s="15">
        <f>B276*'Table Q8'!B75</f>
        <v>-0.30663060002964054</v>
      </c>
      <c r="O276" s="15">
        <f>C276*'Table Q8'!C75</f>
        <v>-0.2844869471500211</v>
      </c>
      <c r="P276" s="15">
        <f>D276*'Table Q8'!D75</f>
        <v>-2.6565447030260376</v>
      </c>
      <c r="Q276" s="15">
        <f>E276*'Table Q8'!E75</f>
        <v>0.23001505244990217</v>
      </c>
      <c r="R276" s="15">
        <f>F276*'Table Q8'!F75</f>
        <v>-1.5799497482357929</v>
      </c>
      <c r="S276" s="15">
        <f>G276*'Table Q8'!G75</f>
        <v>4.209687798488015</v>
      </c>
      <c r="T276" s="15">
        <f>H276*'Table Q8'!H75</f>
        <v>1.7763009486175421</v>
      </c>
      <c r="U276" s="15">
        <f>I276*'Table Q8'!I75</f>
        <v>-0.24471805431737781</v>
      </c>
      <c r="V276" s="15">
        <f>J276*'Table Q8'!J75</f>
        <v>2.8728217443650865</v>
      </c>
      <c r="W276" s="15">
        <f>K276*'Table Q8'!K75</f>
        <v>2.0917864317283077</v>
      </c>
      <c r="X276" s="15">
        <f>L276*'Table Q8'!L75</f>
        <v>0.27942125410709384</v>
      </c>
    </row>
    <row r="277" spans="1:24" x14ac:dyDescent="0.25">
      <c r="A277" s="13" t="str">
        <f t="shared" si="19"/>
        <v>2011 Q3</v>
      </c>
      <c r="B277" s="15">
        <f t="shared" si="20"/>
        <v>0.16941555698903446</v>
      </c>
      <c r="C277" s="15">
        <f t="shared" si="20"/>
        <v>-1.5638893884454779</v>
      </c>
      <c r="D277" s="15">
        <f t="shared" si="20"/>
        <v>-0.86325182310913795</v>
      </c>
      <c r="E277" s="15">
        <f t="shared" si="20"/>
        <v>-1.4650259272830988</v>
      </c>
      <c r="F277" s="15">
        <f t="shared" si="20"/>
        <v>-2.407303907155228</v>
      </c>
      <c r="G277" s="15">
        <f t="shared" si="20"/>
        <v>4.1687504487758353</v>
      </c>
      <c r="H277" s="15">
        <f t="shared" si="20"/>
        <v>3.6183323924985924</v>
      </c>
      <c r="I277" s="15">
        <f t="shared" si="20"/>
        <v>3.2927841764280008</v>
      </c>
      <c r="J277" s="15">
        <f t="shared" si="20"/>
        <v>5.5620367686356467</v>
      </c>
      <c r="K277" s="15">
        <f t="shared" si="20"/>
        <v>3.0590748689075054</v>
      </c>
      <c r="L277" s="15">
        <f t="shared" si="20"/>
        <v>0.83174583129374291</v>
      </c>
      <c r="N277" s="15">
        <f>B277*'Table Q8'!B76</f>
        <v>5.4467101571974583E-2</v>
      </c>
      <c r="O277" s="15">
        <f>C277*'Table Q8'!C76</f>
        <v>-1.1449234212809343</v>
      </c>
      <c r="P277" s="15">
        <f>D277*'Table Q8'!D76</f>
        <v>-0.60919681156811867</v>
      </c>
      <c r="Q277" s="15">
        <f>E277*'Table Q8'!E76</f>
        <v>-1.0622902998729749</v>
      </c>
      <c r="R277" s="15">
        <f>F277*'Table Q8'!F76</f>
        <v>-1.945823748153571</v>
      </c>
      <c r="S277" s="15">
        <f>G277*'Table Q8'!G76</f>
        <v>2.4879102678294185</v>
      </c>
      <c r="T277" s="15">
        <f>H277*'Table Q8'!H76</f>
        <v>1.9506429927959912</v>
      </c>
      <c r="U277" s="15">
        <f>I277*'Table Q8'!I76</f>
        <v>1.9387913230808069</v>
      </c>
      <c r="V277" s="15">
        <f>J277*'Table Q8'!J76</f>
        <v>3.3794935406230189</v>
      </c>
      <c r="W277" s="15">
        <f>K277*'Table Q8'!K76</f>
        <v>1.7693689041761012</v>
      </c>
      <c r="X277" s="15">
        <f>L277*'Table Q8'!L76</f>
        <v>0.52449892121383435</v>
      </c>
    </row>
    <row r="278" spans="1:24" x14ac:dyDescent="0.25">
      <c r="A278" s="13" t="str">
        <f t="shared" si="19"/>
        <v>2011 Q4</v>
      </c>
      <c r="B278" s="15">
        <f t="shared" si="20"/>
        <v>-1.726404620143412</v>
      </c>
      <c r="C278" s="15">
        <f t="shared" si="20"/>
        <v>-4.3784861562888198</v>
      </c>
      <c r="D278" s="15">
        <f t="shared" si="20"/>
        <v>-2.7995607489426981</v>
      </c>
      <c r="E278" s="15">
        <f t="shared" si="20"/>
        <v>-0.2948727086083977</v>
      </c>
      <c r="F278" s="15">
        <f t="shared" si="20"/>
        <v>1.1269510351694717E-2</v>
      </c>
      <c r="G278" s="15">
        <f t="shared" si="20"/>
        <v>4.5875331413015568</v>
      </c>
      <c r="H278" s="15">
        <f t="shared" si="20"/>
        <v>1.1134073594250833</v>
      </c>
      <c r="I278" s="15">
        <f t="shared" si="20"/>
        <v>3.3040480801493328</v>
      </c>
      <c r="J278" s="15">
        <f t="shared" si="20"/>
        <v>1.8251173942254335</v>
      </c>
      <c r="K278" s="15">
        <f t="shared" si="20"/>
        <v>-2.2413986421304717E-2</v>
      </c>
      <c r="L278" s="15">
        <f t="shared" si="20"/>
        <v>0.17959371759478526</v>
      </c>
      <c r="N278" s="15">
        <f>B278*'Table Q8'!B77</f>
        <v>-0.55987301831250846</v>
      </c>
      <c r="O278" s="15">
        <f>C278*'Table Q8'!C77</f>
        <v>-3.1976084399377247</v>
      </c>
      <c r="P278" s="15">
        <f>D278*'Table Q8'!D77</f>
        <v>-1.9644517775330912</v>
      </c>
      <c r="Q278" s="15">
        <f>E278*'Table Q8'!E77</f>
        <v>-0.21540451363843455</v>
      </c>
      <c r="R278" s="15">
        <f>F278*'Table Q8'!F77</f>
        <v>9.0832253434659418E-3</v>
      </c>
      <c r="S278" s="15">
        <f>G278*'Table Q8'!G77</f>
        <v>2.74013354529942</v>
      </c>
      <c r="T278" s="15">
        <f>H278*'Table Q8'!H77</f>
        <v>0.58977187828746658</v>
      </c>
      <c r="U278" s="15">
        <f>I278*'Table Q8'!I77</f>
        <v>1.9464147240159719</v>
      </c>
      <c r="V278" s="15">
        <f>J278*'Table Q8'!J77</f>
        <v>1.1083937935131056</v>
      </c>
      <c r="W278" s="15">
        <f>K278*'Table Q8'!K77</f>
        <v>-1.2988905131146084E-2</v>
      </c>
      <c r="X278" s="15">
        <f>L278*'Table Q8'!L77</f>
        <v>0.11319792019999314</v>
      </c>
    </row>
    <row r="279" spans="1:24" x14ac:dyDescent="0.25">
      <c r="A279" s="13" t="str">
        <f t="shared" si="19"/>
        <v>2012 Q1</v>
      </c>
      <c r="B279" s="15">
        <f t="shared" si="20"/>
        <v>-3.3083034964074143</v>
      </c>
      <c r="C279" s="15">
        <f t="shared" si="20"/>
        <v>-2.8561795673425143</v>
      </c>
      <c r="D279" s="15">
        <f t="shared" si="20"/>
        <v>0.39108379919991587</v>
      </c>
      <c r="E279" s="15">
        <f t="shared" si="20"/>
        <v>0.63064251632450552</v>
      </c>
      <c r="F279" s="15">
        <f t="shared" si="20"/>
        <v>0.77681223727634285</v>
      </c>
      <c r="G279" s="15">
        <f t="shared" si="20"/>
        <v>3.4719237433664332</v>
      </c>
      <c r="H279" s="15">
        <f t="shared" si="20"/>
        <v>-0.51500559506071619</v>
      </c>
      <c r="I279" s="15">
        <f t="shared" si="20"/>
        <v>4.9733669628976687</v>
      </c>
      <c r="J279" s="15">
        <f t="shared" si="20"/>
        <v>-2.1615748439212492</v>
      </c>
      <c r="K279" s="15">
        <f t="shared" si="20"/>
        <v>-1.4562820374037497</v>
      </c>
      <c r="L279" s="15">
        <f t="shared" si="20"/>
        <v>0.76011991291799064</v>
      </c>
      <c r="N279" s="15">
        <f>B279*'Table Q8'!B78</f>
        <v>-1.0808227522763023</v>
      </c>
      <c r="O279" s="15">
        <f>C279*'Table Q8'!C78</f>
        <v>-2.086724791900441</v>
      </c>
      <c r="P279" s="15">
        <f>D279*'Table Q8'!D78</f>
        <v>0.27414974323914099</v>
      </c>
      <c r="Q279" s="15">
        <f>E279*'Table Q8'!E78</f>
        <v>0.46339612099524669</v>
      </c>
      <c r="R279" s="15">
        <f>F279*'Table Q8'!F78</f>
        <v>0.62440167632272436</v>
      </c>
      <c r="S279" s="15">
        <f>G279*'Table Q8'!G78</f>
        <v>2.0845430155172067</v>
      </c>
      <c r="T279" s="15">
        <f>H279*'Table Q8'!H78</f>
        <v>-0.26826641446712707</v>
      </c>
      <c r="U279" s="15">
        <f>I279*'Table Q8'!I78</f>
        <v>2.9133983668654544</v>
      </c>
      <c r="V279" s="15">
        <f>J279*'Table Q8'!J78</f>
        <v>-1.3215868595734519</v>
      </c>
      <c r="W279" s="15">
        <f>K279*'Table Q8'!K78</f>
        <v>-0.84493483810165571</v>
      </c>
      <c r="X279" s="15">
        <f>L279*'Table Q8'!L78</f>
        <v>0.47879953314704232</v>
      </c>
    </row>
    <row r="280" spans="1:24" x14ac:dyDescent="0.25">
      <c r="A280" s="13" t="str">
        <f t="shared" si="19"/>
        <v>2012 Q2</v>
      </c>
      <c r="B280" s="15">
        <f t="shared" si="20"/>
        <v>3.39625130363578</v>
      </c>
      <c r="C280" s="15">
        <f t="shared" si="20"/>
        <v>0.75318422215092162</v>
      </c>
      <c r="D280" s="15">
        <f t="shared" si="20"/>
        <v>-6.769717058722205E-2</v>
      </c>
      <c r="E280" s="15">
        <f t="shared" si="20"/>
        <v>1.1579766710490018</v>
      </c>
      <c r="F280" s="15">
        <f t="shared" si="20"/>
        <v>1.6577768994562567</v>
      </c>
      <c r="G280" s="15">
        <f t="shared" si="20"/>
        <v>-1.1681560669796644E-2</v>
      </c>
      <c r="H280" s="15">
        <f t="shared" si="20"/>
        <v>1.6563731030998361</v>
      </c>
      <c r="I280" s="15">
        <f t="shared" si="20"/>
        <v>7.2101104936789726</v>
      </c>
      <c r="J280" s="15">
        <f t="shared" si="20"/>
        <v>1.9532812953074865</v>
      </c>
      <c r="K280" s="15">
        <f t="shared" si="20"/>
        <v>-3.5811735804339899</v>
      </c>
      <c r="L280" s="15">
        <f t="shared" si="20"/>
        <v>2.1924815585036468</v>
      </c>
      <c r="N280" s="15">
        <f>B280*'Table Q8'!B79</f>
        <v>1.1282346830678061</v>
      </c>
      <c r="O280" s="15">
        <f>C280*'Table Q8'!C79</f>
        <v>0.54922193479245207</v>
      </c>
      <c r="P280" s="15">
        <f>D280*'Table Q8'!D79</f>
        <v>-4.792959677575321E-2</v>
      </c>
      <c r="Q280" s="15">
        <f>E280*'Table Q8'!E79</f>
        <v>0.85354460423021916</v>
      </c>
      <c r="R280" s="15">
        <f>F280*'Table Q8'!F79</f>
        <v>1.3272161857046791</v>
      </c>
      <c r="S280" s="15">
        <f>G280*'Table Q8'!G79</f>
        <v>-7.0591671127581117E-3</v>
      </c>
      <c r="T280" s="15">
        <f>H280*'Table Q8'!H79</f>
        <v>0.85733871816447504</v>
      </c>
      <c r="U280" s="15">
        <f>I280*'Table Q8'!I79</f>
        <v>4.2121465504072564</v>
      </c>
      <c r="V280" s="15">
        <f>J280*'Table Q8'!J79</f>
        <v>1.2082998092772113</v>
      </c>
      <c r="W280" s="15">
        <f>K280*'Table Q8'!K79</f>
        <v>-2.0702764468488892</v>
      </c>
      <c r="X280" s="15">
        <f>L280*'Table Q8'!L79</f>
        <v>1.3827981189482501</v>
      </c>
    </row>
    <row r="281" spans="1:24" x14ac:dyDescent="0.25">
      <c r="A281" s="13" t="str">
        <f t="shared" si="19"/>
        <v>2012 Q3</v>
      </c>
      <c r="B281" s="15">
        <f t="shared" si="20"/>
        <v>1.7470710364356397</v>
      </c>
      <c r="C281" s="15">
        <f t="shared" si="20"/>
        <v>2.3518518450039574</v>
      </c>
      <c r="D281" s="15">
        <f t="shared" si="20"/>
        <v>-2.849703073854525</v>
      </c>
      <c r="E281" s="15">
        <f t="shared" si="20"/>
        <v>3.8635851656995506</v>
      </c>
      <c r="F281" s="15">
        <f t="shared" si="20"/>
        <v>3.2966927603069012</v>
      </c>
      <c r="G281" s="15">
        <f t="shared" si="20"/>
        <v>0.37049943968138582</v>
      </c>
      <c r="H281" s="15">
        <f t="shared" si="20"/>
        <v>2.0883343639223861</v>
      </c>
      <c r="I281" s="15">
        <f t="shared" si="20"/>
        <v>5.2771743076949535</v>
      </c>
      <c r="J281" s="15">
        <f t="shared" si="20"/>
        <v>0.55245512241217021</v>
      </c>
      <c r="K281" s="15">
        <f t="shared" si="20"/>
        <v>-4.428120682671195</v>
      </c>
      <c r="L281" s="15">
        <f t="shared" si="20"/>
        <v>2.3452402305936499</v>
      </c>
      <c r="N281" s="15">
        <f>B281*'Table Q8'!B80</f>
        <v>0.58596762562051352</v>
      </c>
      <c r="O281" s="15">
        <f>C281*'Table Q8'!C80</f>
        <v>1.712853698716382</v>
      </c>
      <c r="P281" s="15">
        <f>D281*'Table Q8'!D80</f>
        <v>-2.0321232619656615</v>
      </c>
      <c r="Q281" s="15">
        <f>E281*'Table Q8'!E80</f>
        <v>2.8544167204188282</v>
      </c>
      <c r="R281" s="15">
        <f>F281*'Table Q8'!F80</f>
        <v>2.6238377679282627</v>
      </c>
      <c r="S281" s="15">
        <f>G281*'Table Q8'!G80</f>
        <v>0.22544890904612327</v>
      </c>
      <c r="T281" s="15">
        <f>H281*'Table Q8'!H80</f>
        <v>1.0792511992750893</v>
      </c>
      <c r="U281" s="15">
        <f>I281*'Table Q8'!I80</f>
        <v>3.0723708819400022</v>
      </c>
      <c r="V281" s="15">
        <f>J281*'Table Q8'!J80</f>
        <v>0.3463341162401895</v>
      </c>
      <c r="W281" s="15">
        <f>K281*'Table Q8'!K80</f>
        <v>-2.5714096804271627</v>
      </c>
      <c r="X281" s="15">
        <f>L281*'Table Q8'!L80</f>
        <v>1.4807846815968304</v>
      </c>
    </row>
    <row r="282" spans="1:24" x14ac:dyDescent="0.25">
      <c r="A282" s="13" t="str">
        <f t="shared" si="19"/>
        <v>2012 Q4</v>
      </c>
      <c r="B282" s="15">
        <f t="shared" si="20"/>
        <v>-5.8949684235004902</v>
      </c>
      <c r="C282" s="15">
        <f t="shared" si="20"/>
        <v>1.8375510622001892</v>
      </c>
      <c r="D282" s="15">
        <f t="shared" si="20"/>
        <v>1.764423216206501</v>
      </c>
      <c r="E282" s="15">
        <f t="shared" si="20"/>
        <v>3.1755534121906117</v>
      </c>
      <c r="F282" s="15">
        <f t="shared" si="20"/>
        <v>2.7782651465423824</v>
      </c>
      <c r="G282" s="15">
        <f t="shared" si="20"/>
        <v>-2.0813722097298286</v>
      </c>
      <c r="H282" s="15">
        <f t="shared" si="20"/>
        <v>1.0912806711330416</v>
      </c>
      <c r="I282" s="15">
        <f t="shared" si="20"/>
        <v>4.5052663940943356</v>
      </c>
      <c r="J282" s="15">
        <f t="shared" si="20"/>
        <v>7.636393231012069</v>
      </c>
      <c r="K282" s="15">
        <f t="shared" si="20"/>
        <v>2.2826475853701411</v>
      </c>
      <c r="L282" s="15">
        <f t="shared" si="20"/>
        <v>2.6668247082161272</v>
      </c>
      <c r="N282" s="15">
        <f>B282*'Table Q8'!B81</f>
        <v>-1.9730459313456141</v>
      </c>
      <c r="O282" s="15">
        <f>C282*'Table Q8'!C81</f>
        <v>1.3351646017946575</v>
      </c>
      <c r="P282" s="15">
        <f>D282*'Table Q8'!D81</f>
        <v>1.2640327920903374</v>
      </c>
      <c r="Q282" s="15">
        <f>E282*'Table Q8'!E81</f>
        <v>2.3486393036561766</v>
      </c>
      <c r="R282" s="15">
        <f>F282*'Table Q8'!F81</f>
        <v>2.1970520778857159</v>
      </c>
      <c r="S282" s="15">
        <f>G282*'Table Q8'!G81</f>
        <v>-1.2737997923546551</v>
      </c>
      <c r="T282" s="15">
        <f>H282*'Table Q8'!H81</f>
        <v>0.56211867370062973</v>
      </c>
      <c r="U282" s="15">
        <f>I282*'Table Q8'!I81</f>
        <v>2.5999892360318406</v>
      </c>
      <c r="V282" s="15">
        <f>J282*'Table Q8'!J81</f>
        <v>4.8613279308622834</v>
      </c>
      <c r="W282" s="15">
        <f>K282*'Table Q8'!K81</f>
        <v>1.3262182471000519</v>
      </c>
      <c r="X282" s="15">
        <f>L282*'Table Q8'!L81</f>
        <v>1.6816996610010899</v>
      </c>
    </row>
    <row r="283" spans="1:24" x14ac:dyDescent="0.25">
      <c r="A283" s="13" t="str">
        <f t="shared" si="19"/>
        <v>2013 Q1</v>
      </c>
      <c r="B283" s="15">
        <f t="shared" si="20"/>
        <v>-4.3561433595147632</v>
      </c>
      <c r="C283" s="15">
        <f t="shared" si="20"/>
        <v>1.4990338315419971</v>
      </c>
      <c r="D283" s="15">
        <f t="shared" si="20"/>
        <v>3.345041007942523E-2</v>
      </c>
      <c r="E283" s="15">
        <f t="shared" si="20"/>
        <v>2.705324033527579</v>
      </c>
      <c r="F283" s="15">
        <f t="shared" si="20"/>
        <v>1.9875189295492399</v>
      </c>
      <c r="G283" s="15">
        <f t="shared" si="20"/>
        <v>2.2419417270153246</v>
      </c>
      <c r="H283" s="15">
        <f t="shared" si="20"/>
        <v>-0.37803467225318094</v>
      </c>
      <c r="I283" s="15">
        <f t="shared" si="20"/>
        <v>3.026108584330498</v>
      </c>
      <c r="J283" s="15">
        <f t="shared" si="20"/>
        <v>7.8118505164331626</v>
      </c>
      <c r="K283" s="15">
        <f t="shared" si="20"/>
        <v>1.1220943586653471</v>
      </c>
      <c r="L283" s="15">
        <f t="shared" si="20"/>
        <v>2.1591497512961344</v>
      </c>
      <c r="N283" s="15">
        <f>B283*'Table Q8'!B82</f>
        <v>-1.4632285544610089</v>
      </c>
      <c r="O283" s="15">
        <f>C283*'Table Q8'!C82</f>
        <v>1.0827521365227846</v>
      </c>
      <c r="P283" s="15">
        <f>D283*'Table Q8'!D82</f>
        <v>2.4017394437027315E-2</v>
      </c>
      <c r="Q283" s="15">
        <f>E283*'Table Q8'!E82</f>
        <v>2.0049156412472886</v>
      </c>
      <c r="R283" s="15">
        <f>F283*'Table Q8'!F82</f>
        <v>1.558413592659559</v>
      </c>
      <c r="S283" s="15">
        <f>G283*'Table Q8'!G82</f>
        <v>1.3731893077968864</v>
      </c>
      <c r="T283" s="15">
        <f>H283*'Table Q8'!H82</f>
        <v>-0.19211722043906654</v>
      </c>
      <c r="U283" s="15">
        <f>I283*'Table Q8'!I82</f>
        <v>1.7384993816978711</v>
      </c>
      <c r="V283" s="15">
        <f>J283*'Table Q8'!J82</f>
        <v>5.0222386970148802</v>
      </c>
      <c r="W283" s="15">
        <f>K283*'Table Q8'!K82</f>
        <v>0.64812170156510451</v>
      </c>
      <c r="X283" s="15">
        <f>L283*'Table Q8'!L82</f>
        <v>1.3581051935652686</v>
      </c>
    </row>
    <row r="284" spans="1:24" x14ac:dyDescent="0.25">
      <c r="A284" s="13" t="str">
        <f t="shared" si="19"/>
        <v>2013 Q2</v>
      </c>
      <c r="B284" s="15">
        <f t="shared" si="20"/>
        <v>-6.418501851207874</v>
      </c>
      <c r="C284" s="15">
        <f t="shared" si="20"/>
        <v>0.38457693386099118</v>
      </c>
      <c r="D284" s="15">
        <f t="shared" si="20"/>
        <v>2.1880756843837568</v>
      </c>
      <c r="E284" s="15">
        <f t="shared" si="20"/>
        <v>3.3115608784497605</v>
      </c>
      <c r="F284" s="15">
        <f t="shared" si="20"/>
        <v>0.27922059800667831</v>
      </c>
      <c r="G284" s="15">
        <f t="shared" si="20"/>
        <v>4.4441604047070493</v>
      </c>
      <c r="H284" s="15">
        <f t="shared" si="20"/>
        <v>-2.2683025844581888</v>
      </c>
      <c r="I284" s="15">
        <f t="shared" si="20"/>
        <v>2.6122613447728797</v>
      </c>
      <c r="J284" s="15">
        <f t="shared" si="20"/>
        <v>5.7198214042934872</v>
      </c>
      <c r="K284" s="15">
        <f t="shared" si="20"/>
        <v>1.6112116901243707</v>
      </c>
      <c r="L284" s="15">
        <f t="shared" si="20"/>
        <v>2.0262453264494074</v>
      </c>
      <c r="N284" s="15">
        <f>B284*'Table Q8'!B83</f>
        <v>-2.1874254308916434</v>
      </c>
      <c r="O284" s="15">
        <f>C284*'Table Q8'!C83</f>
        <v>0.27843370011535762</v>
      </c>
      <c r="P284" s="15">
        <f>D284*'Table Q8'!D83</f>
        <v>1.5776025684406885</v>
      </c>
      <c r="Q284" s="15">
        <f>E284*'Table Q8'!E83</f>
        <v>2.4747294444655061</v>
      </c>
      <c r="R284" s="15">
        <f>F284*'Table Q8'!F83</f>
        <v>0.21818297528241842</v>
      </c>
      <c r="S284" s="15">
        <f>G284*'Table Q8'!G83</f>
        <v>2.7496020423922514</v>
      </c>
      <c r="T284" s="15">
        <f>H284*'Table Q8'!H83</f>
        <v>-1.1806514952104872</v>
      </c>
      <c r="U284" s="15">
        <f>I284*'Table Q8'!I83</f>
        <v>1.518507519716475</v>
      </c>
      <c r="V284" s="15">
        <f>J284*'Table Q8'!J83</f>
        <v>3.736759323424935</v>
      </c>
      <c r="W284" s="15">
        <f>K284*'Table Q8'!K83</f>
        <v>0.94352556573683155</v>
      </c>
      <c r="X284" s="15">
        <f>L284*'Table Q8'!L83</f>
        <v>1.2868684068280185</v>
      </c>
    </row>
    <row r="285" spans="1:24" x14ac:dyDescent="0.25">
      <c r="A285" s="13" t="str">
        <f t="shared" si="19"/>
        <v>2013 Q3</v>
      </c>
      <c r="B285" s="15">
        <f t="shared" si="20"/>
        <v>-2.7477798777621785</v>
      </c>
      <c r="C285" s="15">
        <f t="shared" si="20"/>
        <v>0.95138667633469909</v>
      </c>
      <c r="D285" s="15">
        <f t="shared" si="20"/>
        <v>4.2987669432752478</v>
      </c>
      <c r="E285" s="15">
        <f t="shared" si="20"/>
        <v>2.4361869209060241</v>
      </c>
      <c r="F285" s="15">
        <f t="shared" si="20"/>
        <v>0.50783946634995014</v>
      </c>
      <c r="G285" s="15">
        <f t="shared" si="20"/>
        <v>5.2782996664906934</v>
      </c>
      <c r="H285" s="15">
        <f t="shared" si="20"/>
        <v>-3.0384840334051582</v>
      </c>
      <c r="I285" s="15">
        <f t="shared" si="20"/>
        <v>2.2839864593809205</v>
      </c>
      <c r="J285" s="15">
        <f t="shared" si="20"/>
        <v>5.2739909005820742</v>
      </c>
      <c r="K285" s="15">
        <f t="shared" si="20"/>
        <v>3.4043496847729142</v>
      </c>
      <c r="L285" s="15">
        <f t="shared" si="20"/>
        <v>2.2166664217446486</v>
      </c>
      <c r="N285" s="15">
        <f>B285*'Table Q8'!B84</f>
        <v>-0.93534427039024548</v>
      </c>
      <c r="O285" s="15">
        <f>C285*'Table Q8'!C84</f>
        <v>0.6873768736518201</v>
      </c>
      <c r="P285" s="15">
        <f>D285*'Table Q8'!D84</f>
        <v>3.1007005961844363</v>
      </c>
      <c r="Q285" s="15">
        <f>E285*'Table Q8'!E84</f>
        <v>1.8303072336766959</v>
      </c>
      <c r="R285" s="15">
        <f>F285*'Table Q8'!F84</f>
        <v>0.39423577772746626</v>
      </c>
      <c r="S285" s="15">
        <f>G285*'Table Q8'!G84</f>
        <v>3.273073623190879</v>
      </c>
      <c r="T285" s="15">
        <f>H285*'Table Q8'!H84</f>
        <v>-1.5866963622441737</v>
      </c>
      <c r="U285" s="15">
        <f>I285*'Table Q8'!I84</f>
        <v>1.3315641058190766</v>
      </c>
      <c r="V285" s="15">
        <f>J285*'Table Q8'!J84</f>
        <v>3.4776695998438196</v>
      </c>
      <c r="W285" s="15">
        <f>K285*'Table Q8'!K84</f>
        <v>1.9983532649617006</v>
      </c>
      <c r="X285" s="15">
        <f>L285*'Table Q8'!L84</f>
        <v>1.4113515107248178</v>
      </c>
    </row>
    <row r="286" spans="1:24" x14ac:dyDescent="0.25">
      <c r="A286" s="13" t="str">
        <f t="shared" si="19"/>
        <v>2013 Q4</v>
      </c>
      <c r="B286" s="15">
        <f t="shared" si="20"/>
        <v>4.7474973530161284</v>
      </c>
      <c r="C286" s="15">
        <f t="shared" si="20"/>
        <v>1.0925753601081323</v>
      </c>
      <c r="D286" s="15">
        <f t="shared" si="20"/>
        <v>2.7297251179778192</v>
      </c>
      <c r="E286" s="15">
        <f t="shared" si="20"/>
        <v>1.7643809938436905</v>
      </c>
      <c r="F286" s="15">
        <f t="shared" si="20"/>
        <v>-0.54951231803694367</v>
      </c>
      <c r="G286" s="15">
        <f t="shared" si="20"/>
        <v>7.2055803155715106</v>
      </c>
      <c r="H286" s="15">
        <f t="shared" si="20"/>
        <v>-2.356103796629303</v>
      </c>
      <c r="I286" s="15">
        <f t="shared" si="20"/>
        <v>2.9696106288065285</v>
      </c>
      <c r="J286" s="15">
        <f t="shared" si="20"/>
        <v>3.8352288237190937</v>
      </c>
      <c r="K286" s="15">
        <f t="shared" si="20"/>
        <v>6.3456099421819525</v>
      </c>
      <c r="L286" s="15">
        <f t="shared" si="20"/>
        <v>2.4484855803568477</v>
      </c>
      <c r="N286" s="15">
        <f>B286*'Table Q8'!B85</f>
        <v>1.6226945952609126</v>
      </c>
      <c r="O286" s="15">
        <f>C286*'Table Q8'!C85</f>
        <v>0.78676351681386603</v>
      </c>
      <c r="P286" s="15">
        <f>D286*'Table Q8'!D85</f>
        <v>1.969223700109199</v>
      </c>
      <c r="Q286" s="15">
        <f>E286*'Table Q8'!E85</f>
        <v>1.3312254598550644</v>
      </c>
      <c r="R286" s="15">
        <f>F286*'Table Q8'!F85</f>
        <v>-0.42312448488844662</v>
      </c>
      <c r="S286" s="15">
        <f>G286*'Table Q8'!G85</f>
        <v>4.4580925412440937</v>
      </c>
      <c r="T286" s="15">
        <f>H286*'Table Q8'!H85</f>
        <v>-1.2324778960167884</v>
      </c>
      <c r="U286" s="15">
        <f>I286*'Table Q8'!I85</f>
        <v>1.7345495682858931</v>
      </c>
      <c r="V286" s="15">
        <f>J286*'Table Q8'!J85</f>
        <v>2.5596317169501233</v>
      </c>
      <c r="W286" s="15">
        <f>K286*'Table Q8'!K85</f>
        <v>3.7407370609162611</v>
      </c>
      <c r="X286" s="15">
        <f>L286*'Table Q8'!L85</f>
        <v>1.561154406035526</v>
      </c>
    </row>
    <row r="287" spans="1:24" x14ac:dyDescent="0.25">
      <c r="A287" s="13" t="str">
        <f t="shared" si="19"/>
        <v>2014 Q1</v>
      </c>
      <c r="B287" s="15">
        <f t="shared" si="20"/>
        <v>8.9750816064522354</v>
      </c>
      <c r="C287" s="15">
        <f t="shared" si="20"/>
        <v>0.45443148134777755</v>
      </c>
      <c r="D287" s="15">
        <f t="shared" si="20"/>
        <v>6.6105019290920275</v>
      </c>
      <c r="E287" s="15">
        <f t="shared" si="20"/>
        <v>1.7049730512525851</v>
      </c>
      <c r="F287" s="15">
        <f t="shared" si="20"/>
        <v>0.53725253945941931</v>
      </c>
      <c r="G287" s="15">
        <f t="shared" si="20"/>
        <v>4.937117060616349</v>
      </c>
      <c r="H287" s="15">
        <f t="shared" si="20"/>
        <v>-0.17956908256940587</v>
      </c>
      <c r="I287" s="15">
        <f t="shared" si="20"/>
        <v>3.4499830491446648</v>
      </c>
      <c r="J287" s="15">
        <f t="shared" si="20"/>
        <v>8.0203509539184719</v>
      </c>
      <c r="K287" s="15">
        <f t="shared" si="20"/>
        <v>9.1834955040835347</v>
      </c>
      <c r="L287" s="15">
        <f t="shared" si="20"/>
        <v>3.4805676397542902</v>
      </c>
      <c r="N287" s="15">
        <f>B287*'Table Q8'!B86</f>
        <v>3.103583219511183</v>
      </c>
      <c r="O287" s="15">
        <f>C287*'Table Q8'!C86</f>
        <v>0.32655446249651293</v>
      </c>
      <c r="P287" s="15">
        <f>D287*'Table Q8'!D86</f>
        <v>4.7562561379817136</v>
      </c>
      <c r="Q287" s="15">
        <f>E287*'Table Q8'!E86</f>
        <v>1.2875956483059523</v>
      </c>
      <c r="R287" s="15">
        <f>F287*'Table Q8'!F86</f>
        <v>0.41250249979694215</v>
      </c>
      <c r="S287" s="15">
        <f>G287*'Table Q8'!G86</f>
        <v>3.0600251541700132</v>
      </c>
      <c r="T287" s="15">
        <f>H287*'Table Q8'!H86</f>
        <v>-9.5566665743437806E-2</v>
      </c>
      <c r="U287" s="15">
        <f>I287*'Table Q8'!I86</f>
        <v>2.0213450684938592</v>
      </c>
      <c r="V287" s="15">
        <f>J287*'Table Q8'!J86</f>
        <v>5.3575944372175393</v>
      </c>
      <c r="W287" s="15">
        <f>K287*'Table Q8'!K86</f>
        <v>5.4384660375182685</v>
      </c>
      <c r="X287" s="15">
        <f>L287*'Table Q8'!L86</f>
        <v>2.2247788353309423</v>
      </c>
    </row>
    <row r="288" spans="1:24" x14ac:dyDescent="0.25">
      <c r="A288" s="13" t="str">
        <f t="shared" si="19"/>
        <v>2014 Q2</v>
      </c>
      <c r="B288" s="15">
        <f t="shared" si="20"/>
        <v>9.2077587914380192</v>
      </c>
      <c r="C288" s="15">
        <f t="shared" si="20"/>
        <v>0.75472056353829042</v>
      </c>
      <c r="D288" s="15">
        <f t="shared" si="20"/>
        <v>6.1144129335002395</v>
      </c>
      <c r="E288" s="15">
        <f t="shared" si="20"/>
        <v>2.2236992749645563</v>
      </c>
      <c r="F288" s="15">
        <f t="shared" si="20"/>
        <v>1.8564069029559542</v>
      </c>
      <c r="G288" s="15">
        <f t="shared" si="20"/>
        <v>6.1853054602552779</v>
      </c>
      <c r="H288" s="15">
        <f t="shared" si="20"/>
        <v>0.85166588626004369</v>
      </c>
      <c r="I288" s="15">
        <f t="shared" si="20"/>
        <v>4.7567022173256657</v>
      </c>
      <c r="J288" s="15">
        <f t="shared" si="20"/>
        <v>7.8897053223383073</v>
      </c>
      <c r="K288" s="15">
        <f t="shared" si="20"/>
        <v>10.363778526409563</v>
      </c>
      <c r="L288" s="15">
        <f t="shared" si="20"/>
        <v>4.1415984830097115</v>
      </c>
      <c r="N288" s="15">
        <f>B288*'Table Q8'!B87</f>
        <v>3.1785183348044042</v>
      </c>
      <c r="O288" s="15">
        <f>C288*'Table Q8'!C87</f>
        <v>0.53351196636521747</v>
      </c>
      <c r="P288" s="15">
        <f>D288*'Table Q8'!D87</f>
        <v>4.3265585917447691</v>
      </c>
      <c r="Q288" s="15">
        <f>E288*'Table Q8'!E87</f>
        <v>1.6619928381085094</v>
      </c>
      <c r="R288" s="15">
        <f>F288*'Table Q8'!F87</f>
        <v>1.4149533414330282</v>
      </c>
      <c r="S288" s="15">
        <f>G288*'Table Q8'!G87</f>
        <v>3.7668510252954643</v>
      </c>
      <c r="T288" s="15">
        <f>H288*'Table Q8'!H87</f>
        <v>0.44320692720972671</v>
      </c>
      <c r="U288" s="15">
        <f>I288*'Table Q8'!I87</f>
        <v>2.7446171793969087</v>
      </c>
      <c r="V288" s="15">
        <f>J288*'Table Q8'!J87</f>
        <v>5.2072055127432835</v>
      </c>
      <c r="W288" s="15">
        <f>K288*'Table Q8'!K87</f>
        <v>6.0161734345807512</v>
      </c>
      <c r="X288" s="15">
        <f>L288*'Table Q8'!L87</f>
        <v>2.6100353639927203</v>
      </c>
    </row>
    <row r="289" spans="1:24" x14ac:dyDescent="0.25">
      <c r="A289" s="13" t="str">
        <f t="shared" si="19"/>
        <v>2014 Q3</v>
      </c>
      <c r="B289" s="15">
        <f t="shared" si="20"/>
        <v>5.6409421311627312</v>
      </c>
      <c r="C289" s="15">
        <f t="shared" si="20"/>
        <v>-0.71018052923840069</v>
      </c>
      <c r="D289" s="15">
        <f t="shared" si="20"/>
        <v>3.8929453035134425</v>
      </c>
      <c r="E289" s="15">
        <f t="shared" si="20"/>
        <v>2.3070024180998923</v>
      </c>
      <c r="F289" s="15">
        <f t="shared" si="20"/>
        <v>-0.20944724627448141</v>
      </c>
      <c r="G289" s="15">
        <f t="shared" si="20"/>
        <v>5.0969848091891228</v>
      </c>
      <c r="H289" s="15">
        <f t="shared" si="20"/>
        <v>0.81069352575396281</v>
      </c>
      <c r="I289" s="15">
        <f t="shared" si="20"/>
        <v>4.6976663590349537</v>
      </c>
      <c r="J289" s="15">
        <f t="shared" si="20"/>
        <v>8.8890702652113944</v>
      </c>
      <c r="K289" s="15">
        <f t="shared" si="20"/>
        <v>6.9252803039773214</v>
      </c>
      <c r="L289" s="15">
        <f t="shared" si="20"/>
        <v>3.3751823859181669</v>
      </c>
      <c r="N289" s="15">
        <f>B289*'Table Q8'!B88</f>
        <v>1.9692528979889097</v>
      </c>
      <c r="O289" s="15">
        <f>C289*'Table Q8'!C88</f>
        <v>-0.49670026214933743</v>
      </c>
      <c r="P289" s="15">
        <f>D289*'Table Q8'!D88</f>
        <v>2.7301225413539774</v>
      </c>
      <c r="Q289" s="15">
        <f>E289*'Table Q8'!E88</f>
        <v>1.7141027966482199</v>
      </c>
      <c r="R289" s="15">
        <f>F289*'Table Q8'!F88</f>
        <v>-0.15917990716860589</v>
      </c>
      <c r="S289" s="15">
        <f>G289*'Table Q8'!G88</f>
        <v>3.0653266642463386</v>
      </c>
      <c r="T289" s="15">
        <f>H289*'Table Q8'!H88</f>
        <v>0.42229025756523925</v>
      </c>
      <c r="U289" s="15">
        <f>I289*'Table Q8'!I88</f>
        <v>2.6945814235424494</v>
      </c>
      <c r="V289" s="15">
        <f>J289*'Table Q8'!J88</f>
        <v>5.8587862118008305</v>
      </c>
      <c r="W289" s="15">
        <f>K289*'Table Q8'!K88</f>
        <v>3.9709557263005961</v>
      </c>
      <c r="X289" s="15">
        <f>L289*'Table Q8'!L88</f>
        <v>2.1152268012549151</v>
      </c>
    </row>
    <row r="290" spans="1:24" x14ac:dyDescent="0.25">
      <c r="A290" s="13" t="str">
        <f t="shared" si="19"/>
        <v>2014 Q4</v>
      </c>
      <c r="B290" s="15">
        <f t="shared" si="20"/>
        <v>6.1826809704860279</v>
      </c>
      <c r="C290" s="15">
        <f t="shared" si="20"/>
        <v>0.98118528457947085</v>
      </c>
      <c r="D290" s="15">
        <f t="shared" si="20"/>
        <v>5.0409664118523017</v>
      </c>
      <c r="E290" s="15">
        <f t="shared" si="20"/>
        <v>2.1727673467751605</v>
      </c>
      <c r="F290" s="15">
        <f t="shared" si="20"/>
        <v>-0.77442581972862023</v>
      </c>
      <c r="G290" s="15">
        <f t="shared" si="20"/>
        <v>4.9361491285178962</v>
      </c>
      <c r="H290" s="15">
        <f t="shared" si="20"/>
        <v>0.43344657348105381</v>
      </c>
      <c r="I290" s="15">
        <f t="shared" si="20"/>
        <v>6.2912453012378924</v>
      </c>
      <c r="J290" s="15">
        <f t="shared" si="20"/>
        <v>7.601801297050824</v>
      </c>
      <c r="K290" s="15">
        <f t="shared" si="20"/>
        <v>1.0229221764862468</v>
      </c>
      <c r="L290" s="15">
        <f t="shared" si="20"/>
        <v>3.6203995801379811</v>
      </c>
      <c r="N290" s="15">
        <f>B290*'Table Q8'!B89</f>
        <v>2.1843411868727136</v>
      </c>
      <c r="O290" s="15">
        <f>C290*'Table Q8'!C89</f>
        <v>0.68094258749815273</v>
      </c>
      <c r="P290" s="15">
        <f>D290*'Table Q8'!D89</f>
        <v>3.5070003327256463</v>
      </c>
      <c r="Q290" s="15">
        <f>E290*'Table Q8'!E89</f>
        <v>1.6087169435523287</v>
      </c>
      <c r="R290" s="15">
        <f>F290*'Table Q8'!F89</f>
        <v>-0.58833129524783279</v>
      </c>
      <c r="S290" s="15">
        <f>G290*'Table Q8'!G89</f>
        <v>2.9483618744637399</v>
      </c>
      <c r="T290" s="15">
        <f>H290*'Table Q8'!H89</f>
        <v>0.22764614039224945</v>
      </c>
      <c r="U290" s="15">
        <f>I290*'Table Q8'!I89</f>
        <v>3.6067709311996841</v>
      </c>
      <c r="V290" s="15">
        <f>J290*'Table Q8'!J89</f>
        <v>4.9989445329406212</v>
      </c>
      <c r="W290" s="15">
        <f>K290*'Table Q8'!K89</f>
        <v>0.5810197962441882</v>
      </c>
      <c r="X290" s="15">
        <f>L290*'Table Q8'!L89</f>
        <v>2.2641978974182932</v>
      </c>
    </row>
    <row r="291" spans="1:24" x14ac:dyDescent="0.25">
      <c r="A291" s="13" t="str">
        <f t="shared" si="19"/>
        <v>2015 Q1</v>
      </c>
      <c r="B291" s="15">
        <f t="shared" si="20"/>
        <v>-4.9426940942808573</v>
      </c>
      <c r="C291" s="15">
        <f t="shared" si="20"/>
        <v>1.7379582471165607</v>
      </c>
      <c r="D291" s="15">
        <f t="shared" si="20"/>
        <v>1.9223411309180367</v>
      </c>
      <c r="E291" s="15">
        <f t="shared" si="20"/>
        <v>2.6709185555735182</v>
      </c>
      <c r="F291" s="15">
        <f t="shared" si="20"/>
        <v>-0.25182035533203828</v>
      </c>
      <c r="G291" s="15">
        <f t="shared" si="20"/>
        <v>3.2813888019045883</v>
      </c>
      <c r="H291" s="15">
        <f t="shared" si="20"/>
        <v>-2.415356668854205</v>
      </c>
      <c r="I291" s="15">
        <f t="shared" si="20"/>
        <v>6.311990363425342</v>
      </c>
      <c r="J291" s="15">
        <f t="shared" si="20"/>
        <v>5.8194072736510876</v>
      </c>
      <c r="K291" s="15">
        <f t="shared" si="20"/>
        <v>1.575471891858591</v>
      </c>
      <c r="L291" s="15">
        <f t="shared" si="20"/>
        <v>2.8124097170881561</v>
      </c>
      <c r="N291" s="15">
        <f>B291*'Table Q8'!B90</f>
        <v>-1.7694844857525469</v>
      </c>
      <c r="O291" s="15">
        <f>C291*'Table Q8'!C90</f>
        <v>1.1969318447891752</v>
      </c>
      <c r="P291" s="15">
        <f>D291*'Table Q8'!D90</f>
        <v>1.3298755943690976</v>
      </c>
      <c r="Q291" s="15">
        <f>E291*'Table Q8'!E90</f>
        <v>1.973007537002158</v>
      </c>
      <c r="R291" s="15">
        <f>F291*'Table Q8'!F90</f>
        <v>-0.19087982934168501</v>
      </c>
      <c r="S291" s="15">
        <f>G291*'Table Q8'!G90</f>
        <v>1.9573484203360869</v>
      </c>
      <c r="T291" s="15">
        <f>H291*'Table Q8'!H90</f>
        <v>-1.2745837141543639</v>
      </c>
      <c r="U291" s="15">
        <f>I291*'Table Q8'!I90</f>
        <v>3.6041464975158699</v>
      </c>
      <c r="V291" s="15">
        <f>J291*'Table Q8'!J90</f>
        <v>3.8058923569678114</v>
      </c>
      <c r="W291" s="15">
        <f>K291*'Table Q8'!K90</f>
        <v>0.89108690203521912</v>
      </c>
      <c r="X291" s="15">
        <f>L291*'Table Q8'!L90</f>
        <v>1.7555061454064269</v>
      </c>
    </row>
    <row r="292" spans="1:24" x14ac:dyDescent="0.25">
      <c r="A292" s="13" t="str">
        <f t="shared" si="19"/>
        <v>2015 Q2</v>
      </c>
      <c r="B292" s="15">
        <f t="shared" ref="B292:L300" si="21">LN(B91/B87)*100</f>
        <v>-6.1448743546436768</v>
      </c>
      <c r="C292" s="15">
        <f t="shared" si="21"/>
        <v>0.57976971675485922</v>
      </c>
      <c r="D292" s="15">
        <f t="shared" si="21"/>
        <v>-0.54161157291197848</v>
      </c>
      <c r="E292" s="15">
        <f t="shared" si="21"/>
        <v>1.7016050689842417</v>
      </c>
      <c r="F292" s="15">
        <f t="shared" si="21"/>
        <v>2.6789245143459031</v>
      </c>
      <c r="G292" s="15">
        <f t="shared" si="21"/>
        <v>2.161347642053717</v>
      </c>
      <c r="H292" s="15">
        <f t="shared" si="21"/>
        <v>-3.0902616059017927</v>
      </c>
      <c r="I292" s="15">
        <f t="shared" si="21"/>
        <v>4.6134230334463124</v>
      </c>
      <c r="J292" s="15">
        <f t="shared" si="21"/>
        <v>4.6823126310498342</v>
      </c>
      <c r="K292" s="15">
        <f t="shared" si="21"/>
        <v>0.84287073350555286</v>
      </c>
      <c r="L292" s="15">
        <f t="shared" si="21"/>
        <v>1.7632049301192136</v>
      </c>
      <c r="N292" s="15">
        <f>B292*'Table Q8'!B91</f>
        <v>-2.2226010540746182</v>
      </c>
      <c r="O292" s="15">
        <f>C292*'Table Q8'!C91</f>
        <v>0.39720023294875406</v>
      </c>
      <c r="P292" s="15">
        <f>D292*'Table Q8'!D91</f>
        <v>-0.37539098118529229</v>
      </c>
      <c r="Q292" s="15">
        <f>E292*'Table Q8'!E91</f>
        <v>1.2585071090207451</v>
      </c>
      <c r="R292" s="15">
        <f>F292*'Table Q8'!F91</f>
        <v>2.0191054064625074</v>
      </c>
      <c r="S292" s="15">
        <f>G292*'Table Q8'!G91</f>
        <v>1.2989699328742839</v>
      </c>
      <c r="T292" s="15">
        <f>H292*'Table Q8'!H91</f>
        <v>-1.6746127642381816</v>
      </c>
      <c r="U292" s="15">
        <f>I292*'Table Q8'!I91</f>
        <v>2.6398006597379799</v>
      </c>
      <c r="V292" s="15">
        <f>J292*'Table Q8'!J91</f>
        <v>3.0556772230231215</v>
      </c>
      <c r="W292" s="15">
        <f>K292*'Table Q8'!K91</f>
        <v>0.47849771541110236</v>
      </c>
      <c r="X292" s="15">
        <f>L292*'Table Q8'!L91</f>
        <v>1.1044715682266752</v>
      </c>
    </row>
    <row r="293" spans="1:24" x14ac:dyDescent="0.25">
      <c r="A293" s="13" t="str">
        <f t="shared" si="19"/>
        <v>2015 Q3</v>
      </c>
      <c r="B293" s="15">
        <f t="shared" si="21"/>
        <v>-7.9401278452261819</v>
      </c>
      <c r="C293" s="15">
        <f t="shared" si="21"/>
        <v>0.20056163963257292</v>
      </c>
      <c r="D293" s="15">
        <f t="shared" si="21"/>
        <v>0.94227981689399365</v>
      </c>
      <c r="E293" s="15">
        <f t="shared" si="21"/>
        <v>0.33541729876305482</v>
      </c>
      <c r="F293" s="15">
        <f t="shared" si="21"/>
        <v>5.5692124423789711</v>
      </c>
      <c r="G293" s="15">
        <f t="shared" si="21"/>
        <v>-0.27122904171836437</v>
      </c>
      <c r="H293" s="15">
        <f t="shared" si="21"/>
        <v>-4.0377682024235177</v>
      </c>
      <c r="I293" s="15">
        <f t="shared" si="21"/>
        <v>4.5177463899346977</v>
      </c>
      <c r="J293" s="15">
        <f t="shared" si="21"/>
        <v>4.7389050321540092</v>
      </c>
      <c r="K293" s="15">
        <f t="shared" si="21"/>
        <v>-0.17196908795265881</v>
      </c>
      <c r="L293" s="15">
        <f t="shared" si="21"/>
        <v>1.3963265881364058</v>
      </c>
      <c r="N293" s="15">
        <f>B293*'Table Q8'!B92</f>
        <v>-2.9291131621039384</v>
      </c>
      <c r="O293" s="15">
        <f>C293*'Table Q8'!C92</f>
        <v>0.13668275740959845</v>
      </c>
      <c r="P293" s="15">
        <f>D293*'Table Q8'!D92</f>
        <v>0.65601520852159845</v>
      </c>
      <c r="Q293" s="15">
        <f>E293*'Table Q8'!E92</f>
        <v>0.24894671914193928</v>
      </c>
      <c r="R293" s="15">
        <f>F293*'Table Q8'!F92</f>
        <v>4.1930600478671272</v>
      </c>
      <c r="S293" s="15">
        <f>G293*'Table Q8'!G92</f>
        <v>-0.16536834673568676</v>
      </c>
      <c r="T293" s="15">
        <f>H293*'Table Q8'!H92</f>
        <v>-2.2506519960308689</v>
      </c>
      <c r="U293" s="15">
        <f>I293*'Table Q8'!I92</f>
        <v>2.6004148220464121</v>
      </c>
      <c r="V293" s="15">
        <f>J293*'Table Q8'!J92</f>
        <v>3.0826577234161827</v>
      </c>
      <c r="W293" s="15">
        <f>K293*'Table Q8'!K92</f>
        <v>-9.8607075032054556E-2</v>
      </c>
      <c r="X293" s="15">
        <f>L293*'Table Q8'!L92</f>
        <v>0.88066317913763115</v>
      </c>
    </row>
    <row r="294" spans="1:24" x14ac:dyDescent="0.25">
      <c r="A294" s="13" t="str">
        <f t="shared" si="19"/>
        <v>2015 Q4</v>
      </c>
      <c r="B294" s="15">
        <f t="shared" si="21"/>
        <v>-5.3258640760574254</v>
      </c>
      <c r="C294" s="15">
        <f t="shared" si="21"/>
        <v>1.6893461770770661</v>
      </c>
      <c r="D294" s="15">
        <f t="shared" si="21"/>
        <v>2.1880937792659023</v>
      </c>
      <c r="E294" s="15">
        <f t="shared" si="21"/>
        <v>1.8469516283661269</v>
      </c>
      <c r="F294" s="15">
        <f t="shared" si="21"/>
        <v>9.7790845006971345</v>
      </c>
      <c r="G294" s="15">
        <f t="shared" si="21"/>
        <v>0.16452445870546478</v>
      </c>
      <c r="H294" s="15">
        <f t="shared" si="21"/>
        <v>-0.45365267579268626</v>
      </c>
      <c r="I294" s="15">
        <f t="shared" si="21"/>
        <v>4.9579896682314395</v>
      </c>
      <c r="J294" s="15">
        <f t="shared" si="21"/>
        <v>3.2999694670764588</v>
      </c>
      <c r="K294" s="15">
        <f t="shared" si="21"/>
        <v>2.0448962359614788</v>
      </c>
      <c r="L294" s="15">
        <f t="shared" si="21"/>
        <v>2.686834713285398</v>
      </c>
      <c r="N294" s="15">
        <f>B294*'Table Q8'!B93</f>
        <v>-1.9849495411466023</v>
      </c>
      <c r="O294" s="15">
        <f>C294*'Table Q8'!C93</f>
        <v>1.1458835119113739</v>
      </c>
      <c r="P294" s="15">
        <f>D294*'Table Q8'!D93</f>
        <v>1.524007317258701</v>
      </c>
      <c r="Q294" s="15">
        <f>E294*'Table Q8'!E93</f>
        <v>1.370992193736176</v>
      </c>
      <c r="R294" s="15">
        <f>F294*'Table Q8'!F93</f>
        <v>7.331379650172642</v>
      </c>
      <c r="S294" s="15">
        <f>G294*'Table Q8'!G93</f>
        <v>0.1011331847662492</v>
      </c>
      <c r="T294" s="15">
        <f>H294*'Table Q8'!H93</f>
        <v>-0.25803764199087992</v>
      </c>
      <c r="U294" s="15">
        <f>I294*'Table Q8'!I93</f>
        <v>2.8463818685316697</v>
      </c>
      <c r="V294" s="15">
        <f>J294*'Table Q8'!J93</f>
        <v>2.1373902238254225</v>
      </c>
      <c r="W294" s="15">
        <f>K294*'Table Q8'!K93</f>
        <v>1.1727479913239081</v>
      </c>
      <c r="X294" s="15">
        <f>L294*'Table Q8'!L93</f>
        <v>1.6980795387963716</v>
      </c>
    </row>
    <row r="295" spans="1:24" x14ac:dyDescent="0.25">
      <c r="A295" s="13" t="str">
        <f t="shared" si="19"/>
        <v>2016 Q1</v>
      </c>
      <c r="B295" s="15">
        <f t="shared" si="21"/>
        <v>1.648278522345455</v>
      </c>
      <c r="C295" s="15">
        <f t="shared" si="21"/>
        <v>-0.68558070705757268</v>
      </c>
      <c r="D295" s="15">
        <f t="shared" si="21"/>
        <v>0.88663001203585257</v>
      </c>
      <c r="E295" s="15">
        <f t="shared" si="21"/>
        <v>0.97473514548800222</v>
      </c>
      <c r="F295" s="15">
        <f t="shared" si="21"/>
        <v>6.6680765563473257</v>
      </c>
      <c r="G295" s="15">
        <f t="shared" si="21"/>
        <v>0.82169731022810244</v>
      </c>
      <c r="H295" s="15">
        <f t="shared" si="21"/>
        <v>2.4453072506185469</v>
      </c>
      <c r="I295" s="15">
        <f t="shared" si="21"/>
        <v>3.0227447853901945</v>
      </c>
      <c r="J295" s="15">
        <f t="shared" si="21"/>
        <v>1.4158995390736409</v>
      </c>
      <c r="K295" s="15">
        <f t="shared" si="21"/>
        <v>-0.70387419814760477</v>
      </c>
      <c r="L295" s="15">
        <f t="shared" si="21"/>
        <v>1.6240714250426107</v>
      </c>
      <c r="N295" s="15">
        <f>B295*'Table Q8'!B94</f>
        <v>0.61678582306166918</v>
      </c>
      <c r="O295" s="15">
        <f>C295*'Table Q8'!C94</f>
        <v>-0.46201283848609825</v>
      </c>
      <c r="P295" s="15">
        <f>D295*'Table Q8'!D94</f>
        <v>0.61682849937334261</v>
      </c>
      <c r="Q295" s="15">
        <f>E295*'Table Q8'!E94</f>
        <v>0.72344842498119522</v>
      </c>
      <c r="R295" s="15">
        <f>F295*'Table Q8'!F94</f>
        <v>4.9897216871147032</v>
      </c>
      <c r="S295" s="15">
        <f>G295*'Table Q8'!G94</f>
        <v>0.50567252471437418</v>
      </c>
      <c r="T295" s="15">
        <f>H295*'Table Q8'!H94</f>
        <v>1.3962704401031902</v>
      </c>
      <c r="U295" s="15">
        <f>I295*'Table Q8'!I94</f>
        <v>1.739589623992057</v>
      </c>
      <c r="V295" s="15">
        <f>J295*'Table Q8'!J94</f>
        <v>0.92387444924555062</v>
      </c>
      <c r="W295" s="15">
        <f>K295*'Table Q8'!K94</f>
        <v>-0.40592425007172367</v>
      </c>
      <c r="X295" s="15">
        <f>L295*'Table Q8'!L94</f>
        <v>1.0270627691969469</v>
      </c>
    </row>
    <row r="296" spans="1:24" x14ac:dyDescent="0.25">
      <c r="A296" s="13" t="str">
        <f t="shared" si="19"/>
        <v>2016 Q2</v>
      </c>
      <c r="B296" s="15">
        <f t="shared" si="21"/>
        <v>-0.27459971488556251</v>
      </c>
      <c r="C296" s="15">
        <f t="shared" si="21"/>
        <v>-3.9876383740443583E-2</v>
      </c>
      <c r="D296" s="15">
        <f t="shared" si="21"/>
        <v>5.2389299298808005</v>
      </c>
      <c r="E296" s="15">
        <f t="shared" si="21"/>
        <v>0.71475615108724766</v>
      </c>
      <c r="F296" s="15">
        <f t="shared" si="21"/>
        <v>6.7784154357317021</v>
      </c>
      <c r="G296" s="15">
        <f t="shared" si="21"/>
        <v>1.5504186535965254</v>
      </c>
      <c r="H296" s="15">
        <f t="shared" si="21"/>
        <v>2.0270620220276814</v>
      </c>
      <c r="I296" s="15">
        <f t="shared" si="21"/>
        <v>4.5092935849553353</v>
      </c>
      <c r="J296" s="15">
        <f t="shared" si="21"/>
        <v>-3.7384690843698385</v>
      </c>
      <c r="K296" s="15">
        <f t="shared" si="21"/>
        <v>-0.4305819499851874</v>
      </c>
      <c r="L296" s="15">
        <f t="shared" si="21"/>
        <v>1.9834691938501219</v>
      </c>
      <c r="N296" s="15">
        <f>B296*'Table Q8'!B95</f>
        <v>-0.10346917256887996</v>
      </c>
      <c r="O296" s="15">
        <f>C296*'Table Q8'!C95</f>
        <v>-2.6812880427074266E-2</v>
      </c>
      <c r="P296" s="15">
        <f>D296*'Table Q8'!D95</f>
        <v>3.6415801942601447</v>
      </c>
      <c r="Q296" s="15">
        <f>E296*'Table Q8'!E95</f>
        <v>0.53099234464271627</v>
      </c>
      <c r="R296" s="15">
        <f>F296*'Table Q8'!F95</f>
        <v>5.1082138723674113</v>
      </c>
      <c r="S296" s="15">
        <f>G296*'Table Q8'!G95</f>
        <v>0.9559881418076176</v>
      </c>
      <c r="T296" s="15">
        <f>H296*'Table Q8'!H95</f>
        <v>1.1448846300412343</v>
      </c>
      <c r="U296" s="15">
        <f>I296*'Table Q8'!I95</f>
        <v>2.5914910232738313</v>
      </c>
      <c r="V296" s="15">
        <f>J296*'Table Q8'!J95</f>
        <v>-2.4748665338528331</v>
      </c>
      <c r="W296" s="15">
        <f>K296*'Table Q8'!K95</f>
        <v>-0.25072786947637465</v>
      </c>
      <c r="X296" s="15">
        <f>L296*'Table Q8'!L95</f>
        <v>1.2549409589489722</v>
      </c>
    </row>
    <row r="297" spans="1:24" x14ac:dyDescent="0.25">
      <c r="A297" s="13" t="str">
        <f t="shared" si="19"/>
        <v>2016 Q3</v>
      </c>
      <c r="B297" s="15">
        <f t="shared" si="21"/>
        <v>1.1968840132445615</v>
      </c>
      <c r="C297" s="15">
        <f t="shared" si="21"/>
        <v>-0.18048736474834359</v>
      </c>
      <c r="D297" s="15">
        <f t="shared" si="21"/>
        <v>2.3830048206063932</v>
      </c>
      <c r="E297" s="15">
        <f t="shared" si="21"/>
        <v>1.7601661369160688</v>
      </c>
      <c r="F297" s="15">
        <f t="shared" si="21"/>
        <v>5.3248380186848046</v>
      </c>
      <c r="G297" s="15">
        <f t="shared" si="21"/>
        <v>6.0102183060494605</v>
      </c>
      <c r="H297" s="15">
        <f t="shared" si="21"/>
        <v>5.1085696296707441</v>
      </c>
      <c r="I297" s="15">
        <f t="shared" si="21"/>
        <v>2.6017727727954876</v>
      </c>
      <c r="J297" s="15">
        <f t="shared" si="21"/>
        <v>-1.0142470405297774</v>
      </c>
      <c r="K297" s="15">
        <f t="shared" si="21"/>
        <v>1.5272074180081083</v>
      </c>
      <c r="L297" s="15">
        <f t="shared" si="21"/>
        <v>2.1684072848873672</v>
      </c>
      <c r="N297" s="15">
        <f>B297*'Table Q8'!B96</f>
        <v>0.4503874541839285</v>
      </c>
      <c r="O297" s="15">
        <f>C297*'Table Q8'!C96</f>
        <v>-0.12096263185433988</v>
      </c>
      <c r="P297" s="15">
        <f>D297*'Table Q8'!D96</f>
        <v>1.6483244344134422</v>
      </c>
      <c r="Q297" s="15">
        <f>E297*'Table Q8'!E96</f>
        <v>1.3063953068191063</v>
      </c>
      <c r="R297" s="15">
        <f>F297*'Table Q8'!F96</f>
        <v>4.0330323153518703</v>
      </c>
      <c r="S297" s="15">
        <f>G297*'Table Q8'!G96</f>
        <v>3.6968852800510232</v>
      </c>
      <c r="T297" s="15">
        <f>H297*'Table Q8'!H96</f>
        <v>2.8546687090600118</v>
      </c>
      <c r="U297" s="15">
        <f>I297*'Table Q8'!I96</f>
        <v>1.4900352669799757</v>
      </c>
      <c r="V297" s="15">
        <f>J297*'Table Q8'!J96</f>
        <v>-0.67842984541036822</v>
      </c>
      <c r="W297" s="15">
        <f>K297*'Table Q8'!K96</f>
        <v>0.89188913211673526</v>
      </c>
      <c r="X297" s="15">
        <f>L297*'Table Q8'!L96</f>
        <v>1.3693492004063723</v>
      </c>
    </row>
    <row r="298" spans="1:24" x14ac:dyDescent="0.25">
      <c r="A298" s="13" t="str">
        <f t="shared" si="19"/>
        <v>2016 Q4</v>
      </c>
      <c r="B298" s="15">
        <f t="shared" si="21"/>
        <v>3.5496184420733936</v>
      </c>
      <c r="C298" s="15">
        <f t="shared" si="21"/>
        <v>-2.2789057163588424</v>
      </c>
      <c r="D298" s="15">
        <f t="shared" si="21"/>
        <v>1.3831754424250284</v>
      </c>
      <c r="E298" s="15">
        <f t="shared" si="21"/>
        <v>1.9998000266624471E-2</v>
      </c>
      <c r="F298" s="15">
        <f t="shared" si="21"/>
        <v>1.7867421474490588</v>
      </c>
      <c r="G298" s="15">
        <f t="shared" si="21"/>
        <v>4.529568781074885</v>
      </c>
      <c r="H298" s="15">
        <f t="shared" si="21"/>
        <v>0.30266366930307004</v>
      </c>
      <c r="I298" s="15">
        <f t="shared" si="21"/>
        <v>1.4377244454208469</v>
      </c>
      <c r="J298" s="15">
        <f t="shared" si="21"/>
        <v>-0.76030975984684523</v>
      </c>
      <c r="K298" s="15">
        <f t="shared" si="21"/>
        <v>0.68564883306527469</v>
      </c>
      <c r="L298" s="15">
        <f t="shared" si="21"/>
        <v>0.68790461190489594</v>
      </c>
      <c r="N298" s="15">
        <f>B298*'Table Q8'!B97</f>
        <v>1.3374962289732548</v>
      </c>
      <c r="O298" s="15">
        <f>C298*'Table Q8'!C97</f>
        <v>-1.5141049579488148</v>
      </c>
      <c r="P298" s="15">
        <f>D298*'Table Q8'!D97</f>
        <v>0.95452937281751216</v>
      </c>
      <c r="Q298" s="15">
        <f>E298*'Table Q8'!E97</f>
        <v>1.4854514598048657E-2</v>
      </c>
      <c r="R298" s="15">
        <f>F298*'Table Q8'!F97</f>
        <v>1.3598894484234787</v>
      </c>
      <c r="S298" s="15">
        <f>G298*'Table Q8'!G97</f>
        <v>2.7775315765551194</v>
      </c>
      <c r="T298" s="15">
        <f>H298*'Table Q8'!H97</f>
        <v>0.16915872477348584</v>
      </c>
      <c r="U298" s="15">
        <f>I298*'Table Q8'!I97</f>
        <v>0.8255413765606503</v>
      </c>
      <c r="V298" s="15">
        <f>J298*'Table Q8'!J97</f>
        <v>-0.51625032693600792</v>
      </c>
      <c r="W298" s="15">
        <f>K298*'Table Q8'!K97</f>
        <v>0.40665832289101439</v>
      </c>
      <c r="X298" s="15">
        <f>L298*'Table Q8'!L97</f>
        <v>0.43461813380151326</v>
      </c>
    </row>
    <row r="299" spans="1:24" x14ac:dyDescent="0.25">
      <c r="A299" s="13" t="str">
        <f t="shared" si="19"/>
        <v>2017 Q1</v>
      </c>
      <c r="B299" s="15">
        <f t="shared" si="21"/>
        <v>5.5734176632768362</v>
      </c>
      <c r="C299" s="15">
        <f t="shared" si="21"/>
        <v>-0.8209076032685898</v>
      </c>
      <c r="D299" s="15">
        <f t="shared" si="21"/>
        <v>4.8036169411674079</v>
      </c>
      <c r="E299" s="15">
        <f t="shared" si="21"/>
        <v>1.0049335853001438</v>
      </c>
      <c r="F299" s="15">
        <f t="shared" si="21"/>
        <v>1.5063898084688161</v>
      </c>
      <c r="G299" s="15">
        <f t="shared" si="21"/>
        <v>6.5043457056592757</v>
      </c>
      <c r="H299" s="15">
        <f t="shared" si="21"/>
        <v>-2.9580762953830972</v>
      </c>
      <c r="I299" s="15">
        <f t="shared" si="21"/>
        <v>1.8164983387944207</v>
      </c>
      <c r="J299" s="15">
        <f t="shared" si="21"/>
        <v>4.0929676428003878</v>
      </c>
      <c r="K299" s="15">
        <f t="shared" si="21"/>
        <v>3.4513540625180084</v>
      </c>
      <c r="L299" s="15">
        <f t="shared" si="21"/>
        <v>2.033157537291773</v>
      </c>
      <c r="N299" s="15">
        <f>B299*'Table Q8'!B98</f>
        <v>2.1128826361482487</v>
      </c>
      <c r="O299" s="15">
        <f>C299*'Table Q8'!C98</f>
        <v>-0.54647819149590016</v>
      </c>
      <c r="P299" s="15">
        <f>D299*'Table Q8'!D98</f>
        <v>3.3188189446525618</v>
      </c>
      <c r="Q299" s="15">
        <f>E299*'Table Q8'!E98</f>
        <v>0.74676614723653678</v>
      </c>
      <c r="R299" s="15">
        <f>F299*'Table Q8'!F98</f>
        <v>1.1499779797850942</v>
      </c>
      <c r="S299" s="15">
        <f>G299*'Table Q8'!G98</f>
        <v>3.9923673941336637</v>
      </c>
      <c r="T299" s="15">
        <f>H299*'Table Q8'!H98</f>
        <v>-1.635816191346853</v>
      </c>
      <c r="U299" s="15">
        <f>I299*'Table Q8'!I98</f>
        <v>1.0417617972986002</v>
      </c>
      <c r="V299" s="15">
        <f>J299*'Table Q8'!J98</f>
        <v>2.7975433838540651</v>
      </c>
      <c r="W299" s="15">
        <f>K299*'Table Q8'!K98</f>
        <v>2.0497591777294453</v>
      </c>
      <c r="X299" s="15">
        <f>L299*'Table Q8'!L98</f>
        <v>1.2849555635684005</v>
      </c>
    </row>
    <row r="300" spans="1:24" x14ac:dyDescent="0.25">
      <c r="A300" s="13" t="str">
        <f t="shared" si="19"/>
        <v>2017 Q2</v>
      </c>
      <c r="B300" s="15">
        <f t="shared" si="21"/>
        <v>5.5754253217884173</v>
      </c>
      <c r="C300" s="15">
        <f t="shared" si="21"/>
        <v>0.59648253201710277</v>
      </c>
      <c r="D300" s="15">
        <f t="shared" si="21"/>
        <v>4.4201806742760255</v>
      </c>
      <c r="E300" s="15">
        <f t="shared" si="21"/>
        <v>1.9076584463177466</v>
      </c>
      <c r="F300" s="15">
        <f t="shared" si="21"/>
        <v>-1.9816571616508825</v>
      </c>
      <c r="G300" s="15">
        <f t="shared" si="21"/>
        <v>7.795395034778192</v>
      </c>
      <c r="H300" s="15">
        <f t="shared" si="21"/>
        <v>-1.0644329807745097</v>
      </c>
      <c r="I300" s="15">
        <f t="shared" si="21"/>
        <v>-0.9980122756723967</v>
      </c>
      <c r="J300" s="15">
        <f t="shared" si="21"/>
        <v>7.2942255880972997</v>
      </c>
      <c r="K300" s="15">
        <f t="shared" si="21"/>
        <v>4.0030914011659799</v>
      </c>
      <c r="L300" s="15">
        <f t="shared" si="21"/>
        <v>1.9547181886421787</v>
      </c>
      <c r="N300" s="15">
        <f>B300*'Table Q8'!B99</f>
        <v>2.113643739489989</v>
      </c>
      <c r="O300" s="15">
        <f>C300*'Table Q8'!C99</f>
        <v>0.39713806981698702</v>
      </c>
      <c r="P300" s="15">
        <f>D300*'Table Q8'!D99</f>
        <v>3.0543448459247333</v>
      </c>
      <c r="Q300" s="15">
        <f>E300*'Table Q8'!E99</f>
        <v>1.4183440548372448</v>
      </c>
      <c r="R300" s="15">
        <f>F300*'Table Q8'!F99</f>
        <v>-1.5092300943133121</v>
      </c>
      <c r="S300" s="15">
        <f>G300*'Table Q8'!G99</f>
        <v>4.7863725513538098</v>
      </c>
      <c r="T300" s="15">
        <f>H300*'Table Q8'!H99</f>
        <v>-0.5887378816663813</v>
      </c>
      <c r="U300" s="15">
        <f>I300*'Table Q8'!I99</f>
        <v>-0.57245984132568672</v>
      </c>
      <c r="V300" s="15">
        <f>J300*'Table Q8'!J99</f>
        <v>4.9892503022585535</v>
      </c>
      <c r="W300" s="15">
        <f>K300*'Table Q8'!K99</f>
        <v>2.3774359831524756</v>
      </c>
      <c r="X300" s="15">
        <f>L300*'Table Q8'!L99</f>
        <v>1.2353818952218569</v>
      </c>
    </row>
    <row r="301" spans="1:24" x14ac:dyDescent="0.25">
      <c r="A301" s="13" t="str">
        <f t="shared" si="19"/>
        <v>2017 Q3</v>
      </c>
      <c r="B301" s="15">
        <f t="shared" ref="B301:L301" si="22">LN(B100/B96)*100</f>
        <v>4.2504531890324309</v>
      </c>
      <c r="C301" s="15">
        <f t="shared" si="22"/>
        <v>1.7608015229925353</v>
      </c>
      <c r="D301" s="15">
        <f t="shared" si="22"/>
        <v>5.1771191648736776</v>
      </c>
      <c r="E301" s="15">
        <f t="shared" si="22"/>
        <v>0.22904954494389773</v>
      </c>
      <c r="F301" s="15">
        <f t="shared" si="22"/>
        <v>-4.472619183841287</v>
      </c>
      <c r="G301" s="15">
        <f t="shared" si="22"/>
        <v>2.0542999598430662</v>
      </c>
      <c r="H301" s="15">
        <f t="shared" si="22"/>
        <v>-4.0246880508593357</v>
      </c>
      <c r="I301" s="15">
        <f t="shared" si="22"/>
        <v>-1.5060677857944298</v>
      </c>
      <c r="J301" s="15">
        <f t="shared" si="22"/>
        <v>2.0279159991881048</v>
      </c>
      <c r="K301" s="15">
        <f t="shared" si="22"/>
        <v>8.5115074210687602</v>
      </c>
      <c r="L301" s="15">
        <f t="shared" si="22"/>
        <v>0.77519768043179238</v>
      </c>
      <c r="N301" s="15">
        <f>B301*'Table Q8'!B100</f>
        <v>1.6134720305567107</v>
      </c>
      <c r="O301" s="15">
        <f>C301*'Table Q8'!C100</f>
        <v>1.174278535683722</v>
      </c>
      <c r="P301" s="15">
        <f>D301*'Table Q8'!D100</f>
        <v>3.5825664620925846</v>
      </c>
      <c r="Q301" s="15">
        <f>E301*'Table Q8'!E100</f>
        <v>0.17059610107421502</v>
      </c>
      <c r="R301" s="15">
        <f>F301*'Table Q8'!F100</f>
        <v>-3.3982960558826099</v>
      </c>
      <c r="S301" s="15">
        <f>G301*'Table Q8'!G100</f>
        <v>1.2633944753034858</v>
      </c>
      <c r="T301" s="15">
        <f>H301*'Table Q8'!H100</f>
        <v>-2.2316895242015016</v>
      </c>
      <c r="U301" s="15">
        <f>I301*'Table Q8'!I100</f>
        <v>-0.86583837005321762</v>
      </c>
      <c r="V301" s="15">
        <f>J301*'Table Q8'!J100</f>
        <v>1.3984508730401171</v>
      </c>
      <c r="W301" s="15">
        <f>K301*'Table Q8'!K100</f>
        <v>5.0643469155359124</v>
      </c>
      <c r="X301" s="15">
        <f>L301*'Table Q8'!L100</f>
        <v>0.49093269101745407</v>
      </c>
    </row>
    <row r="302" spans="1:24" x14ac:dyDescent="0.25">
      <c r="A302" s="13" t="str">
        <f t="shared" si="19"/>
        <v>2017 Q4</v>
      </c>
      <c r="B302" s="15">
        <f t="shared" ref="B302:L302" si="23">LN(B101/B97)*100</f>
        <v>0.13552761028946297</v>
      </c>
      <c r="C302" s="15">
        <f t="shared" si="23"/>
        <v>1.472370410887182</v>
      </c>
      <c r="D302" s="15">
        <f t="shared" si="23"/>
        <v>1.3643044219453928</v>
      </c>
      <c r="E302" s="15">
        <f t="shared" si="23"/>
        <v>1.370292516632533</v>
      </c>
      <c r="F302" s="15">
        <f t="shared" si="23"/>
        <v>-3.7599550701784787</v>
      </c>
      <c r="G302" s="15">
        <f t="shared" si="23"/>
        <v>1.549210114056111</v>
      </c>
      <c r="H302" s="15">
        <f t="shared" si="23"/>
        <v>-1.5737164212090773</v>
      </c>
      <c r="I302" s="15">
        <f t="shared" si="23"/>
        <v>-1.8811841522074122</v>
      </c>
      <c r="J302" s="15">
        <f t="shared" si="23"/>
        <v>1.1530061215537415</v>
      </c>
      <c r="K302" s="15">
        <f t="shared" si="23"/>
        <v>6.0146835936988809</v>
      </c>
      <c r="L302" s="15">
        <f t="shared" si="23"/>
        <v>0.36693649541059337</v>
      </c>
      <c r="N302" s="15">
        <f>B302*'Table Q8'!B101</f>
        <v>5.1364964299706467E-2</v>
      </c>
      <c r="O302" s="15">
        <f>C302*'Table Q8'!C101</f>
        <v>0.98266001222610522</v>
      </c>
      <c r="P302" s="15">
        <f>D302*'Table Q8'!D101</f>
        <v>0.94478081219718457</v>
      </c>
      <c r="Q302" s="15">
        <f>E302*'Table Q8'!E101</f>
        <v>1.0215530711495535</v>
      </c>
      <c r="R302" s="15">
        <f>F302*'Table Q8'!F101</f>
        <v>-2.8553098802935368</v>
      </c>
      <c r="S302" s="15">
        <f>G302*'Table Q8'!G101</f>
        <v>0.95307406216731938</v>
      </c>
      <c r="T302" s="15">
        <f>H302*'Table Q8'!H101</f>
        <v>-0.87325524212891692</v>
      </c>
      <c r="U302" s="15">
        <f>I302*'Table Q8'!I101</f>
        <v>-1.0822452427649243</v>
      </c>
      <c r="V302" s="15">
        <f>J302*'Table Q8'!J101</f>
        <v>0.792922309792508</v>
      </c>
      <c r="W302" s="15">
        <f>K302*'Table Q8'!K101</f>
        <v>3.5709176495790258</v>
      </c>
      <c r="X302" s="15">
        <f>L302*'Table Q8'!L101</f>
        <v>0.23245426984261089</v>
      </c>
    </row>
    <row r="303" spans="1:24" x14ac:dyDescent="0.25">
      <c r="A303" s="13" t="str">
        <f t="shared" si="19"/>
        <v>2018 Q1</v>
      </c>
      <c r="B303" s="15">
        <f t="shared" ref="B303:L303" si="24">LN(B102/B98)*100</f>
        <v>-4.285888735179296</v>
      </c>
      <c r="C303" s="15">
        <f t="shared" si="24"/>
        <v>2.1382148214471046</v>
      </c>
      <c r="D303" s="15">
        <f t="shared" si="24"/>
        <v>0.17391308731271191</v>
      </c>
      <c r="E303" s="15">
        <f t="shared" si="24"/>
        <v>-0.89499404097004942</v>
      </c>
      <c r="F303" s="15">
        <f t="shared" si="24"/>
        <v>-0.2933888492280069</v>
      </c>
      <c r="G303" s="15">
        <f t="shared" si="24"/>
        <v>2.171215891473699</v>
      </c>
      <c r="H303" s="15">
        <f t="shared" si="24"/>
        <v>2.4376587877618694</v>
      </c>
      <c r="I303" s="15">
        <f t="shared" si="24"/>
        <v>-0.37863735949881727</v>
      </c>
      <c r="J303" s="15">
        <f t="shared" si="24"/>
        <v>1.359401132745689</v>
      </c>
      <c r="K303" s="15">
        <f t="shared" si="24"/>
        <v>4.6103402516190917</v>
      </c>
      <c r="L303" s="15">
        <f t="shared" si="24"/>
        <v>0.32504337901623498</v>
      </c>
      <c r="N303" s="15">
        <f>B303*'Table Q8'!B102</f>
        <v>-1.6316378414827579</v>
      </c>
      <c r="O303" s="15">
        <f>C303*'Table Q8'!C102</f>
        <v>1.428327500726666</v>
      </c>
      <c r="P303" s="15">
        <f>D303*'Table Q8'!D102</f>
        <v>0.1205565521251719</v>
      </c>
      <c r="Q303" s="15">
        <f>E303*'Table Q8'!E102</f>
        <v>-0.66811305158414191</v>
      </c>
      <c r="R303" s="15">
        <f>F303*'Table Q8'!F102</f>
        <v>-0.22274081433390283</v>
      </c>
      <c r="S303" s="15">
        <f>G303*'Table Q8'!G102</f>
        <v>1.3381203539152406</v>
      </c>
      <c r="T303" s="15">
        <f>H303*'Table Q8'!H102</f>
        <v>1.355094520116823</v>
      </c>
      <c r="U303" s="15">
        <f>I303*'Table Q8'!I102</f>
        <v>-0.21813298280726862</v>
      </c>
      <c r="V303" s="15">
        <f>J303*'Table Q8'!J102</f>
        <v>0.94369626635205739</v>
      </c>
      <c r="W303" s="15">
        <f>K303*'Table Q8'!K102</f>
        <v>2.7431524497133593</v>
      </c>
      <c r="X303" s="15">
        <f>L303*'Table Q8'!L102</f>
        <v>0.20630503266160435</v>
      </c>
    </row>
    <row r="304" spans="1:24" x14ac:dyDescent="0.25">
      <c r="A304" s="13" t="str">
        <f t="shared" si="19"/>
        <v>2018 Q2</v>
      </c>
      <c r="B304" s="15">
        <f t="shared" ref="B304:L307" si="25">LN(B103/B99)*100</f>
        <v>1.2063334418256242</v>
      </c>
      <c r="C304" s="15">
        <f t="shared" si="25"/>
        <v>0.46477215925956539</v>
      </c>
      <c r="D304" s="15">
        <f t="shared" si="25"/>
        <v>-0.14233527098177892</v>
      </c>
      <c r="E304" s="15">
        <f t="shared" si="25"/>
        <v>-1.917690045864697</v>
      </c>
      <c r="F304" s="15">
        <f t="shared" si="25"/>
        <v>1.0158988173511192E-2</v>
      </c>
      <c r="G304" s="15">
        <f t="shared" si="25"/>
        <v>0.69972762990599213</v>
      </c>
      <c r="H304" s="15">
        <f t="shared" si="25"/>
        <v>1.4970945200263879</v>
      </c>
      <c r="I304" s="15">
        <f t="shared" si="25"/>
        <v>-0.21085403665244332</v>
      </c>
      <c r="J304" s="15">
        <f t="shared" si="25"/>
        <v>2.3240315598092964</v>
      </c>
      <c r="K304" s="15">
        <f t="shared" si="25"/>
        <v>4.2471231544125532</v>
      </c>
      <c r="L304" s="15">
        <f t="shared" si="25"/>
        <v>3.929659152641992E-2</v>
      </c>
      <c r="N304" s="15">
        <f>B304*'Table Q8'!B103</f>
        <v>0.46214634156339662</v>
      </c>
      <c r="O304" s="15">
        <f>C304*'Table Q8'!C103</f>
        <v>0.31149030113576071</v>
      </c>
      <c r="P304" s="15">
        <f>D304*'Table Q8'!D103</f>
        <v>-9.896571391363089E-2</v>
      </c>
      <c r="Q304" s="15">
        <f>E304*'Table Q8'!E103</f>
        <v>-1.4353909993297258</v>
      </c>
      <c r="R304" s="15">
        <f>F304*'Table Q8'!F103</f>
        <v>7.7279423035899646E-3</v>
      </c>
      <c r="S304" s="15">
        <f>G304*'Table Q8'!G103</f>
        <v>0.43278153909685618</v>
      </c>
      <c r="T304" s="15">
        <f>H304*'Table Q8'!H103</f>
        <v>0.83582787053073238</v>
      </c>
      <c r="U304" s="15">
        <f>I304*'Table Q8'!I103</f>
        <v>-0.12197906020343846</v>
      </c>
      <c r="V304" s="15">
        <f>J304*'Table Q8'!J103</f>
        <v>1.6207796098110034</v>
      </c>
      <c r="W304" s="15">
        <f>K304*'Table Q8'!K103</f>
        <v>2.5291618384526755</v>
      </c>
      <c r="X304" s="15">
        <f>L304*'Table Q8'!L103</f>
        <v>2.5031928802329489E-2</v>
      </c>
    </row>
    <row r="305" spans="1:24" x14ac:dyDescent="0.25">
      <c r="A305" s="13" t="str">
        <f t="shared" si="19"/>
        <v>2018 Q3</v>
      </c>
      <c r="B305" s="15">
        <f t="shared" si="25"/>
        <v>-0.53745182382924073</v>
      </c>
      <c r="C305" s="15">
        <f t="shared" si="25"/>
        <v>4.9292651463883272E-2</v>
      </c>
      <c r="D305" s="15">
        <f t="shared" si="25"/>
        <v>1.5361576492595013</v>
      </c>
      <c r="E305" s="15">
        <f t="shared" si="25"/>
        <v>0.20867499001757492</v>
      </c>
      <c r="F305" s="15">
        <f t="shared" si="25"/>
        <v>2.8765753288764144</v>
      </c>
      <c r="G305" s="15">
        <f t="shared" si="25"/>
        <v>6.2567079266996641</v>
      </c>
      <c r="H305" s="15">
        <f t="shared" si="25"/>
        <v>2.8541558883089198</v>
      </c>
      <c r="I305" s="15">
        <f t="shared" si="25"/>
        <v>3.1280745884387331</v>
      </c>
      <c r="J305" s="15">
        <f t="shared" si="25"/>
        <v>6.9024888391879919</v>
      </c>
      <c r="K305" s="15">
        <f t="shared" si="25"/>
        <v>-5.0522432911721751</v>
      </c>
      <c r="L305" s="15">
        <f t="shared" si="25"/>
        <v>1.8732465572450563</v>
      </c>
      <c r="N305" s="15">
        <f>B305*'Table Q8'!B104</f>
        <v>-0.20761763954523568</v>
      </c>
      <c r="O305" s="15">
        <f>C305*'Table Q8'!C104</f>
        <v>3.3134520314022337E-2</v>
      </c>
      <c r="P305" s="15">
        <f>D305*'Table Q8'!D104</f>
        <v>1.0711627288286503</v>
      </c>
      <c r="Q305" s="15">
        <f>E305*'Table Q8'!E104</f>
        <v>0.15661058000818998</v>
      </c>
      <c r="R305" s="15">
        <f>F305*'Table Q8'!F104</f>
        <v>2.1899367978736142</v>
      </c>
      <c r="S305" s="15">
        <f>G305*'Table Q8'!G104</f>
        <v>3.8841642808951518</v>
      </c>
      <c r="T305" s="15">
        <f>H305*'Table Q8'!H104</f>
        <v>1.6000397909859805</v>
      </c>
      <c r="U305" s="15">
        <f>I305*'Table Q8'!I104</f>
        <v>1.8167857209652161</v>
      </c>
      <c r="V305" s="15">
        <f>J305*'Table Q8'!J104</f>
        <v>4.8365739296190258</v>
      </c>
      <c r="W305" s="15">
        <f>K305*'Table Q8'!K104</f>
        <v>-3.0227571611083128</v>
      </c>
      <c r="X305" s="15">
        <f>L305*'Table Q8'!L104</f>
        <v>1.1975665240467643</v>
      </c>
    </row>
    <row r="306" spans="1:24" x14ac:dyDescent="0.25">
      <c r="A306" s="13" t="str">
        <f t="shared" si="19"/>
        <v>2018 Q4</v>
      </c>
      <c r="B306" s="15">
        <f t="shared" si="25"/>
        <v>-6.0618575593057047</v>
      </c>
      <c r="C306" s="15">
        <f t="shared" si="25"/>
        <v>-0.25709497005037568</v>
      </c>
      <c r="D306" s="15">
        <f t="shared" si="25"/>
        <v>4.8056437315084404</v>
      </c>
      <c r="E306" s="15">
        <f t="shared" si="25"/>
        <v>-1.3003309926155318</v>
      </c>
      <c r="F306" s="15">
        <f t="shared" si="25"/>
        <v>4.2041589494922773</v>
      </c>
      <c r="G306" s="15">
        <f t="shared" si="25"/>
        <v>8.4502511963028883</v>
      </c>
      <c r="H306" s="15">
        <f t="shared" si="25"/>
        <v>3.3904962776426602</v>
      </c>
      <c r="I306" s="15">
        <f t="shared" si="25"/>
        <v>2.4840421326136868</v>
      </c>
      <c r="J306" s="15">
        <f t="shared" si="25"/>
        <v>6.75286083901495</v>
      </c>
      <c r="K306" s="15">
        <f t="shared" si="25"/>
        <v>-6.4314749085766536</v>
      </c>
      <c r="L306" s="15">
        <f t="shared" si="25"/>
        <v>1.6298838963033195</v>
      </c>
      <c r="N306" s="15">
        <f>B306*'Table Q8'!B105</f>
        <v>-2.3629120766173637</v>
      </c>
      <c r="O306" s="15">
        <f>C306*'Table Q8'!C105</f>
        <v>-0.17343626679598342</v>
      </c>
      <c r="P306" s="15">
        <f>D306*'Table Q8'!D105</f>
        <v>3.361547790190154</v>
      </c>
      <c r="Q306" s="15">
        <f>E306*'Table Q8'!E105</f>
        <v>-0.97875913814171078</v>
      </c>
      <c r="R306" s="15">
        <f>F306*'Table Q8'!F105</f>
        <v>3.2056711989878615</v>
      </c>
      <c r="S306" s="15">
        <f>G306*'Table Q8'!G105</f>
        <v>5.2695766460144817</v>
      </c>
      <c r="T306" s="15">
        <f>H306*'Table Q8'!H105</f>
        <v>1.9098665531961105</v>
      </c>
      <c r="U306" s="15">
        <f>I306*'Table Q8'!I105</f>
        <v>1.4494385843800863</v>
      </c>
      <c r="V306" s="15">
        <f>J306*'Table Q8'!J105</f>
        <v>4.7850771905259935</v>
      </c>
      <c r="W306" s="15">
        <f>K306*'Table Q8'!K105</f>
        <v>-3.8280138655848237</v>
      </c>
      <c r="X306" s="15">
        <f>L306*'Table Q8'!L105</f>
        <v>1.0463854614267312</v>
      </c>
    </row>
    <row r="307" spans="1:24" x14ac:dyDescent="0.25">
      <c r="A307" s="13" t="str">
        <f t="shared" si="19"/>
        <v>2019 Q1</v>
      </c>
      <c r="B307" s="15">
        <f t="shared" si="25"/>
        <v>-3.5558856761356985</v>
      </c>
      <c r="C307" s="15">
        <f t="shared" si="25"/>
        <v>1.8232845555748685</v>
      </c>
      <c r="D307" s="15">
        <f t="shared" si="25"/>
        <v>5.338108351264335</v>
      </c>
      <c r="E307" s="15">
        <f t="shared" si="25"/>
        <v>1.5561045449806441</v>
      </c>
      <c r="F307" s="15">
        <f t="shared" si="25"/>
        <v>4.6520015634892911</v>
      </c>
      <c r="G307" s="15">
        <f t="shared" si="25"/>
        <v>5.8293682807082288</v>
      </c>
      <c r="H307" s="15">
        <f t="shared" si="25"/>
        <v>0.26054729640638641</v>
      </c>
      <c r="I307" s="15">
        <f t="shared" si="25"/>
        <v>1.1612457424090954</v>
      </c>
      <c r="J307" s="15">
        <f t="shared" si="25"/>
        <v>3.1140686111993814</v>
      </c>
      <c r="K307" s="15">
        <f t="shared" si="25"/>
        <v>0.44584877867757478</v>
      </c>
      <c r="L307" s="15">
        <f t="shared" si="25"/>
        <v>2.1596170061509214</v>
      </c>
      <c r="N307" s="15">
        <f>B307*'Table Q8'!B106</f>
        <v>-1.3892845336662174</v>
      </c>
      <c r="O307" s="15">
        <f>C307*'Table Q8'!C106</f>
        <v>1.232175702657496</v>
      </c>
      <c r="P307" s="15">
        <f>D307*'Table Q8'!D106</f>
        <v>3.7409463325660459</v>
      </c>
      <c r="Q307" s="15">
        <f>E307*'Table Q8'!E106</f>
        <v>1.1729916060064096</v>
      </c>
      <c r="R307" s="15">
        <f>F307*'Table Q8'!F106</f>
        <v>3.5480815924732827</v>
      </c>
      <c r="S307" s="15">
        <f>G307*'Table Q8'!G106</f>
        <v>3.643938112270714</v>
      </c>
      <c r="T307" s="15">
        <f>H307*'Table Q8'!H106</f>
        <v>0.14715711301032702</v>
      </c>
      <c r="U307" s="15">
        <f>I307*'Table Q8'!I106</f>
        <v>0.67979325760628451</v>
      </c>
      <c r="V307" s="15">
        <f>J307*'Table Q8'!J106</f>
        <v>2.2094316796459612</v>
      </c>
      <c r="W307" s="15">
        <f>K307*'Table Q8'!K106</f>
        <v>0.26657298477132196</v>
      </c>
      <c r="X307" s="15">
        <f>L307*'Table Q8'!L106</f>
        <v>1.3894975817575028</v>
      </c>
    </row>
  </sheetData>
  <hyperlinks>
    <hyperlink ref="A1" location="Contents!A1" display="Back to Contents" xr:uid="{00000000-0004-0000-0E00-000000000000}"/>
  </hyperlink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G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5" width="9.109375" style="13" customWidth="1"/>
    <col min="26" max="16384" width="8.88671875" style="13"/>
  </cols>
  <sheetData>
    <row r="1" spans="1:33" ht="13.2" x14ac:dyDescent="0.25">
      <c r="A1" s="26" t="s">
        <v>187</v>
      </c>
      <c r="B1" s="9" t="s">
        <v>219</v>
      </c>
      <c r="N1" s="9" t="s">
        <v>220</v>
      </c>
    </row>
    <row r="2" spans="1:33" x14ac:dyDescent="0.25">
      <c r="B2" s="9" t="s">
        <v>159</v>
      </c>
      <c r="N2" s="9" t="s">
        <v>172</v>
      </c>
    </row>
    <row r="3" spans="1:33" x14ac:dyDescent="0.25">
      <c r="A3" s="16"/>
      <c r="B3" s="9"/>
    </row>
    <row r="4" spans="1:33" x14ac:dyDescent="0.25">
      <c r="A4" s="13" t="s">
        <v>256</v>
      </c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5">
      <c r="A5" s="17" t="str">
        <f>Base_year</f>
        <v>2016=100</v>
      </c>
    </row>
    <row r="6" spans="1:33" x14ac:dyDescent="0.25">
      <c r="A6" s="48" t="s">
        <v>53</v>
      </c>
      <c r="B6" s="34">
        <v>88.08</v>
      </c>
      <c r="C6" s="34">
        <v>87.45</v>
      </c>
      <c r="D6" s="34">
        <v>94.63</v>
      </c>
      <c r="E6" s="34">
        <v>89.26</v>
      </c>
      <c r="F6" s="34">
        <v>94.13</v>
      </c>
      <c r="G6" s="34">
        <v>86.58</v>
      </c>
      <c r="H6" s="34">
        <v>73.36</v>
      </c>
      <c r="I6" s="34">
        <v>91.05</v>
      </c>
      <c r="J6" s="34">
        <v>82.98</v>
      </c>
      <c r="K6" s="34">
        <v>92.01</v>
      </c>
      <c r="L6" s="34">
        <v>90.22</v>
      </c>
      <c r="M6" s="15"/>
    </row>
    <row r="7" spans="1:33" x14ac:dyDescent="0.25">
      <c r="A7" s="48" t="s">
        <v>54</v>
      </c>
      <c r="B7" s="34">
        <v>89.83</v>
      </c>
      <c r="C7" s="34">
        <v>87.53</v>
      </c>
      <c r="D7" s="34">
        <v>94.42</v>
      </c>
      <c r="E7" s="34">
        <v>89.33</v>
      </c>
      <c r="F7" s="34">
        <v>94.02</v>
      </c>
      <c r="G7" s="34">
        <v>86.43</v>
      </c>
      <c r="H7" s="34">
        <v>72.89</v>
      </c>
      <c r="I7" s="34">
        <v>90.13</v>
      </c>
      <c r="J7" s="34">
        <v>82.53</v>
      </c>
      <c r="K7" s="34">
        <v>94.79</v>
      </c>
      <c r="L7" s="34">
        <v>90.23</v>
      </c>
      <c r="M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55</v>
      </c>
      <c r="B8" s="34">
        <v>87.71</v>
      </c>
      <c r="C8" s="34">
        <v>87.55</v>
      </c>
      <c r="D8" s="34">
        <v>94.55</v>
      </c>
      <c r="E8" s="34">
        <v>89.4</v>
      </c>
      <c r="F8" s="34">
        <v>93.91</v>
      </c>
      <c r="G8" s="34">
        <v>86.91</v>
      </c>
      <c r="H8" s="34">
        <v>73.36</v>
      </c>
      <c r="I8" s="34">
        <v>91.09</v>
      </c>
      <c r="J8" s="34">
        <v>82.09</v>
      </c>
      <c r="K8" s="34">
        <v>95.82</v>
      </c>
      <c r="L8" s="34">
        <v>90.55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56</v>
      </c>
      <c r="B9" s="34">
        <v>88.78</v>
      </c>
      <c r="C9" s="34">
        <v>87.49</v>
      </c>
      <c r="D9" s="34">
        <v>94.66</v>
      </c>
      <c r="E9" s="34">
        <v>89.8</v>
      </c>
      <c r="F9" s="34">
        <v>93.87</v>
      </c>
      <c r="G9" s="34">
        <v>87.12</v>
      </c>
      <c r="H9" s="34">
        <v>75.69</v>
      </c>
      <c r="I9" s="34">
        <v>90.58</v>
      </c>
      <c r="J9" s="34">
        <v>84.05</v>
      </c>
      <c r="K9" s="34">
        <v>96.28</v>
      </c>
      <c r="L9" s="34">
        <v>90.8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57</v>
      </c>
      <c r="B10" s="34">
        <v>84.4</v>
      </c>
      <c r="C10" s="34">
        <v>87.73</v>
      </c>
      <c r="D10" s="34">
        <v>95.2</v>
      </c>
      <c r="E10" s="34">
        <v>89.6</v>
      </c>
      <c r="F10" s="34">
        <v>93.72</v>
      </c>
      <c r="G10" s="34">
        <v>85.93</v>
      </c>
      <c r="H10" s="34">
        <v>76.27</v>
      </c>
      <c r="I10" s="34">
        <v>90.21</v>
      </c>
      <c r="J10" s="34">
        <v>83.79</v>
      </c>
      <c r="K10" s="34">
        <v>95.88</v>
      </c>
      <c r="L10" s="34">
        <v>90.38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58</v>
      </c>
      <c r="B11" s="34">
        <v>83.97</v>
      </c>
      <c r="C11" s="34">
        <v>88.13</v>
      </c>
      <c r="D11" s="34">
        <v>95.29</v>
      </c>
      <c r="E11" s="34">
        <v>89.36</v>
      </c>
      <c r="F11" s="34">
        <v>93.45</v>
      </c>
      <c r="G11" s="34">
        <v>85.43</v>
      </c>
      <c r="H11" s="34">
        <v>76.61</v>
      </c>
      <c r="I11" s="34">
        <v>90.66</v>
      </c>
      <c r="J11" s="34">
        <v>81.58</v>
      </c>
      <c r="K11" s="34">
        <v>94.17</v>
      </c>
      <c r="L11" s="34">
        <v>90.52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59</v>
      </c>
      <c r="B12" s="34">
        <v>83.94</v>
      </c>
      <c r="C12" s="34">
        <v>88.5</v>
      </c>
      <c r="D12" s="34">
        <v>95.4</v>
      </c>
      <c r="E12" s="34">
        <v>89.85</v>
      </c>
      <c r="F12" s="34">
        <v>93.2</v>
      </c>
      <c r="G12" s="34">
        <v>85.4</v>
      </c>
      <c r="H12" s="34">
        <v>76.34</v>
      </c>
      <c r="I12" s="34">
        <v>90.9</v>
      </c>
      <c r="J12" s="34">
        <v>83.33</v>
      </c>
      <c r="K12" s="34">
        <v>94.77</v>
      </c>
      <c r="L12" s="34">
        <v>91.04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60</v>
      </c>
      <c r="B13" s="34">
        <v>83.73</v>
      </c>
      <c r="C13" s="34">
        <v>88.62</v>
      </c>
      <c r="D13" s="34">
        <v>95.34</v>
      </c>
      <c r="E13" s="34">
        <v>89.99</v>
      </c>
      <c r="F13" s="34">
        <v>93.28</v>
      </c>
      <c r="G13" s="34">
        <v>86.53</v>
      </c>
      <c r="H13" s="34">
        <v>76.319999999999993</v>
      </c>
      <c r="I13" s="34">
        <v>90.77</v>
      </c>
      <c r="J13" s="34">
        <v>83.26</v>
      </c>
      <c r="K13" s="34">
        <v>94.64</v>
      </c>
      <c r="L13" s="34">
        <v>91.13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61</v>
      </c>
      <c r="B14" s="34">
        <v>85.2</v>
      </c>
      <c r="C14" s="34">
        <v>88.51</v>
      </c>
      <c r="D14" s="34">
        <v>95.23</v>
      </c>
      <c r="E14" s="34">
        <v>90</v>
      </c>
      <c r="F14" s="34">
        <v>93.72</v>
      </c>
      <c r="G14" s="34">
        <v>86.19</v>
      </c>
      <c r="H14" s="34">
        <v>76.209999999999994</v>
      </c>
      <c r="I14" s="34">
        <v>90.14</v>
      </c>
      <c r="J14" s="34">
        <v>83.33</v>
      </c>
      <c r="K14" s="34">
        <v>98.63</v>
      </c>
      <c r="L14" s="34">
        <v>91.21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62</v>
      </c>
      <c r="B15" s="34">
        <v>84.63</v>
      </c>
      <c r="C15" s="34">
        <v>88.37</v>
      </c>
      <c r="D15" s="34">
        <v>95.49</v>
      </c>
      <c r="E15" s="34">
        <v>89.87</v>
      </c>
      <c r="F15" s="34">
        <v>93.59</v>
      </c>
      <c r="G15" s="34">
        <v>86.79</v>
      </c>
      <c r="H15" s="34">
        <v>75.349999999999994</v>
      </c>
      <c r="I15" s="34">
        <v>89.37</v>
      </c>
      <c r="J15" s="34">
        <v>83.27</v>
      </c>
      <c r="K15" s="34">
        <v>97.37</v>
      </c>
      <c r="L15" s="34">
        <v>90.96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63</v>
      </c>
      <c r="B16" s="34">
        <v>84.35</v>
      </c>
      <c r="C16" s="34">
        <v>88.44</v>
      </c>
      <c r="D16" s="34">
        <v>95.56</v>
      </c>
      <c r="E16" s="34">
        <v>89.68</v>
      </c>
      <c r="F16" s="34">
        <v>93.7</v>
      </c>
      <c r="G16" s="34">
        <v>85.88</v>
      </c>
      <c r="H16" s="34">
        <v>75.150000000000006</v>
      </c>
      <c r="I16" s="34">
        <v>89.07</v>
      </c>
      <c r="J16" s="34">
        <v>83.12</v>
      </c>
      <c r="K16" s="34">
        <v>96.81</v>
      </c>
      <c r="L16" s="34">
        <v>90.84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64</v>
      </c>
      <c r="B17" s="34">
        <v>84.56</v>
      </c>
      <c r="C17" s="34">
        <v>88.39</v>
      </c>
      <c r="D17" s="34">
        <v>96.23</v>
      </c>
      <c r="E17" s="34">
        <v>89.26</v>
      </c>
      <c r="F17" s="34">
        <v>93.51</v>
      </c>
      <c r="G17" s="34">
        <v>86.47</v>
      </c>
      <c r="H17" s="34">
        <v>75.180000000000007</v>
      </c>
      <c r="I17" s="34">
        <v>90.06</v>
      </c>
      <c r="J17" s="34">
        <v>81.510000000000005</v>
      </c>
      <c r="K17" s="34">
        <v>96.46</v>
      </c>
      <c r="L17" s="34">
        <v>90.75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65</v>
      </c>
      <c r="B18" s="34">
        <v>84.32</v>
      </c>
      <c r="C18" s="34">
        <v>88.58</v>
      </c>
      <c r="D18" s="34">
        <v>95.37</v>
      </c>
      <c r="E18" s="34">
        <v>89.66</v>
      </c>
      <c r="F18" s="34">
        <v>93.92</v>
      </c>
      <c r="G18" s="34">
        <v>86.36</v>
      </c>
      <c r="H18" s="34">
        <v>74.86</v>
      </c>
      <c r="I18" s="34">
        <v>89.9</v>
      </c>
      <c r="J18" s="34">
        <v>82.38</v>
      </c>
      <c r="K18" s="34">
        <v>95.42</v>
      </c>
      <c r="L18" s="34">
        <v>90.72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66</v>
      </c>
      <c r="B19" s="34">
        <v>83.63</v>
      </c>
      <c r="C19" s="34">
        <v>88.45</v>
      </c>
      <c r="D19" s="34">
        <v>95.76</v>
      </c>
      <c r="E19" s="34">
        <v>90.37</v>
      </c>
      <c r="F19" s="34">
        <v>93.81</v>
      </c>
      <c r="G19" s="34">
        <v>86.69</v>
      </c>
      <c r="H19" s="34">
        <v>75.81</v>
      </c>
      <c r="I19" s="34">
        <v>90.24</v>
      </c>
      <c r="J19" s="34">
        <v>82.7</v>
      </c>
      <c r="K19" s="34">
        <v>95.54</v>
      </c>
      <c r="L19" s="34">
        <v>90.98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67</v>
      </c>
      <c r="B20" s="34">
        <v>82.02</v>
      </c>
      <c r="C20" s="34">
        <v>88.27</v>
      </c>
      <c r="D20" s="34">
        <v>95.84</v>
      </c>
      <c r="E20" s="34">
        <v>90.52</v>
      </c>
      <c r="F20" s="34">
        <v>94.22</v>
      </c>
      <c r="G20" s="34">
        <v>86.3</v>
      </c>
      <c r="H20" s="34">
        <v>75.73</v>
      </c>
      <c r="I20" s="34">
        <v>90.39</v>
      </c>
      <c r="J20" s="34">
        <v>81.55</v>
      </c>
      <c r="K20" s="34">
        <v>95.23</v>
      </c>
      <c r="L20" s="34">
        <v>90.9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68</v>
      </c>
      <c r="B21" s="34">
        <v>83.03</v>
      </c>
      <c r="C21" s="34">
        <v>88.67</v>
      </c>
      <c r="D21" s="34">
        <v>95.95</v>
      </c>
      <c r="E21" s="34">
        <v>89.9</v>
      </c>
      <c r="F21" s="34">
        <v>94.97</v>
      </c>
      <c r="G21" s="34">
        <v>87.72</v>
      </c>
      <c r="H21" s="34">
        <v>76.36</v>
      </c>
      <c r="I21" s="34">
        <v>90.17</v>
      </c>
      <c r="J21" s="34">
        <v>80.900000000000006</v>
      </c>
      <c r="K21" s="34">
        <v>93.93</v>
      </c>
      <c r="L21" s="34">
        <v>90.94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69</v>
      </c>
      <c r="B22" s="34">
        <v>83.49</v>
      </c>
      <c r="C22" s="34">
        <v>88.89</v>
      </c>
      <c r="D22" s="34">
        <v>95.95</v>
      </c>
      <c r="E22" s="34">
        <v>90.19</v>
      </c>
      <c r="F22" s="34">
        <v>94.81</v>
      </c>
      <c r="G22" s="34">
        <v>87.37</v>
      </c>
      <c r="H22" s="34">
        <v>76.209999999999994</v>
      </c>
      <c r="I22" s="34">
        <v>90.72</v>
      </c>
      <c r="J22" s="34">
        <v>82.83</v>
      </c>
      <c r="K22" s="34">
        <v>94.78</v>
      </c>
      <c r="L22" s="34">
        <v>91.09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70</v>
      </c>
      <c r="B23" s="34">
        <v>84.75</v>
      </c>
      <c r="C23" s="34">
        <v>89.4</v>
      </c>
      <c r="D23" s="34">
        <v>95.9</v>
      </c>
      <c r="E23" s="34">
        <v>90.05</v>
      </c>
      <c r="F23" s="34">
        <v>95.04</v>
      </c>
      <c r="G23" s="34">
        <v>87.73</v>
      </c>
      <c r="H23" s="34">
        <v>76.75</v>
      </c>
      <c r="I23" s="34">
        <v>90.8</v>
      </c>
      <c r="J23" s="34">
        <v>83.04</v>
      </c>
      <c r="K23" s="34">
        <v>94.46</v>
      </c>
      <c r="L23" s="34">
        <v>91.38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71</v>
      </c>
      <c r="B24" s="34">
        <v>83.76</v>
      </c>
      <c r="C24" s="34">
        <v>89.64</v>
      </c>
      <c r="D24" s="34">
        <v>95.87</v>
      </c>
      <c r="E24" s="34">
        <v>89.85</v>
      </c>
      <c r="F24" s="34">
        <v>94.74</v>
      </c>
      <c r="G24" s="34">
        <v>87.3</v>
      </c>
      <c r="H24" s="34">
        <v>76.989999999999995</v>
      </c>
      <c r="I24" s="34">
        <v>90.9</v>
      </c>
      <c r="J24" s="34">
        <v>81.760000000000005</v>
      </c>
      <c r="K24" s="34">
        <v>95.86</v>
      </c>
      <c r="L24" s="34">
        <v>91.57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72</v>
      </c>
      <c r="B25" s="34">
        <v>85.15</v>
      </c>
      <c r="C25" s="34">
        <v>90.02</v>
      </c>
      <c r="D25" s="34">
        <v>96.04</v>
      </c>
      <c r="E25" s="34">
        <v>89.96</v>
      </c>
      <c r="F25" s="34">
        <v>95.08</v>
      </c>
      <c r="G25" s="34">
        <v>88.05</v>
      </c>
      <c r="H25" s="34">
        <v>76.3</v>
      </c>
      <c r="I25" s="34">
        <v>91.4</v>
      </c>
      <c r="J25" s="34">
        <v>84.29</v>
      </c>
      <c r="K25" s="34">
        <v>98.28</v>
      </c>
      <c r="L25" s="34">
        <v>91.94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73</v>
      </c>
      <c r="B26" s="34">
        <v>83.16</v>
      </c>
      <c r="C26" s="34">
        <v>90.17</v>
      </c>
      <c r="D26" s="34">
        <v>95.85</v>
      </c>
      <c r="E26" s="34">
        <v>89.97</v>
      </c>
      <c r="F26" s="34">
        <v>95.85</v>
      </c>
      <c r="G26" s="34">
        <v>88</v>
      </c>
      <c r="H26" s="34">
        <v>76.77</v>
      </c>
      <c r="I26" s="34">
        <v>91.8</v>
      </c>
      <c r="J26" s="34">
        <v>84.86</v>
      </c>
      <c r="K26" s="34">
        <v>97.67</v>
      </c>
      <c r="L26" s="34">
        <v>91.86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74</v>
      </c>
      <c r="B27" s="34">
        <v>82.98</v>
      </c>
      <c r="C27" s="34">
        <v>90.34</v>
      </c>
      <c r="D27" s="34">
        <v>95.73</v>
      </c>
      <c r="E27" s="34">
        <v>90.11</v>
      </c>
      <c r="F27" s="34">
        <v>95.69</v>
      </c>
      <c r="G27" s="34">
        <v>87.62</v>
      </c>
      <c r="H27" s="34">
        <v>77.739999999999995</v>
      </c>
      <c r="I27" s="34">
        <v>91.45</v>
      </c>
      <c r="J27" s="34">
        <v>82.58</v>
      </c>
      <c r="K27" s="34">
        <v>97.94</v>
      </c>
      <c r="L27" s="34">
        <v>91.82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75</v>
      </c>
      <c r="B28" s="34">
        <v>84.15</v>
      </c>
      <c r="C28" s="34">
        <v>90.66</v>
      </c>
      <c r="D28" s="34">
        <v>96.16</v>
      </c>
      <c r="E28" s="34">
        <v>90.25</v>
      </c>
      <c r="F28" s="34">
        <v>95.91</v>
      </c>
      <c r="G28" s="34">
        <v>87.25</v>
      </c>
      <c r="H28" s="34">
        <v>77.52</v>
      </c>
      <c r="I28" s="34">
        <v>90.8</v>
      </c>
      <c r="J28" s="34">
        <v>81.61</v>
      </c>
      <c r="K28" s="34">
        <v>97.77</v>
      </c>
      <c r="L28" s="34">
        <v>92.02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76</v>
      </c>
      <c r="B29" s="34">
        <v>84.07</v>
      </c>
      <c r="C29" s="34">
        <v>90.99</v>
      </c>
      <c r="D29" s="34">
        <v>96</v>
      </c>
      <c r="E29" s="34">
        <v>90.53</v>
      </c>
      <c r="F29" s="34">
        <v>96.31</v>
      </c>
      <c r="G29" s="34">
        <v>87.13</v>
      </c>
      <c r="H29" s="34">
        <v>77.16</v>
      </c>
      <c r="I29" s="34">
        <v>90.32</v>
      </c>
      <c r="J29" s="34">
        <v>83.31</v>
      </c>
      <c r="K29" s="34">
        <v>97.92</v>
      </c>
      <c r="L29" s="34">
        <v>92.07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77</v>
      </c>
      <c r="B30" s="34">
        <v>85.6</v>
      </c>
      <c r="C30" s="34">
        <v>91.46</v>
      </c>
      <c r="D30" s="34">
        <v>96.23</v>
      </c>
      <c r="E30" s="34">
        <v>90.57</v>
      </c>
      <c r="F30" s="34">
        <v>95.95</v>
      </c>
      <c r="G30" s="34">
        <v>87.61</v>
      </c>
      <c r="H30" s="34">
        <v>78.33</v>
      </c>
      <c r="I30" s="34">
        <v>90.21</v>
      </c>
      <c r="J30" s="34">
        <v>83.28</v>
      </c>
      <c r="K30" s="34">
        <v>99.16</v>
      </c>
      <c r="L30" s="34">
        <v>92.24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78</v>
      </c>
      <c r="B31" s="34">
        <v>86.44</v>
      </c>
      <c r="C31" s="34">
        <v>91.49</v>
      </c>
      <c r="D31" s="34">
        <v>96.32</v>
      </c>
      <c r="E31" s="34">
        <v>90.81</v>
      </c>
      <c r="F31" s="34">
        <v>95.63</v>
      </c>
      <c r="G31" s="34">
        <v>87.65</v>
      </c>
      <c r="H31" s="34">
        <v>76.53</v>
      </c>
      <c r="I31" s="34">
        <v>91.13</v>
      </c>
      <c r="J31" s="34">
        <v>82.33</v>
      </c>
      <c r="K31" s="34">
        <v>99.79</v>
      </c>
      <c r="L31" s="34">
        <v>92.16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79</v>
      </c>
      <c r="B32" s="34">
        <v>87.94</v>
      </c>
      <c r="C32" s="34">
        <v>91.91</v>
      </c>
      <c r="D32" s="34">
        <v>97.01</v>
      </c>
      <c r="E32" s="34">
        <v>91.34</v>
      </c>
      <c r="F32" s="34">
        <v>95.19</v>
      </c>
      <c r="G32" s="34">
        <v>87.44</v>
      </c>
      <c r="H32" s="34">
        <v>75.88</v>
      </c>
      <c r="I32" s="34">
        <v>92.15</v>
      </c>
      <c r="J32" s="34">
        <v>81.75</v>
      </c>
      <c r="K32" s="34">
        <v>99.65</v>
      </c>
      <c r="L32" s="34">
        <v>92.7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80</v>
      </c>
      <c r="B33" s="34">
        <v>87.11</v>
      </c>
      <c r="C33" s="34">
        <v>91.54</v>
      </c>
      <c r="D33" s="34">
        <v>96.71</v>
      </c>
      <c r="E33" s="34">
        <v>91.3</v>
      </c>
      <c r="F33" s="34">
        <v>95.73</v>
      </c>
      <c r="G33" s="34">
        <v>86.49</v>
      </c>
      <c r="H33" s="34">
        <v>77.760000000000005</v>
      </c>
      <c r="I33" s="34">
        <v>92.26</v>
      </c>
      <c r="J33" s="34">
        <v>82.32</v>
      </c>
      <c r="K33" s="34">
        <v>99.46</v>
      </c>
      <c r="L33" s="34">
        <v>92.66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81</v>
      </c>
      <c r="B34" s="34">
        <v>89.36</v>
      </c>
      <c r="C34" s="34">
        <v>91.89</v>
      </c>
      <c r="D34" s="34">
        <v>96.97</v>
      </c>
      <c r="E34" s="34">
        <v>91.64</v>
      </c>
      <c r="F34" s="34">
        <v>95.3</v>
      </c>
      <c r="G34" s="34">
        <v>87.46</v>
      </c>
      <c r="H34" s="34">
        <v>77.430000000000007</v>
      </c>
      <c r="I34" s="34">
        <v>92.36</v>
      </c>
      <c r="J34" s="34">
        <v>83.24</v>
      </c>
      <c r="K34" s="34">
        <v>98.23</v>
      </c>
      <c r="L34" s="34">
        <v>92.79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82</v>
      </c>
      <c r="B35" s="34">
        <v>88.94</v>
      </c>
      <c r="C35" s="34">
        <v>91.89</v>
      </c>
      <c r="D35" s="34">
        <v>96.86</v>
      </c>
      <c r="E35" s="34">
        <v>91.43</v>
      </c>
      <c r="F35" s="34">
        <v>95.08</v>
      </c>
      <c r="G35" s="34">
        <v>87.19</v>
      </c>
      <c r="H35" s="34">
        <v>76.599999999999994</v>
      </c>
      <c r="I35" s="34">
        <v>92.62</v>
      </c>
      <c r="J35" s="34">
        <v>82.79</v>
      </c>
      <c r="K35" s="34">
        <v>98.62</v>
      </c>
      <c r="L35" s="34">
        <v>92.8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83</v>
      </c>
      <c r="B36" s="34">
        <v>87.96</v>
      </c>
      <c r="C36" s="34">
        <v>91.74</v>
      </c>
      <c r="D36" s="34">
        <v>96.6</v>
      </c>
      <c r="E36" s="34">
        <v>90.9</v>
      </c>
      <c r="F36" s="34">
        <v>94.91</v>
      </c>
      <c r="G36" s="34">
        <v>87.3</v>
      </c>
      <c r="H36" s="34">
        <v>78.23</v>
      </c>
      <c r="I36" s="34">
        <v>91.6</v>
      </c>
      <c r="J36" s="34">
        <v>82.3</v>
      </c>
      <c r="K36" s="34">
        <v>98.1</v>
      </c>
      <c r="L36" s="34">
        <v>92.56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84</v>
      </c>
      <c r="B37" s="34">
        <v>87.81</v>
      </c>
      <c r="C37" s="34">
        <v>91.87</v>
      </c>
      <c r="D37" s="34">
        <v>96.66</v>
      </c>
      <c r="E37" s="34">
        <v>90.96</v>
      </c>
      <c r="F37" s="34">
        <v>94.78</v>
      </c>
      <c r="G37" s="34">
        <v>88.7</v>
      </c>
      <c r="H37" s="34">
        <v>77.760000000000005</v>
      </c>
      <c r="I37" s="34">
        <v>91.75</v>
      </c>
      <c r="J37" s="34">
        <v>84.25</v>
      </c>
      <c r="K37" s="34">
        <v>101.53</v>
      </c>
      <c r="L37" s="34">
        <v>92.65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85</v>
      </c>
      <c r="B38" s="34">
        <v>90.04</v>
      </c>
      <c r="C38" s="34">
        <v>92.03</v>
      </c>
      <c r="D38" s="34">
        <v>96.45</v>
      </c>
      <c r="E38" s="34">
        <v>91.5</v>
      </c>
      <c r="F38" s="34">
        <v>94.68</v>
      </c>
      <c r="G38" s="34">
        <v>89.97</v>
      </c>
      <c r="H38" s="34">
        <v>77.7</v>
      </c>
      <c r="I38" s="34">
        <v>91.87</v>
      </c>
      <c r="J38" s="34">
        <v>85.07</v>
      </c>
      <c r="K38" s="34">
        <v>101.73</v>
      </c>
      <c r="L38" s="34">
        <v>92.97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86</v>
      </c>
      <c r="B39" s="34">
        <v>89.07</v>
      </c>
      <c r="C39" s="34">
        <v>92.32</v>
      </c>
      <c r="D39" s="34">
        <v>96.37</v>
      </c>
      <c r="E39" s="34">
        <v>91.16</v>
      </c>
      <c r="F39" s="34">
        <v>95.26</v>
      </c>
      <c r="G39" s="34">
        <v>89.78</v>
      </c>
      <c r="H39" s="34">
        <v>78</v>
      </c>
      <c r="I39" s="34">
        <v>91.69</v>
      </c>
      <c r="J39" s="34">
        <v>85.26</v>
      </c>
      <c r="K39" s="34">
        <v>101.2</v>
      </c>
      <c r="L39" s="34">
        <v>92.97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87</v>
      </c>
      <c r="B40" s="34">
        <v>87.33</v>
      </c>
      <c r="C40" s="34">
        <v>92.78</v>
      </c>
      <c r="D40" s="34">
        <v>95.96</v>
      </c>
      <c r="E40" s="34">
        <v>90.97</v>
      </c>
      <c r="F40" s="34">
        <v>95.33</v>
      </c>
      <c r="G40" s="34">
        <v>88.87</v>
      </c>
      <c r="H40" s="34">
        <v>78.53</v>
      </c>
      <c r="I40" s="34">
        <v>92.32</v>
      </c>
      <c r="J40" s="34">
        <v>85.31</v>
      </c>
      <c r="K40" s="34">
        <v>99.3</v>
      </c>
      <c r="L40" s="34">
        <v>93.12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88</v>
      </c>
      <c r="B41" s="34">
        <v>91.56</v>
      </c>
      <c r="C41" s="34">
        <v>92.91</v>
      </c>
      <c r="D41" s="34">
        <v>96.19</v>
      </c>
      <c r="E41" s="34">
        <v>91.24</v>
      </c>
      <c r="F41" s="34">
        <v>95.16</v>
      </c>
      <c r="G41" s="34">
        <v>90.13</v>
      </c>
      <c r="H41" s="34">
        <v>78.97</v>
      </c>
      <c r="I41" s="34">
        <v>92.92</v>
      </c>
      <c r="J41" s="34">
        <v>86.16</v>
      </c>
      <c r="K41" s="34">
        <v>98.88</v>
      </c>
      <c r="L41" s="34">
        <v>93.29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89</v>
      </c>
      <c r="B42" s="34">
        <v>90.18</v>
      </c>
      <c r="C42" s="34">
        <v>93.09</v>
      </c>
      <c r="D42" s="34">
        <v>96.61</v>
      </c>
      <c r="E42" s="34">
        <v>91.39</v>
      </c>
      <c r="F42" s="34">
        <v>95.21</v>
      </c>
      <c r="G42" s="34">
        <v>90.23</v>
      </c>
      <c r="H42" s="34">
        <v>79.09</v>
      </c>
      <c r="I42" s="34">
        <v>93.48</v>
      </c>
      <c r="J42" s="34">
        <v>85.85</v>
      </c>
      <c r="K42" s="34">
        <v>99.89</v>
      </c>
      <c r="L42" s="34">
        <v>93.5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90</v>
      </c>
      <c r="B43" s="34">
        <v>91.72</v>
      </c>
      <c r="C43" s="34">
        <v>94</v>
      </c>
      <c r="D43" s="34">
        <v>96.54</v>
      </c>
      <c r="E43" s="34">
        <v>91.51</v>
      </c>
      <c r="F43" s="34">
        <v>94.72</v>
      </c>
      <c r="G43" s="34">
        <v>89.95</v>
      </c>
      <c r="H43" s="34">
        <v>80.739999999999995</v>
      </c>
      <c r="I43" s="34">
        <v>93.96</v>
      </c>
      <c r="J43" s="34">
        <v>86.4</v>
      </c>
      <c r="K43" s="34">
        <v>100.8</v>
      </c>
      <c r="L43" s="34">
        <v>94.02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91</v>
      </c>
      <c r="B44" s="34">
        <v>90.87</v>
      </c>
      <c r="C44" s="34">
        <v>93.59</v>
      </c>
      <c r="D44" s="34">
        <v>96.39</v>
      </c>
      <c r="E44" s="34">
        <v>91.81</v>
      </c>
      <c r="F44" s="34">
        <v>95</v>
      </c>
      <c r="G44" s="34">
        <v>89.78</v>
      </c>
      <c r="H44" s="34">
        <v>81.22</v>
      </c>
      <c r="I44" s="34">
        <v>93.79</v>
      </c>
      <c r="J44" s="34">
        <v>86.51</v>
      </c>
      <c r="K44" s="34">
        <v>101.49</v>
      </c>
      <c r="L44" s="34">
        <v>94.01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92</v>
      </c>
      <c r="B45" s="34">
        <v>90.47</v>
      </c>
      <c r="C45" s="34">
        <v>94.01</v>
      </c>
      <c r="D45" s="34">
        <v>96.56</v>
      </c>
      <c r="E45" s="34">
        <v>91.55</v>
      </c>
      <c r="F45" s="34">
        <v>95.79</v>
      </c>
      <c r="G45" s="34">
        <v>90.88</v>
      </c>
      <c r="H45" s="34">
        <v>81.540000000000006</v>
      </c>
      <c r="I45" s="34">
        <v>93.48</v>
      </c>
      <c r="J45" s="34">
        <v>86.99</v>
      </c>
      <c r="K45" s="34">
        <v>100</v>
      </c>
      <c r="L45" s="34">
        <v>93.72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93</v>
      </c>
      <c r="B46" s="34">
        <v>88.77</v>
      </c>
      <c r="C46" s="34">
        <v>93.87</v>
      </c>
      <c r="D46" s="34">
        <v>96.45</v>
      </c>
      <c r="E46" s="34">
        <v>91.18</v>
      </c>
      <c r="F46" s="34">
        <v>95.56</v>
      </c>
      <c r="G46" s="34">
        <v>90.92</v>
      </c>
      <c r="H46" s="34">
        <v>81.93</v>
      </c>
      <c r="I46" s="34">
        <v>92.54</v>
      </c>
      <c r="J46" s="34">
        <v>87.1</v>
      </c>
      <c r="K46" s="34">
        <v>99.18</v>
      </c>
      <c r="L46" s="34">
        <v>93.34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94</v>
      </c>
      <c r="B47" s="34">
        <v>89.14</v>
      </c>
      <c r="C47" s="34">
        <v>94.31</v>
      </c>
      <c r="D47" s="34">
        <v>97.26</v>
      </c>
      <c r="E47" s="34">
        <v>91.36</v>
      </c>
      <c r="F47" s="34">
        <v>95.44</v>
      </c>
      <c r="G47" s="34">
        <v>90.99</v>
      </c>
      <c r="H47" s="34">
        <v>82</v>
      </c>
      <c r="I47" s="34">
        <v>92.87</v>
      </c>
      <c r="J47" s="34">
        <v>87.24</v>
      </c>
      <c r="K47" s="34">
        <v>98.9</v>
      </c>
      <c r="L47" s="34">
        <v>93.28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95</v>
      </c>
      <c r="B48" s="34">
        <v>87.72</v>
      </c>
      <c r="C48" s="34">
        <v>94.26</v>
      </c>
      <c r="D48" s="34">
        <v>97</v>
      </c>
      <c r="E48" s="34">
        <v>91.56</v>
      </c>
      <c r="F48" s="34">
        <v>94.81</v>
      </c>
      <c r="G48" s="34">
        <v>90.05</v>
      </c>
      <c r="H48" s="34">
        <v>81.760000000000005</v>
      </c>
      <c r="I48" s="34">
        <v>92.93</v>
      </c>
      <c r="J48" s="34">
        <v>86.54</v>
      </c>
      <c r="K48" s="34">
        <v>97.11</v>
      </c>
      <c r="L48" s="34">
        <v>93.18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96</v>
      </c>
      <c r="B49" s="34">
        <v>87.24</v>
      </c>
      <c r="C49" s="34">
        <v>94.21</v>
      </c>
      <c r="D49" s="34">
        <v>97.3</v>
      </c>
      <c r="E49" s="34">
        <v>91.89</v>
      </c>
      <c r="F49" s="34">
        <v>94.92</v>
      </c>
      <c r="G49" s="34">
        <v>91.26</v>
      </c>
      <c r="H49" s="34">
        <v>81.45</v>
      </c>
      <c r="I49" s="34">
        <v>92.76</v>
      </c>
      <c r="J49" s="34">
        <v>88.78</v>
      </c>
      <c r="K49" s="34">
        <v>96.79</v>
      </c>
      <c r="L49" s="34">
        <v>93.28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97</v>
      </c>
      <c r="B50" s="34">
        <v>86.62</v>
      </c>
      <c r="C50" s="34">
        <v>94.75</v>
      </c>
      <c r="D50" s="34">
        <v>96.7</v>
      </c>
      <c r="E50" s="34">
        <v>91.8</v>
      </c>
      <c r="F50" s="34">
        <v>95.1</v>
      </c>
      <c r="G50" s="34">
        <v>91.39</v>
      </c>
      <c r="H50" s="34">
        <v>82.4</v>
      </c>
      <c r="I50" s="34">
        <v>93.47</v>
      </c>
      <c r="J50" s="34">
        <v>87.35</v>
      </c>
      <c r="K50" s="34">
        <v>96.72</v>
      </c>
      <c r="L50" s="34">
        <v>93.34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98</v>
      </c>
      <c r="B51" s="34">
        <v>87.94</v>
      </c>
      <c r="C51" s="34">
        <v>94.91</v>
      </c>
      <c r="D51" s="34">
        <v>96.29</v>
      </c>
      <c r="E51" s="34">
        <v>92.06</v>
      </c>
      <c r="F51" s="34">
        <v>95.22</v>
      </c>
      <c r="G51" s="34">
        <v>92.08</v>
      </c>
      <c r="H51" s="34">
        <v>83.35</v>
      </c>
      <c r="I51" s="34">
        <v>94.07</v>
      </c>
      <c r="J51" s="34">
        <v>88.2</v>
      </c>
      <c r="K51" s="34">
        <v>96.87</v>
      </c>
      <c r="L51" s="34">
        <v>93.94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99</v>
      </c>
      <c r="B52" s="34">
        <v>90.39</v>
      </c>
      <c r="C52" s="34">
        <v>95.08</v>
      </c>
      <c r="D52" s="34">
        <v>96.06</v>
      </c>
      <c r="E52" s="34">
        <v>92.38</v>
      </c>
      <c r="F52" s="34">
        <v>94.27</v>
      </c>
      <c r="G52" s="34">
        <v>91.31</v>
      </c>
      <c r="H52" s="34">
        <v>83.02</v>
      </c>
      <c r="I52" s="34">
        <v>93.39</v>
      </c>
      <c r="J52" s="34">
        <v>87.75</v>
      </c>
      <c r="K52" s="34">
        <v>97.77</v>
      </c>
      <c r="L52" s="34">
        <v>93.94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100</v>
      </c>
      <c r="B53" s="34">
        <v>89.27</v>
      </c>
      <c r="C53" s="34">
        <v>95.33</v>
      </c>
      <c r="D53" s="34">
        <v>95.72</v>
      </c>
      <c r="E53" s="34">
        <v>93.01</v>
      </c>
      <c r="F53" s="34">
        <v>94.72</v>
      </c>
      <c r="G53" s="34">
        <v>92.21</v>
      </c>
      <c r="H53" s="34">
        <v>83</v>
      </c>
      <c r="I53" s="34">
        <v>93.89</v>
      </c>
      <c r="J53" s="34">
        <v>88</v>
      </c>
      <c r="K53" s="34">
        <v>98.23</v>
      </c>
      <c r="L53" s="34">
        <v>94.01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5">
      <c r="A54" s="48" t="s">
        <v>101</v>
      </c>
      <c r="B54" s="34">
        <v>91.23</v>
      </c>
      <c r="C54" s="34">
        <v>95.18</v>
      </c>
      <c r="D54" s="34">
        <v>95.87</v>
      </c>
      <c r="E54" s="34">
        <v>93.38</v>
      </c>
      <c r="F54" s="34">
        <v>95.01</v>
      </c>
      <c r="G54" s="34">
        <v>91.87</v>
      </c>
      <c r="H54" s="34">
        <v>82.75</v>
      </c>
      <c r="I54" s="34">
        <v>93.93</v>
      </c>
      <c r="J54" s="34">
        <v>89.37</v>
      </c>
      <c r="K54" s="34">
        <v>98.11</v>
      </c>
      <c r="L54" s="34">
        <v>94.14</v>
      </c>
    </row>
    <row r="55" spans="1:33" x14ac:dyDescent="0.25">
      <c r="A55" s="48" t="s">
        <v>102</v>
      </c>
      <c r="B55" s="34">
        <v>92.23</v>
      </c>
      <c r="C55" s="34">
        <v>95.46</v>
      </c>
      <c r="D55" s="34">
        <v>96.46</v>
      </c>
      <c r="E55" s="34">
        <v>93.82</v>
      </c>
      <c r="F55" s="34">
        <v>94.11</v>
      </c>
      <c r="G55" s="34">
        <v>93.19</v>
      </c>
      <c r="H55" s="34">
        <v>81.95</v>
      </c>
      <c r="I55" s="34">
        <v>93.64</v>
      </c>
      <c r="J55" s="34">
        <v>90.38</v>
      </c>
      <c r="K55" s="34">
        <v>97.21</v>
      </c>
      <c r="L55" s="34">
        <v>94.25</v>
      </c>
    </row>
    <row r="56" spans="1:33" x14ac:dyDescent="0.25">
      <c r="A56" s="48" t="s">
        <v>103</v>
      </c>
      <c r="B56" s="34">
        <v>90.99</v>
      </c>
      <c r="C56" s="34">
        <v>95.68</v>
      </c>
      <c r="D56" s="34">
        <v>96.79</v>
      </c>
      <c r="E56" s="34">
        <v>93.75</v>
      </c>
      <c r="F56" s="34">
        <v>94.13</v>
      </c>
      <c r="G56" s="34">
        <v>92.48</v>
      </c>
      <c r="H56" s="34">
        <v>83.47</v>
      </c>
      <c r="I56" s="34">
        <v>94.09</v>
      </c>
      <c r="J56" s="34">
        <v>90.75</v>
      </c>
      <c r="K56" s="34">
        <v>96.98</v>
      </c>
      <c r="L56" s="34">
        <v>94.63</v>
      </c>
    </row>
    <row r="57" spans="1:33" x14ac:dyDescent="0.25">
      <c r="A57" s="48" t="s">
        <v>104</v>
      </c>
      <c r="B57" s="34">
        <v>91.07</v>
      </c>
      <c r="C57" s="34">
        <v>95.71</v>
      </c>
      <c r="D57" s="34">
        <v>96.43</v>
      </c>
      <c r="E57" s="34">
        <v>93.55</v>
      </c>
      <c r="F57" s="34">
        <v>94.59</v>
      </c>
      <c r="G57" s="34">
        <v>93.86</v>
      </c>
      <c r="H57" s="34">
        <v>85.4</v>
      </c>
      <c r="I57" s="34">
        <v>94.87</v>
      </c>
      <c r="J57" s="34">
        <v>90.18</v>
      </c>
      <c r="K57" s="34">
        <v>97.38</v>
      </c>
      <c r="L57" s="34">
        <v>94.8</v>
      </c>
    </row>
    <row r="58" spans="1:33" x14ac:dyDescent="0.25">
      <c r="A58" s="48" t="s">
        <v>105</v>
      </c>
      <c r="B58" s="34">
        <v>91.91</v>
      </c>
      <c r="C58" s="34">
        <v>95.88</v>
      </c>
      <c r="D58" s="34">
        <v>96.11</v>
      </c>
      <c r="E58" s="34">
        <v>94.1</v>
      </c>
      <c r="F58" s="34">
        <v>94.2</v>
      </c>
      <c r="G58" s="34">
        <v>93.06</v>
      </c>
      <c r="H58" s="34">
        <v>86.42</v>
      </c>
      <c r="I58" s="34">
        <v>94.65</v>
      </c>
      <c r="J58" s="34">
        <v>90.45</v>
      </c>
      <c r="K58" s="34">
        <v>97.18</v>
      </c>
      <c r="L58" s="34">
        <v>95.06</v>
      </c>
    </row>
    <row r="59" spans="1:33" x14ac:dyDescent="0.25">
      <c r="A59" s="48" t="s">
        <v>106</v>
      </c>
      <c r="B59" s="34">
        <v>91.55</v>
      </c>
      <c r="C59" s="34">
        <v>95.46</v>
      </c>
      <c r="D59" s="34">
        <v>95.37</v>
      </c>
      <c r="E59" s="34">
        <v>94.1</v>
      </c>
      <c r="F59" s="34">
        <v>95.07</v>
      </c>
      <c r="G59" s="34">
        <v>93.58</v>
      </c>
      <c r="H59" s="34">
        <v>86.61</v>
      </c>
      <c r="I59" s="34">
        <v>94.54</v>
      </c>
      <c r="J59" s="34">
        <v>90.68</v>
      </c>
      <c r="K59" s="34">
        <v>97.38</v>
      </c>
      <c r="L59" s="34">
        <v>95.07</v>
      </c>
    </row>
    <row r="60" spans="1:33" x14ac:dyDescent="0.25">
      <c r="A60" s="48" t="s">
        <v>107</v>
      </c>
      <c r="B60" s="34">
        <v>91.44</v>
      </c>
      <c r="C60" s="34">
        <v>96.12</v>
      </c>
      <c r="D60" s="34">
        <v>95.41</v>
      </c>
      <c r="E60" s="34">
        <v>94.63</v>
      </c>
      <c r="F60" s="34">
        <v>96.16</v>
      </c>
      <c r="G60" s="34">
        <v>93.06</v>
      </c>
      <c r="H60" s="34">
        <v>85.74</v>
      </c>
      <c r="I60" s="34">
        <v>94.57</v>
      </c>
      <c r="J60" s="34">
        <v>89.39</v>
      </c>
      <c r="K60" s="34">
        <v>98.39</v>
      </c>
      <c r="L60" s="34">
        <v>95.3</v>
      </c>
    </row>
    <row r="61" spans="1:33" x14ac:dyDescent="0.25">
      <c r="A61" s="48" t="s">
        <v>108</v>
      </c>
      <c r="B61" s="34">
        <v>93.21</v>
      </c>
      <c r="C61" s="34">
        <v>96.2</v>
      </c>
      <c r="D61" s="34">
        <v>96.52</v>
      </c>
      <c r="E61" s="34">
        <v>95.22</v>
      </c>
      <c r="F61" s="34">
        <v>95.94</v>
      </c>
      <c r="G61" s="34">
        <v>92.78</v>
      </c>
      <c r="H61" s="34">
        <v>88.3</v>
      </c>
      <c r="I61" s="34">
        <v>93.97</v>
      </c>
      <c r="J61" s="34">
        <v>90.05</v>
      </c>
      <c r="K61" s="34">
        <v>98.27</v>
      </c>
      <c r="L61" s="34">
        <v>95.36</v>
      </c>
    </row>
    <row r="62" spans="1:33" x14ac:dyDescent="0.25">
      <c r="A62" s="48" t="s">
        <v>109</v>
      </c>
      <c r="B62" s="34">
        <v>92.91</v>
      </c>
      <c r="C62" s="34">
        <v>96.42</v>
      </c>
      <c r="D62" s="34">
        <v>94.94</v>
      </c>
      <c r="E62" s="34">
        <v>94.71</v>
      </c>
      <c r="F62" s="34">
        <v>96.39</v>
      </c>
      <c r="G62" s="34">
        <v>92.82</v>
      </c>
      <c r="H62" s="34">
        <v>88.18</v>
      </c>
      <c r="I62" s="34">
        <v>93.84</v>
      </c>
      <c r="J62" s="34">
        <v>90.13</v>
      </c>
      <c r="K62" s="34">
        <v>98.56</v>
      </c>
      <c r="L62" s="34">
        <v>95.14</v>
      </c>
    </row>
    <row r="63" spans="1:33" x14ac:dyDescent="0.25">
      <c r="A63" s="48" t="s">
        <v>110</v>
      </c>
      <c r="B63" s="34">
        <v>90.97</v>
      </c>
      <c r="C63" s="34">
        <v>96.43</v>
      </c>
      <c r="D63" s="34">
        <v>95.86</v>
      </c>
      <c r="E63" s="34">
        <v>94.68</v>
      </c>
      <c r="F63" s="34">
        <v>96.62</v>
      </c>
      <c r="G63" s="34">
        <v>92.81</v>
      </c>
      <c r="H63" s="34">
        <v>87.47</v>
      </c>
      <c r="I63" s="34">
        <v>93.36</v>
      </c>
      <c r="J63" s="34">
        <v>90.1</v>
      </c>
      <c r="K63" s="34">
        <v>100.17</v>
      </c>
      <c r="L63" s="34">
        <v>95.01</v>
      </c>
    </row>
    <row r="64" spans="1:33" x14ac:dyDescent="0.25">
      <c r="A64" s="48" t="s">
        <v>111</v>
      </c>
      <c r="B64" s="34">
        <v>93.17</v>
      </c>
      <c r="C64" s="34">
        <v>96.35</v>
      </c>
      <c r="D64" s="34">
        <v>96.04</v>
      </c>
      <c r="E64" s="34">
        <v>94.79</v>
      </c>
      <c r="F64" s="34">
        <v>96.82</v>
      </c>
      <c r="G64" s="34">
        <v>93.77</v>
      </c>
      <c r="H64" s="34">
        <v>87.55</v>
      </c>
      <c r="I64" s="34">
        <v>93.48</v>
      </c>
      <c r="J64" s="34">
        <v>89.95</v>
      </c>
      <c r="K64" s="34">
        <v>100.39</v>
      </c>
      <c r="L64" s="34">
        <v>95.28</v>
      </c>
    </row>
    <row r="65" spans="1:12" x14ac:dyDescent="0.25">
      <c r="A65" s="48" t="s">
        <v>112</v>
      </c>
      <c r="B65" s="34">
        <v>89.15</v>
      </c>
      <c r="C65" s="34">
        <v>96.18</v>
      </c>
      <c r="D65" s="34">
        <v>96.82</v>
      </c>
      <c r="E65" s="34">
        <v>94.78</v>
      </c>
      <c r="F65" s="34">
        <v>96</v>
      </c>
      <c r="G65" s="34">
        <v>93.47</v>
      </c>
      <c r="H65" s="34">
        <v>88.09</v>
      </c>
      <c r="I65" s="34">
        <v>93.54</v>
      </c>
      <c r="J65" s="34">
        <v>88.83</v>
      </c>
      <c r="K65" s="34">
        <v>100.9</v>
      </c>
      <c r="L65" s="34">
        <v>94.8</v>
      </c>
    </row>
    <row r="66" spans="1:12" x14ac:dyDescent="0.25">
      <c r="A66" s="48" t="s">
        <v>113</v>
      </c>
      <c r="B66" s="34">
        <v>89.89</v>
      </c>
      <c r="C66" s="34">
        <v>95.73</v>
      </c>
      <c r="D66" s="34">
        <v>97.07</v>
      </c>
      <c r="E66" s="34">
        <v>95.73</v>
      </c>
      <c r="F66" s="34">
        <v>95.86</v>
      </c>
      <c r="G66" s="34">
        <v>94.96</v>
      </c>
      <c r="H66" s="34">
        <v>88.87</v>
      </c>
      <c r="I66" s="34">
        <v>93.91</v>
      </c>
      <c r="J66" s="34">
        <v>90.17</v>
      </c>
      <c r="K66" s="34">
        <v>102.74</v>
      </c>
      <c r="L66" s="34">
        <v>95.58</v>
      </c>
    </row>
    <row r="67" spans="1:12" x14ac:dyDescent="0.25">
      <c r="A67" s="48" t="s">
        <v>114</v>
      </c>
      <c r="B67" s="34">
        <v>89.43</v>
      </c>
      <c r="C67" s="34">
        <v>96.23</v>
      </c>
      <c r="D67" s="34">
        <v>97.71</v>
      </c>
      <c r="E67" s="34">
        <v>96.18</v>
      </c>
      <c r="F67" s="34">
        <v>95.71</v>
      </c>
      <c r="G67" s="34">
        <v>95.57</v>
      </c>
      <c r="H67" s="34">
        <v>89.61</v>
      </c>
      <c r="I67" s="34">
        <v>94.83</v>
      </c>
      <c r="J67" s="34">
        <v>91.61</v>
      </c>
      <c r="K67" s="34">
        <v>102.83</v>
      </c>
      <c r="L67" s="34">
        <v>96.21</v>
      </c>
    </row>
    <row r="68" spans="1:12" x14ac:dyDescent="0.25">
      <c r="A68" s="48" t="s">
        <v>115</v>
      </c>
      <c r="B68" s="34">
        <v>89.01</v>
      </c>
      <c r="C68" s="34">
        <v>95.76</v>
      </c>
      <c r="D68" s="34">
        <v>98.44</v>
      </c>
      <c r="E68" s="34">
        <v>95.86</v>
      </c>
      <c r="F68" s="34">
        <v>96.31</v>
      </c>
      <c r="G68" s="34">
        <v>96.83</v>
      </c>
      <c r="H68" s="34">
        <v>90.74</v>
      </c>
      <c r="I68" s="34">
        <v>95.12</v>
      </c>
      <c r="J68" s="34">
        <v>92.64</v>
      </c>
      <c r="K68" s="34">
        <v>104.24</v>
      </c>
      <c r="L68" s="34">
        <v>96.57</v>
      </c>
    </row>
    <row r="69" spans="1:12" x14ac:dyDescent="0.25">
      <c r="A69" s="48" t="s">
        <v>116</v>
      </c>
      <c r="B69" s="34">
        <v>89.68</v>
      </c>
      <c r="C69" s="34">
        <v>96.81</v>
      </c>
      <c r="D69" s="34">
        <v>98.27</v>
      </c>
      <c r="E69" s="34">
        <v>96.88</v>
      </c>
      <c r="F69" s="34">
        <v>97.3</v>
      </c>
      <c r="G69" s="34">
        <v>99.02</v>
      </c>
      <c r="H69" s="34">
        <v>90.75</v>
      </c>
      <c r="I69" s="34">
        <v>95.53</v>
      </c>
      <c r="J69" s="34">
        <v>92.55</v>
      </c>
      <c r="K69" s="34">
        <v>105.15</v>
      </c>
      <c r="L69" s="34">
        <v>97.02</v>
      </c>
    </row>
    <row r="70" spans="1:12" x14ac:dyDescent="0.25">
      <c r="A70" s="48" t="s">
        <v>117</v>
      </c>
      <c r="B70" s="34">
        <v>89.85</v>
      </c>
      <c r="C70" s="34">
        <v>97.55</v>
      </c>
      <c r="D70" s="34">
        <v>98.38</v>
      </c>
      <c r="E70" s="34">
        <v>95.9</v>
      </c>
      <c r="F70" s="34">
        <v>97.04</v>
      </c>
      <c r="G70" s="34">
        <v>98.61</v>
      </c>
      <c r="H70" s="34">
        <v>92.09</v>
      </c>
      <c r="I70" s="34">
        <v>96.29</v>
      </c>
      <c r="J70" s="34">
        <v>91.95</v>
      </c>
      <c r="K70" s="34">
        <v>104.67</v>
      </c>
      <c r="L70" s="34">
        <v>97.22</v>
      </c>
    </row>
    <row r="71" spans="1:12" x14ac:dyDescent="0.25">
      <c r="A71" s="48" t="s">
        <v>118</v>
      </c>
      <c r="B71" s="34">
        <v>91.16</v>
      </c>
      <c r="C71" s="34">
        <v>97.08</v>
      </c>
      <c r="D71" s="34">
        <v>97.86</v>
      </c>
      <c r="E71" s="34">
        <v>96.54</v>
      </c>
      <c r="F71" s="34">
        <v>97.55</v>
      </c>
      <c r="G71" s="34">
        <v>98.32</v>
      </c>
      <c r="H71" s="34">
        <v>93.38</v>
      </c>
      <c r="I71" s="34">
        <v>96.28</v>
      </c>
      <c r="J71" s="34">
        <v>93.11</v>
      </c>
      <c r="K71" s="34">
        <v>105.28</v>
      </c>
      <c r="L71" s="34">
        <v>97.46</v>
      </c>
    </row>
    <row r="72" spans="1:12" x14ac:dyDescent="0.25">
      <c r="A72" s="48" t="s">
        <v>119</v>
      </c>
      <c r="B72" s="34">
        <v>91.13</v>
      </c>
      <c r="C72" s="34">
        <v>97.76</v>
      </c>
      <c r="D72" s="34">
        <v>96.82</v>
      </c>
      <c r="E72" s="34">
        <v>97.01</v>
      </c>
      <c r="F72" s="34">
        <v>98.19</v>
      </c>
      <c r="G72" s="34">
        <v>98.41</v>
      </c>
      <c r="H72" s="34">
        <v>91.83</v>
      </c>
      <c r="I72" s="34">
        <v>96.07</v>
      </c>
      <c r="J72" s="34">
        <v>91.79</v>
      </c>
      <c r="K72" s="34">
        <v>104.95</v>
      </c>
      <c r="L72" s="34">
        <v>97.56</v>
      </c>
    </row>
    <row r="73" spans="1:12" x14ac:dyDescent="0.25">
      <c r="A73" s="48" t="s">
        <v>120</v>
      </c>
      <c r="B73" s="34">
        <v>92.52</v>
      </c>
      <c r="C73" s="34">
        <v>97.55</v>
      </c>
      <c r="D73" s="34">
        <v>96.73</v>
      </c>
      <c r="E73" s="34">
        <v>97.24</v>
      </c>
      <c r="F73" s="34">
        <v>97.36</v>
      </c>
      <c r="G73" s="34">
        <v>98.88</v>
      </c>
      <c r="H73" s="34">
        <v>92.99</v>
      </c>
      <c r="I73" s="34">
        <v>96.84</v>
      </c>
      <c r="J73" s="34">
        <v>92.95</v>
      </c>
      <c r="K73" s="34">
        <v>102.22</v>
      </c>
      <c r="L73" s="34">
        <v>97.74</v>
      </c>
    </row>
    <row r="74" spans="1:12" x14ac:dyDescent="0.25">
      <c r="A74" s="48" t="s">
        <v>121</v>
      </c>
      <c r="B74" s="34">
        <v>94.32</v>
      </c>
      <c r="C74" s="34">
        <v>97.7</v>
      </c>
      <c r="D74" s="34">
        <v>97.25</v>
      </c>
      <c r="E74" s="34">
        <v>97.41</v>
      </c>
      <c r="F74" s="34">
        <v>97.51</v>
      </c>
      <c r="G74" s="34">
        <v>98.51</v>
      </c>
      <c r="H74" s="34">
        <v>92.57</v>
      </c>
      <c r="I74" s="34">
        <v>96.7</v>
      </c>
      <c r="J74" s="34">
        <v>93.85</v>
      </c>
      <c r="K74" s="34">
        <v>100.62</v>
      </c>
      <c r="L74" s="34">
        <v>97.9</v>
      </c>
    </row>
    <row r="75" spans="1:12" x14ac:dyDescent="0.25">
      <c r="A75" s="48" t="s">
        <v>122</v>
      </c>
      <c r="B75" s="34">
        <v>93.54</v>
      </c>
      <c r="C75" s="34">
        <v>97.93</v>
      </c>
      <c r="D75" s="34">
        <v>97.14</v>
      </c>
      <c r="E75" s="34">
        <v>97.79</v>
      </c>
      <c r="F75" s="34">
        <v>97.71</v>
      </c>
      <c r="G75" s="34">
        <v>98.36</v>
      </c>
      <c r="H75" s="34">
        <v>93.97</v>
      </c>
      <c r="I75" s="34">
        <v>96.76</v>
      </c>
      <c r="J75" s="34">
        <v>93.89</v>
      </c>
      <c r="K75" s="34">
        <v>102.56</v>
      </c>
      <c r="L75" s="34">
        <v>98.02</v>
      </c>
    </row>
    <row r="76" spans="1:12" x14ac:dyDescent="0.25">
      <c r="A76" s="48" t="s">
        <v>123</v>
      </c>
      <c r="B76" s="34">
        <v>89.22</v>
      </c>
      <c r="C76" s="34">
        <v>98.35</v>
      </c>
      <c r="D76" s="34">
        <v>96.9</v>
      </c>
      <c r="E76" s="34">
        <v>97.82</v>
      </c>
      <c r="F76" s="34">
        <v>98</v>
      </c>
      <c r="G76" s="34">
        <v>99</v>
      </c>
      <c r="H76" s="34">
        <v>94.37</v>
      </c>
      <c r="I76" s="34">
        <v>97.84</v>
      </c>
      <c r="J76" s="34">
        <v>93.17</v>
      </c>
      <c r="K76" s="34">
        <v>101.47</v>
      </c>
      <c r="L76" s="34">
        <v>98.28</v>
      </c>
    </row>
    <row r="77" spans="1:12" x14ac:dyDescent="0.25">
      <c r="A77" s="48" t="s">
        <v>124</v>
      </c>
      <c r="B77" s="34">
        <v>95.23</v>
      </c>
      <c r="C77" s="34">
        <v>99.09</v>
      </c>
      <c r="D77" s="34">
        <v>97.28</v>
      </c>
      <c r="E77" s="34">
        <v>98</v>
      </c>
      <c r="F77" s="34">
        <v>98.28</v>
      </c>
      <c r="G77" s="34">
        <v>99.94</v>
      </c>
      <c r="H77" s="34">
        <v>95.21</v>
      </c>
      <c r="I77" s="34">
        <v>97.74</v>
      </c>
      <c r="J77" s="34">
        <v>91.78</v>
      </c>
      <c r="K77" s="34">
        <v>102.56</v>
      </c>
      <c r="L77" s="34">
        <v>98.73</v>
      </c>
    </row>
    <row r="78" spans="1:12" x14ac:dyDescent="0.25">
      <c r="A78" s="48" t="s">
        <v>125</v>
      </c>
      <c r="B78" s="34">
        <v>92.99</v>
      </c>
      <c r="C78" s="34">
        <v>99.49</v>
      </c>
      <c r="D78" s="34">
        <v>97.48</v>
      </c>
      <c r="E78" s="34">
        <v>98.06</v>
      </c>
      <c r="F78" s="34">
        <v>98.97</v>
      </c>
      <c r="G78" s="34">
        <v>100.19</v>
      </c>
      <c r="H78" s="34">
        <v>94.46</v>
      </c>
      <c r="I78" s="34">
        <v>97.51</v>
      </c>
      <c r="J78" s="34">
        <v>93.7</v>
      </c>
      <c r="K78" s="34">
        <v>103.11</v>
      </c>
      <c r="L78" s="34">
        <v>98.84</v>
      </c>
    </row>
    <row r="79" spans="1:12" x14ac:dyDescent="0.25">
      <c r="A79" s="48" t="s">
        <v>126</v>
      </c>
      <c r="B79" s="34">
        <v>93.64</v>
      </c>
      <c r="C79" s="34">
        <v>100</v>
      </c>
      <c r="D79" s="34">
        <v>97.46</v>
      </c>
      <c r="E79" s="34">
        <v>97.86</v>
      </c>
      <c r="F79" s="34">
        <v>99.3</v>
      </c>
      <c r="G79" s="34">
        <v>101.28</v>
      </c>
      <c r="H79" s="34">
        <v>94.23</v>
      </c>
      <c r="I79" s="34">
        <v>97.97</v>
      </c>
      <c r="J79" s="34">
        <v>94.91</v>
      </c>
      <c r="K79" s="34">
        <v>102.04</v>
      </c>
      <c r="L79" s="34">
        <v>98.96</v>
      </c>
    </row>
    <row r="80" spans="1:12" x14ac:dyDescent="0.25">
      <c r="A80" s="48" t="s">
        <v>127</v>
      </c>
      <c r="B80" s="34">
        <v>95.79</v>
      </c>
      <c r="C80" s="34">
        <v>99.58</v>
      </c>
      <c r="D80" s="34">
        <v>98.99</v>
      </c>
      <c r="E80" s="34">
        <v>98.48</v>
      </c>
      <c r="F80" s="34">
        <v>99.61</v>
      </c>
      <c r="G80" s="34">
        <v>100.04</v>
      </c>
      <c r="H80" s="34">
        <v>95.21</v>
      </c>
      <c r="I80" s="34">
        <v>97.92</v>
      </c>
      <c r="J80" s="34">
        <v>93.93</v>
      </c>
      <c r="K80" s="34">
        <v>101.19</v>
      </c>
      <c r="L80" s="34">
        <v>99.27</v>
      </c>
    </row>
    <row r="81" spans="1:12" x14ac:dyDescent="0.25">
      <c r="A81" s="48" t="s">
        <v>128</v>
      </c>
      <c r="B81" s="34">
        <v>96.27</v>
      </c>
      <c r="C81" s="34">
        <v>99.32</v>
      </c>
      <c r="D81" s="34">
        <v>99.08</v>
      </c>
      <c r="E81" s="34">
        <v>98.82</v>
      </c>
      <c r="F81" s="34">
        <v>98.68</v>
      </c>
      <c r="G81" s="34">
        <v>99.07</v>
      </c>
      <c r="H81" s="34">
        <v>94.15</v>
      </c>
      <c r="I81" s="34">
        <v>97.59</v>
      </c>
      <c r="J81" s="34">
        <v>94.77</v>
      </c>
      <c r="K81" s="34">
        <v>102.09</v>
      </c>
      <c r="L81" s="34">
        <v>98.8</v>
      </c>
    </row>
    <row r="82" spans="1:12" x14ac:dyDescent="0.25">
      <c r="A82" s="48" t="s">
        <v>129</v>
      </c>
      <c r="B82" s="34">
        <v>100.93</v>
      </c>
      <c r="C82" s="34">
        <v>99.02</v>
      </c>
      <c r="D82" s="34">
        <v>99.93</v>
      </c>
      <c r="E82" s="34">
        <v>99.34</v>
      </c>
      <c r="F82" s="34">
        <v>98.56</v>
      </c>
      <c r="G82" s="34">
        <v>99.99</v>
      </c>
      <c r="H82" s="34">
        <v>94.53</v>
      </c>
      <c r="I82" s="34">
        <v>97.95</v>
      </c>
      <c r="J82" s="34">
        <v>95.73</v>
      </c>
      <c r="K82" s="34">
        <v>102.26</v>
      </c>
      <c r="L82" s="34">
        <v>99.39</v>
      </c>
    </row>
    <row r="83" spans="1:12" x14ac:dyDescent="0.25">
      <c r="A83" s="48" t="s">
        <v>130</v>
      </c>
      <c r="B83" s="34">
        <v>99.84</v>
      </c>
      <c r="C83" s="34">
        <v>98.57</v>
      </c>
      <c r="D83" s="34">
        <v>100.26</v>
      </c>
      <c r="E83" s="34">
        <v>99.17</v>
      </c>
      <c r="F83" s="34">
        <v>98.97</v>
      </c>
      <c r="G83" s="34">
        <v>100.1</v>
      </c>
      <c r="H83" s="34">
        <v>94.6</v>
      </c>
      <c r="I83" s="34">
        <v>99.29</v>
      </c>
      <c r="J83" s="34">
        <v>97.55</v>
      </c>
      <c r="K83" s="34">
        <v>102.46</v>
      </c>
      <c r="L83" s="34">
        <v>99.59</v>
      </c>
    </row>
    <row r="84" spans="1:12" x14ac:dyDescent="0.25">
      <c r="A84" s="48" t="s">
        <v>131</v>
      </c>
      <c r="B84" s="34">
        <v>98.85</v>
      </c>
      <c r="C84" s="34">
        <v>98.23</v>
      </c>
      <c r="D84" s="34">
        <v>100.67</v>
      </c>
      <c r="E84" s="34">
        <v>99.4</v>
      </c>
      <c r="F84" s="34">
        <v>99.05</v>
      </c>
      <c r="G84" s="34">
        <v>98.56</v>
      </c>
      <c r="H84" s="34">
        <v>94.96</v>
      </c>
      <c r="I84" s="34">
        <v>98.84</v>
      </c>
      <c r="J84" s="34">
        <v>96.87</v>
      </c>
      <c r="K84" s="34">
        <v>103.76</v>
      </c>
      <c r="L84" s="34">
        <v>99.5</v>
      </c>
    </row>
    <row r="85" spans="1:12" x14ac:dyDescent="0.25">
      <c r="A85" s="48" t="s">
        <v>132</v>
      </c>
      <c r="B85" s="34">
        <v>98.88</v>
      </c>
      <c r="C85" s="34">
        <v>98.81</v>
      </c>
      <c r="D85" s="34">
        <v>100.27</v>
      </c>
      <c r="E85" s="34">
        <v>99.03</v>
      </c>
      <c r="F85" s="34">
        <v>99.02</v>
      </c>
      <c r="G85" s="34">
        <v>98.12</v>
      </c>
      <c r="H85" s="34">
        <v>94.79</v>
      </c>
      <c r="I85" s="34">
        <v>99.07</v>
      </c>
      <c r="J85" s="34">
        <v>96.85</v>
      </c>
      <c r="K85" s="34">
        <v>107.11</v>
      </c>
      <c r="L85" s="34">
        <v>99.39</v>
      </c>
    </row>
    <row r="86" spans="1:12" x14ac:dyDescent="0.25">
      <c r="A86" s="48" t="s">
        <v>133</v>
      </c>
      <c r="B86" s="34">
        <v>94.4</v>
      </c>
      <c r="C86" s="34">
        <v>98.77</v>
      </c>
      <c r="D86" s="34">
        <v>99.85</v>
      </c>
      <c r="E86" s="34">
        <v>99.05</v>
      </c>
      <c r="F86" s="34">
        <v>98.85</v>
      </c>
      <c r="G86" s="34">
        <v>98.91</v>
      </c>
      <c r="H86" s="34">
        <v>96.04</v>
      </c>
      <c r="I86" s="34">
        <v>98.94</v>
      </c>
      <c r="J86" s="34">
        <v>96.02</v>
      </c>
      <c r="K86" s="34">
        <v>105.76</v>
      </c>
      <c r="L86" s="34">
        <v>99.29</v>
      </c>
    </row>
    <row r="87" spans="1:12" x14ac:dyDescent="0.25">
      <c r="A87" s="48" t="s">
        <v>134</v>
      </c>
      <c r="B87" s="34">
        <v>93.4</v>
      </c>
      <c r="C87" s="34">
        <v>98.29</v>
      </c>
      <c r="D87" s="34">
        <v>100.97</v>
      </c>
      <c r="E87" s="34">
        <v>99.31</v>
      </c>
      <c r="F87" s="34">
        <v>99.77</v>
      </c>
      <c r="G87" s="34">
        <v>99.47</v>
      </c>
      <c r="H87" s="34">
        <v>96.65</v>
      </c>
      <c r="I87" s="34">
        <v>98.72</v>
      </c>
      <c r="J87" s="34">
        <v>96.63</v>
      </c>
      <c r="K87" s="34">
        <v>107.14</v>
      </c>
      <c r="L87" s="34">
        <v>99.36</v>
      </c>
    </row>
    <row r="88" spans="1:12" x14ac:dyDescent="0.25">
      <c r="A88" s="48" t="s">
        <v>135</v>
      </c>
      <c r="B88" s="34">
        <v>92.7</v>
      </c>
      <c r="C88" s="34">
        <v>98.69</v>
      </c>
      <c r="D88" s="34">
        <v>101.14</v>
      </c>
      <c r="E88" s="34">
        <v>100.12</v>
      </c>
      <c r="F88" s="34">
        <v>99.41</v>
      </c>
      <c r="G88" s="34">
        <v>99.3</v>
      </c>
      <c r="H88" s="34">
        <v>96.4</v>
      </c>
      <c r="I88" s="34">
        <v>99.08</v>
      </c>
      <c r="J88" s="34">
        <v>96.39</v>
      </c>
      <c r="K88" s="34">
        <v>104.96</v>
      </c>
      <c r="L88" s="34">
        <v>99.49</v>
      </c>
    </row>
    <row r="89" spans="1:12" x14ac:dyDescent="0.25">
      <c r="A89" s="48" t="s">
        <v>136</v>
      </c>
      <c r="B89" s="34">
        <v>95.21</v>
      </c>
      <c r="C89" s="34">
        <v>98.83</v>
      </c>
      <c r="D89" s="34">
        <v>99.65</v>
      </c>
      <c r="E89" s="34">
        <v>99.35</v>
      </c>
      <c r="F89" s="34">
        <v>99.37</v>
      </c>
      <c r="G89" s="34">
        <v>99.81</v>
      </c>
      <c r="H89" s="34">
        <v>97.35</v>
      </c>
      <c r="I89" s="34">
        <v>99.47</v>
      </c>
      <c r="J89" s="34">
        <v>95.97</v>
      </c>
      <c r="K89" s="34">
        <v>102.2</v>
      </c>
      <c r="L89" s="34">
        <v>99.24</v>
      </c>
    </row>
    <row r="90" spans="1:12" x14ac:dyDescent="0.25">
      <c r="A90" s="48" t="s">
        <v>137</v>
      </c>
      <c r="B90" s="34">
        <v>98.17</v>
      </c>
      <c r="C90" s="34">
        <v>99.07</v>
      </c>
      <c r="D90" s="34">
        <v>99.76</v>
      </c>
      <c r="E90" s="34">
        <v>99.54</v>
      </c>
      <c r="F90" s="34">
        <v>99.02</v>
      </c>
      <c r="G90" s="34">
        <v>100.5</v>
      </c>
      <c r="H90" s="34">
        <v>96.18</v>
      </c>
      <c r="I90" s="34">
        <v>99.64</v>
      </c>
      <c r="J90" s="34">
        <v>98.12</v>
      </c>
      <c r="K90" s="34">
        <v>100.34</v>
      </c>
      <c r="L90" s="34">
        <v>99.41</v>
      </c>
    </row>
    <row r="91" spans="1:12" x14ac:dyDescent="0.25">
      <c r="A91" s="48" t="s">
        <v>138</v>
      </c>
      <c r="B91" s="34">
        <v>101.19</v>
      </c>
      <c r="C91" s="34">
        <v>99.28</v>
      </c>
      <c r="D91" s="34">
        <v>99.19</v>
      </c>
      <c r="E91" s="34">
        <v>99.75</v>
      </c>
      <c r="F91" s="34">
        <v>98.82</v>
      </c>
      <c r="G91" s="34">
        <v>100.24</v>
      </c>
      <c r="H91" s="34">
        <v>96.49</v>
      </c>
      <c r="I91" s="34">
        <v>99.16</v>
      </c>
      <c r="J91" s="34">
        <v>98.6</v>
      </c>
      <c r="K91" s="34">
        <v>98.5</v>
      </c>
      <c r="L91" s="34">
        <v>99.21</v>
      </c>
    </row>
    <row r="92" spans="1:12" x14ac:dyDescent="0.25">
      <c r="A92" s="48" t="s">
        <v>139</v>
      </c>
      <c r="B92" s="34">
        <v>101.18</v>
      </c>
      <c r="C92" s="34">
        <v>99.66</v>
      </c>
      <c r="D92" s="34">
        <v>99.02</v>
      </c>
      <c r="E92" s="34">
        <v>99.46</v>
      </c>
      <c r="F92" s="34">
        <v>99.53</v>
      </c>
      <c r="G92" s="34">
        <v>99.9</v>
      </c>
      <c r="H92" s="34">
        <v>97.13</v>
      </c>
      <c r="I92" s="34">
        <v>98.85</v>
      </c>
      <c r="J92" s="34">
        <v>98.23</v>
      </c>
      <c r="K92" s="34">
        <v>99.01</v>
      </c>
      <c r="L92" s="34">
        <v>99.15</v>
      </c>
    </row>
    <row r="93" spans="1:12" x14ac:dyDescent="0.25">
      <c r="A93" s="48" t="s">
        <v>140</v>
      </c>
      <c r="B93" s="34">
        <v>99.49</v>
      </c>
      <c r="C93" s="34">
        <v>99.85</v>
      </c>
      <c r="D93" s="34">
        <v>99.58</v>
      </c>
      <c r="E93" s="34">
        <v>99.71</v>
      </c>
      <c r="F93" s="34">
        <v>99.48</v>
      </c>
      <c r="G93" s="34">
        <v>100.52</v>
      </c>
      <c r="H93" s="34">
        <v>98.85</v>
      </c>
      <c r="I93" s="34">
        <v>98.79</v>
      </c>
      <c r="J93" s="34">
        <v>98.41</v>
      </c>
      <c r="K93" s="34">
        <v>98.78</v>
      </c>
      <c r="L93" s="34">
        <v>99.45</v>
      </c>
    </row>
    <row r="94" spans="1:12" x14ac:dyDescent="0.25">
      <c r="A94" s="48" t="s">
        <v>141</v>
      </c>
      <c r="B94" s="34">
        <v>99.99</v>
      </c>
      <c r="C94" s="34">
        <v>100.2</v>
      </c>
      <c r="D94" s="34">
        <v>99.72</v>
      </c>
      <c r="E94" s="34">
        <v>100.14</v>
      </c>
      <c r="F94" s="34">
        <v>99.59</v>
      </c>
      <c r="G94" s="34">
        <v>100.33</v>
      </c>
      <c r="H94" s="34">
        <v>100.84</v>
      </c>
      <c r="I94" s="34">
        <v>99.15</v>
      </c>
      <c r="J94" s="34">
        <v>100.35</v>
      </c>
      <c r="K94" s="34">
        <v>98.94</v>
      </c>
      <c r="L94" s="34">
        <v>99.81</v>
      </c>
    </row>
    <row r="95" spans="1:12" x14ac:dyDescent="0.25">
      <c r="A95" s="48" t="s">
        <v>142</v>
      </c>
      <c r="B95" s="34">
        <v>101.56</v>
      </c>
      <c r="C95" s="34">
        <v>100.54</v>
      </c>
      <c r="D95" s="34">
        <v>100.23</v>
      </c>
      <c r="E95" s="34">
        <v>100.03</v>
      </c>
      <c r="F95" s="34">
        <v>100</v>
      </c>
      <c r="G95" s="34">
        <v>99.72</v>
      </c>
      <c r="H95" s="34">
        <v>100.34</v>
      </c>
      <c r="I95" s="34">
        <v>99.51</v>
      </c>
      <c r="J95" s="34">
        <v>99.46</v>
      </c>
      <c r="K95" s="34">
        <v>99.97</v>
      </c>
      <c r="L95" s="34">
        <v>99.91</v>
      </c>
    </row>
    <row r="96" spans="1:12" x14ac:dyDescent="0.25">
      <c r="A96" s="48" t="s">
        <v>143</v>
      </c>
      <c r="B96" s="34">
        <v>99.33</v>
      </c>
      <c r="C96" s="34">
        <v>100.47</v>
      </c>
      <c r="D96" s="34">
        <v>99.81</v>
      </c>
      <c r="E96" s="34">
        <v>99.74</v>
      </c>
      <c r="F96" s="34">
        <v>99.77</v>
      </c>
      <c r="G96" s="34">
        <v>100.11</v>
      </c>
      <c r="H96" s="34">
        <v>99.93</v>
      </c>
      <c r="I96" s="34">
        <v>100.24</v>
      </c>
      <c r="J96" s="34">
        <v>99.86</v>
      </c>
      <c r="K96" s="34">
        <v>100.69</v>
      </c>
      <c r="L96" s="34">
        <v>100.16</v>
      </c>
    </row>
    <row r="97" spans="1:24" x14ac:dyDescent="0.25">
      <c r="A97" s="48" t="s">
        <v>144</v>
      </c>
      <c r="B97" s="34">
        <v>99.14</v>
      </c>
      <c r="C97" s="34">
        <v>98.81</v>
      </c>
      <c r="D97" s="34">
        <v>100.24</v>
      </c>
      <c r="E97" s="34">
        <v>100.09</v>
      </c>
      <c r="F97" s="34">
        <v>100.65</v>
      </c>
      <c r="G97" s="34">
        <v>99.84</v>
      </c>
      <c r="H97" s="34">
        <v>98.9</v>
      </c>
      <c r="I97" s="34">
        <v>101.11</v>
      </c>
      <c r="J97" s="34">
        <v>100.32</v>
      </c>
      <c r="K97" s="34">
        <v>100.41</v>
      </c>
      <c r="L97" s="34">
        <v>100.12</v>
      </c>
    </row>
    <row r="98" spans="1:24" x14ac:dyDescent="0.25">
      <c r="A98" s="48" t="s">
        <v>145</v>
      </c>
      <c r="B98" s="34">
        <v>95.16</v>
      </c>
      <c r="C98" s="34">
        <v>99.67</v>
      </c>
      <c r="D98" s="34">
        <v>99.96</v>
      </c>
      <c r="E98" s="34">
        <v>99.9</v>
      </c>
      <c r="F98" s="34">
        <v>100.43</v>
      </c>
      <c r="G98" s="34">
        <v>100.82</v>
      </c>
      <c r="H98" s="34">
        <v>98.38</v>
      </c>
      <c r="I98" s="34">
        <v>99.89</v>
      </c>
      <c r="J98" s="34">
        <v>99.35</v>
      </c>
      <c r="K98" s="34">
        <v>101.48</v>
      </c>
      <c r="L98" s="34">
        <v>99.67</v>
      </c>
    </row>
    <row r="99" spans="1:24" x14ac:dyDescent="0.25">
      <c r="A99" s="48" t="s">
        <v>146</v>
      </c>
      <c r="B99" s="34">
        <v>98.26</v>
      </c>
      <c r="C99" s="34">
        <v>100.21</v>
      </c>
      <c r="D99" s="34">
        <v>100.46</v>
      </c>
      <c r="E99" s="34">
        <v>99.85</v>
      </c>
      <c r="F99" s="34">
        <v>101.39</v>
      </c>
      <c r="G99" s="34">
        <v>99.96</v>
      </c>
      <c r="H99" s="34">
        <v>97.17</v>
      </c>
      <c r="I99" s="34">
        <v>99.54</v>
      </c>
      <c r="J99" s="34">
        <v>101.09</v>
      </c>
      <c r="K99" s="34">
        <v>101.82</v>
      </c>
      <c r="L99" s="34">
        <v>99.73</v>
      </c>
    </row>
    <row r="100" spans="1:24" x14ac:dyDescent="0.25">
      <c r="A100" s="48" t="s">
        <v>231</v>
      </c>
      <c r="B100" s="34">
        <v>94.94</v>
      </c>
      <c r="C100" s="34">
        <v>100.68</v>
      </c>
      <c r="D100" s="34">
        <v>100.42</v>
      </c>
      <c r="E100" s="34">
        <v>100.15</v>
      </c>
      <c r="F100" s="34">
        <v>101.01</v>
      </c>
      <c r="G100" s="34">
        <v>100.36</v>
      </c>
      <c r="H100" s="34">
        <v>97.92</v>
      </c>
      <c r="I100" s="34">
        <v>98.17</v>
      </c>
      <c r="J100" s="34">
        <v>99.38</v>
      </c>
      <c r="K100" s="34">
        <v>101.7</v>
      </c>
      <c r="L100" s="34">
        <v>99.54</v>
      </c>
    </row>
    <row r="101" spans="1:24" x14ac:dyDescent="0.25">
      <c r="A101" s="48" t="s">
        <v>232</v>
      </c>
      <c r="B101" s="34">
        <v>96.65</v>
      </c>
      <c r="C101" s="34">
        <v>100.51</v>
      </c>
      <c r="D101" s="34">
        <v>100.73</v>
      </c>
      <c r="E101" s="34">
        <v>100.64</v>
      </c>
      <c r="F101" s="34">
        <v>100.89</v>
      </c>
      <c r="G101" s="34">
        <v>100.1</v>
      </c>
      <c r="H101" s="34">
        <v>97.17</v>
      </c>
      <c r="I101" s="34">
        <v>97.8</v>
      </c>
      <c r="J101" s="34">
        <v>100.65</v>
      </c>
      <c r="K101" s="34">
        <v>101.9</v>
      </c>
      <c r="L101" s="34">
        <v>99.64</v>
      </c>
    </row>
    <row r="102" spans="1:24" x14ac:dyDescent="0.25">
      <c r="A102" s="48" t="s">
        <v>233</v>
      </c>
      <c r="B102" s="34">
        <v>100.6</v>
      </c>
      <c r="C102" s="34">
        <v>100.78</v>
      </c>
      <c r="D102" s="34">
        <v>100.35</v>
      </c>
      <c r="E102" s="34">
        <v>100.1</v>
      </c>
      <c r="F102" s="34">
        <v>101.43</v>
      </c>
      <c r="G102" s="34">
        <v>100.42</v>
      </c>
      <c r="H102" s="34">
        <v>96.87</v>
      </c>
      <c r="I102" s="34">
        <v>97.91</v>
      </c>
      <c r="J102" s="34">
        <v>101.1</v>
      </c>
      <c r="K102" s="34">
        <v>102.51</v>
      </c>
      <c r="L102" s="34">
        <v>99.89</v>
      </c>
    </row>
    <row r="103" spans="1:24" x14ac:dyDescent="0.25">
      <c r="A103" s="48" t="s">
        <v>234</v>
      </c>
      <c r="B103" s="34">
        <v>99.56</v>
      </c>
      <c r="C103" s="34">
        <v>101.14</v>
      </c>
      <c r="D103" s="34">
        <v>100.31</v>
      </c>
      <c r="E103" s="34">
        <v>100.56</v>
      </c>
      <c r="F103" s="34">
        <v>100.19</v>
      </c>
      <c r="G103" s="34">
        <v>100.39</v>
      </c>
      <c r="H103" s="34">
        <v>99.29</v>
      </c>
      <c r="I103" s="34">
        <v>98.67</v>
      </c>
      <c r="J103" s="34">
        <v>101.69</v>
      </c>
      <c r="K103" s="34">
        <v>102.68</v>
      </c>
      <c r="L103" s="34">
        <v>100.26</v>
      </c>
    </row>
    <row r="104" spans="1:24" x14ac:dyDescent="0.25">
      <c r="A104" s="48" t="s">
        <v>267</v>
      </c>
      <c r="B104" s="34">
        <v>99.73</v>
      </c>
      <c r="C104" s="34">
        <v>101.68</v>
      </c>
      <c r="D104" s="34">
        <v>101.33</v>
      </c>
      <c r="E104" s="34">
        <v>100.67</v>
      </c>
      <c r="F104" s="34">
        <v>98.44</v>
      </c>
      <c r="G104" s="34">
        <v>100.43</v>
      </c>
      <c r="H104" s="34">
        <v>98.35</v>
      </c>
      <c r="I104" s="34">
        <v>99.17</v>
      </c>
      <c r="J104" s="34">
        <v>100.2</v>
      </c>
      <c r="K104" s="34">
        <v>103.52</v>
      </c>
      <c r="L104" s="34">
        <v>100.4</v>
      </c>
    </row>
    <row r="105" spans="1:24" x14ac:dyDescent="0.25">
      <c r="A105" s="48" t="s">
        <v>272</v>
      </c>
      <c r="B105" s="34">
        <v>98.97</v>
      </c>
      <c r="C105" s="34">
        <v>101.91</v>
      </c>
      <c r="D105" s="34">
        <v>100.97</v>
      </c>
      <c r="E105" s="34">
        <v>100.4</v>
      </c>
      <c r="F105" s="34">
        <v>98.66</v>
      </c>
      <c r="G105" s="34">
        <v>100.36</v>
      </c>
      <c r="H105" s="34">
        <v>97.51</v>
      </c>
      <c r="I105" s="34">
        <v>99.28</v>
      </c>
      <c r="J105" s="34">
        <v>101.2</v>
      </c>
      <c r="K105" s="34">
        <v>104.02</v>
      </c>
      <c r="L105" s="34">
        <v>100.45</v>
      </c>
    </row>
    <row r="106" spans="1:24" x14ac:dyDescent="0.25">
      <c r="A106" s="48" t="s">
        <v>275</v>
      </c>
      <c r="B106" s="34">
        <v>103.04</v>
      </c>
      <c r="C106" s="34">
        <v>101.07</v>
      </c>
      <c r="D106" s="34">
        <v>101.94</v>
      </c>
      <c r="E106" s="34">
        <v>99.96</v>
      </c>
      <c r="F106" s="34">
        <v>99.42</v>
      </c>
      <c r="G106" s="34">
        <v>98.89</v>
      </c>
      <c r="H106" s="34">
        <v>96.79</v>
      </c>
      <c r="I106" s="34">
        <v>99.82</v>
      </c>
      <c r="J106" s="34">
        <v>101.83</v>
      </c>
      <c r="K106" s="34">
        <v>102.93</v>
      </c>
      <c r="L106" s="34">
        <v>100.47</v>
      </c>
    </row>
    <row r="108" spans="1:24" x14ac:dyDescent="0.25">
      <c r="A108" s="9" t="s">
        <v>170</v>
      </c>
      <c r="B108" s="11"/>
    </row>
    <row r="109" spans="1:24" x14ac:dyDescent="0.25">
      <c r="A109" s="13" t="str">
        <f>A7</f>
        <v>1994 Q2</v>
      </c>
      <c r="B109" s="11">
        <f>LN(B7/B6)*100</f>
        <v>1.9673502826690714</v>
      </c>
      <c r="C109" s="11">
        <f t="shared" ref="C109:L109" si="0">LN(C7/C6)*100</f>
        <v>9.1439027973561654E-2</v>
      </c>
      <c r="D109" s="11">
        <f t="shared" si="0"/>
        <v>-0.22216354020005305</v>
      </c>
      <c r="E109" s="11">
        <f t="shared" si="0"/>
        <v>7.8391851262377396E-2</v>
      </c>
      <c r="F109" s="11">
        <f t="shared" si="0"/>
        <v>-0.11692799631444406</v>
      </c>
      <c r="G109" s="11">
        <f t="shared" si="0"/>
        <v>-0.17340042492875776</v>
      </c>
      <c r="H109" s="11">
        <f t="shared" si="0"/>
        <v>-0.64273725540877991</v>
      </c>
      <c r="I109" s="11">
        <f t="shared" si="0"/>
        <v>-1.0155733605298538</v>
      </c>
      <c r="J109" s="11">
        <f t="shared" si="0"/>
        <v>-0.54377513001289934</v>
      </c>
      <c r="K109" s="11">
        <f t="shared" si="0"/>
        <v>2.9766651670680435</v>
      </c>
      <c r="L109" s="11">
        <f t="shared" si="0"/>
        <v>1.1083402615946538E-2</v>
      </c>
      <c r="N109" s="15">
        <f>B109*'Table Q8'!B7</f>
        <v>0.59886142604446535</v>
      </c>
      <c r="O109" s="15">
        <f>C109*'Table Q8'!C7</f>
        <v>5.8548409611471522E-2</v>
      </c>
      <c r="P109" s="15">
        <f>D109*'Table Q8'!D7</f>
        <v>-0.1420513676039139</v>
      </c>
      <c r="Q109" s="15">
        <f>E109*'Table Q8'!E7</f>
        <v>5.0343246880698765E-2</v>
      </c>
      <c r="R109" s="15">
        <f>F109*'Table Q8'!F7</f>
        <v>-8.9368067583129596E-2</v>
      </c>
      <c r="S109" s="15">
        <f>G109*'Table Q8'!G7</f>
        <v>-9.1936905297227367E-2</v>
      </c>
      <c r="T109" s="15">
        <f>H109*'Table Q8'!H7</f>
        <v>-0.3559478920453823</v>
      </c>
      <c r="U109" s="15">
        <f>I109*'Table Q8'!I7</f>
        <v>-0.57989238886254646</v>
      </c>
      <c r="V109" s="15">
        <f>J109*'Table Q8'!J7</f>
        <v>-0.34404652475916142</v>
      </c>
      <c r="W109" s="15">
        <f>K109*'Table Q8'!K7</f>
        <v>1.5937065304482305</v>
      </c>
      <c r="X109" s="15">
        <f>L109*'Table Q8'!L7</f>
        <v>6.589082855180217E-3</v>
      </c>
    </row>
    <row r="110" spans="1:24" x14ac:dyDescent="0.25">
      <c r="A110" s="13" t="str">
        <f t="shared" ref="A110:A173" si="1">A8</f>
        <v>1994 Q3</v>
      </c>
      <c r="B110" s="11">
        <f t="shared" ref="B110:L110" si="2">LN(B8/B7)*100</f>
        <v>-2.3883077277825038</v>
      </c>
      <c r="C110" s="11">
        <f t="shared" si="2"/>
        <v>2.2846698751417611E-2</v>
      </c>
      <c r="D110" s="11">
        <f t="shared" si="2"/>
        <v>0.13758799863258409</v>
      </c>
      <c r="E110" s="11">
        <f t="shared" si="2"/>
        <v>7.8330446572072818E-2</v>
      </c>
      <c r="F110" s="11">
        <f t="shared" si="2"/>
        <v>-0.11706487794622165</v>
      </c>
      <c r="G110" s="11">
        <f t="shared" si="2"/>
        <v>0.55382626848217675</v>
      </c>
      <c r="H110" s="11">
        <f t="shared" si="2"/>
        <v>0.64273725540877891</v>
      </c>
      <c r="I110" s="11">
        <f t="shared" si="2"/>
        <v>1.0594956188400155</v>
      </c>
      <c r="J110" s="11">
        <f t="shared" si="2"/>
        <v>-0.53456572444180395</v>
      </c>
      <c r="K110" s="11">
        <f t="shared" si="2"/>
        <v>1.0807512990025661</v>
      </c>
      <c r="L110" s="11">
        <f t="shared" si="2"/>
        <v>0.35402183230129786</v>
      </c>
      <c r="N110" s="15">
        <f>B110*'Table Q8'!B8</f>
        <v>-0.74395785720424989</v>
      </c>
      <c r="O110" s="15">
        <f>C110*'Table Q8'!C8</f>
        <v>1.4653872579159255E-2</v>
      </c>
      <c r="P110" s="15">
        <f>D110*'Table Q8'!D8</f>
        <v>8.7657313928819328E-2</v>
      </c>
      <c r="Q110" s="15">
        <f>E110*'Table Q8'!E8</f>
        <v>5.0750296334045979E-2</v>
      </c>
      <c r="R110" s="15">
        <f>F110*'Table Q8'!F8</f>
        <v>-8.9999478165055213E-2</v>
      </c>
      <c r="S110" s="15">
        <f>G110*'Table Q8'!G8</f>
        <v>0.29668473202590206</v>
      </c>
      <c r="T110" s="15">
        <f>H110*'Table Q8'!H8</f>
        <v>0.34656392811641362</v>
      </c>
      <c r="U110" s="15">
        <f>I110*'Table Q8'!I8</f>
        <v>0.60147566281547682</v>
      </c>
      <c r="V110" s="15">
        <f>J110*'Table Q8'!J8</f>
        <v>-0.33613492752900631</v>
      </c>
      <c r="W110" s="15">
        <f>K110*'Table Q8'!K8</f>
        <v>0.58274110042218363</v>
      </c>
      <c r="X110" s="15">
        <f>L110*'Table Q8'!L8</f>
        <v>0.21074919676896264</v>
      </c>
    </row>
    <row r="111" spans="1:24" x14ac:dyDescent="0.25">
      <c r="A111" s="13" t="str">
        <f t="shared" si="1"/>
        <v>1994 Q4</v>
      </c>
      <c r="B111" s="11">
        <f t="shared" ref="B111:L111" si="3">LN(B9/B8)*100</f>
        <v>1.2125481442599084</v>
      </c>
      <c r="C111" s="11">
        <f t="shared" si="3"/>
        <v>-6.8555761368770951E-2</v>
      </c>
      <c r="D111" s="11">
        <f t="shared" si="3"/>
        <v>0.11627293736353458</v>
      </c>
      <c r="E111" s="11">
        <f t="shared" si="3"/>
        <v>0.44642931286853077</v>
      </c>
      <c r="F111" s="11">
        <f t="shared" si="3"/>
        <v>-4.2603046762168466E-2</v>
      </c>
      <c r="G111" s="11">
        <f t="shared" si="3"/>
        <v>0.24133781753363004</v>
      </c>
      <c r="H111" s="11">
        <f t="shared" si="3"/>
        <v>3.1267223372866533</v>
      </c>
      <c r="I111" s="11">
        <f t="shared" si="3"/>
        <v>-0.56145906286506742</v>
      </c>
      <c r="J111" s="11">
        <f t="shared" si="3"/>
        <v>2.3595653494449786</v>
      </c>
      <c r="K111" s="11">
        <f t="shared" si="3"/>
        <v>0.47891814598952154</v>
      </c>
      <c r="L111" s="11">
        <f t="shared" si="3"/>
        <v>0.27571012778251935</v>
      </c>
      <c r="N111" s="15">
        <f>B111*'Table Q8'!B9</f>
        <v>0.36631079438091829</v>
      </c>
      <c r="O111" s="15">
        <f>C111*'Table Q8'!C9</f>
        <v>-4.3834553819192143E-2</v>
      </c>
      <c r="P111" s="15">
        <f>D111*'Table Q8'!D9</f>
        <v>7.2717095027154524E-2</v>
      </c>
      <c r="Q111" s="15">
        <f>E111*'Table Q8'!E9</f>
        <v>0.28727726283089955</v>
      </c>
      <c r="R111" s="15">
        <f>F111*'Table Q8'!F9</f>
        <v>-3.2604111687087524E-2</v>
      </c>
      <c r="S111" s="15">
        <f>G111*'Table Q8'!G9</f>
        <v>0.13010521743237996</v>
      </c>
      <c r="T111" s="15">
        <f>H111*'Table Q8'!H9</f>
        <v>1.6784245506554756</v>
      </c>
      <c r="U111" s="15">
        <f>I111*'Table Q8'!I9</f>
        <v>-0.3179542673004877</v>
      </c>
      <c r="V111" s="15">
        <f>J111*'Table Q8'!J9</f>
        <v>1.4697732561692771</v>
      </c>
      <c r="W111" s="15">
        <f>K111*'Table Q8'!K9</f>
        <v>0.25847212339054476</v>
      </c>
      <c r="X111" s="15">
        <f>L111*'Table Q8'!L9</f>
        <v>0.1631376826089167</v>
      </c>
    </row>
    <row r="112" spans="1:24" x14ac:dyDescent="0.25">
      <c r="A112" s="13" t="str">
        <f t="shared" si="1"/>
        <v>1995 Q1</v>
      </c>
      <c r="B112" s="11">
        <f t="shared" ref="B112:L112" si="4">LN(B10/B9)*100</f>
        <v>-5.0593997803977722</v>
      </c>
      <c r="C112" s="11">
        <f t="shared" si="4"/>
        <v>0.27394150221195418</v>
      </c>
      <c r="D112" s="11">
        <f t="shared" si="4"/>
        <v>0.56884173192176712</v>
      </c>
      <c r="E112" s="11">
        <f t="shared" si="4"/>
        <v>-0.22296553272692032</v>
      </c>
      <c r="F112" s="11">
        <f t="shared" si="4"/>
        <v>-0.15992327093055775</v>
      </c>
      <c r="G112" s="11">
        <f t="shared" si="4"/>
        <v>-1.3753467299573372</v>
      </c>
      <c r="H112" s="11">
        <f t="shared" si="4"/>
        <v>0.76336248550712049</v>
      </c>
      <c r="I112" s="11">
        <f t="shared" si="4"/>
        <v>-0.40931524595204521</v>
      </c>
      <c r="J112" s="11">
        <f t="shared" si="4"/>
        <v>-0.30981912294294395</v>
      </c>
      <c r="K112" s="11">
        <f t="shared" si="4"/>
        <v>-0.41632033486876557</v>
      </c>
      <c r="L112" s="11">
        <f t="shared" si="4"/>
        <v>-0.46362816241139876</v>
      </c>
      <c r="N112" s="15">
        <f>B112*'Table Q8'!B10</f>
        <v>-1.4707675161616325</v>
      </c>
      <c r="O112" s="15">
        <f>C112*'Table Q8'!C10</f>
        <v>0.17461031350989958</v>
      </c>
      <c r="P112" s="15">
        <f>D112*'Table Q8'!D10</f>
        <v>0.35672065008814013</v>
      </c>
      <c r="Q112" s="15">
        <f>E112*'Table Q8'!E10</f>
        <v>-0.14350061686304591</v>
      </c>
      <c r="R112" s="15">
        <f>F112*'Table Q8'!F10</f>
        <v>-0.12189351710327112</v>
      </c>
      <c r="S112" s="15">
        <f>G112*'Table Q8'!G10</f>
        <v>-0.73869872866008579</v>
      </c>
      <c r="T112" s="15">
        <f>H112*'Table Q8'!H10</f>
        <v>0.41137604343978729</v>
      </c>
      <c r="U112" s="15">
        <f>I112*'Table Q8'!I10</f>
        <v>-0.23232733360238086</v>
      </c>
      <c r="V112" s="15">
        <f>J112*'Table Q8'!J10</f>
        <v>-0.19184000092627088</v>
      </c>
      <c r="W112" s="15">
        <f>K112*'Table Q8'!K10</f>
        <v>-0.22239832288689457</v>
      </c>
      <c r="X112" s="15">
        <f>L112*'Table Q8'!L10</f>
        <v>-0.27372606708768982</v>
      </c>
    </row>
    <row r="113" spans="1:24" x14ac:dyDescent="0.25">
      <c r="A113" s="13" t="str">
        <f t="shared" si="1"/>
        <v>1995 Q2</v>
      </c>
      <c r="B113" s="11">
        <f t="shared" ref="B113:L113" si="5">LN(B11/B10)*100</f>
        <v>-0.51078094064396284</v>
      </c>
      <c r="C113" s="11">
        <f t="shared" si="5"/>
        <v>0.45490809712764979</v>
      </c>
      <c r="D113" s="11">
        <f t="shared" si="5"/>
        <v>9.4493156277722742E-2</v>
      </c>
      <c r="E113" s="11">
        <f t="shared" si="5"/>
        <v>-0.26821652199395085</v>
      </c>
      <c r="F113" s="11">
        <f t="shared" si="5"/>
        <v>-0.28850797380229914</v>
      </c>
      <c r="G113" s="11">
        <f t="shared" si="5"/>
        <v>-0.58356841616044053</v>
      </c>
      <c r="H113" s="11">
        <f t="shared" si="5"/>
        <v>0.44479403525824257</v>
      </c>
      <c r="I113" s="11">
        <f t="shared" si="5"/>
        <v>0.49759598441558928</v>
      </c>
      <c r="J113" s="11">
        <f t="shared" si="5"/>
        <v>-2.6729534735782776</v>
      </c>
      <c r="K113" s="11">
        <f t="shared" si="5"/>
        <v>-1.7995750044211687</v>
      </c>
      <c r="L113" s="11">
        <f t="shared" si="5"/>
        <v>0.15478167822030697</v>
      </c>
      <c r="N113" s="15">
        <f>B113*'Table Q8'!B11</f>
        <v>-0.1468495204351393</v>
      </c>
      <c r="O113" s="15">
        <f>C113*'Table Q8'!C11</f>
        <v>0.29136863621025966</v>
      </c>
      <c r="P113" s="15">
        <f>D113*'Table Q8'!D11</f>
        <v>5.922831035487662E-2</v>
      </c>
      <c r="Q113" s="15">
        <f>E113*'Table Q8'!E11</f>
        <v>-0.17316058659929465</v>
      </c>
      <c r="R113" s="15">
        <f>F113*'Table Q8'!F11</f>
        <v>-0.21966997125307056</v>
      </c>
      <c r="S113" s="15">
        <f>G113*'Table Q8'!G11</f>
        <v>-0.31711107734158339</v>
      </c>
      <c r="T113" s="15">
        <f>H113*'Table Q8'!H11</f>
        <v>0.24134524353112241</v>
      </c>
      <c r="U113" s="15">
        <f>I113*'Table Q8'!I11</f>
        <v>0.28417706669974307</v>
      </c>
      <c r="V113" s="15">
        <f>J113*'Table Q8'!J11</f>
        <v>-1.6422626141664936</v>
      </c>
      <c r="W113" s="15">
        <f>K113*'Table Q8'!K11</f>
        <v>-0.95845364735471439</v>
      </c>
      <c r="X113" s="15">
        <f>L113*'Table Q8'!L11</f>
        <v>9.1677188009887833E-2</v>
      </c>
    </row>
    <row r="114" spans="1:24" x14ac:dyDescent="0.25">
      <c r="A114" s="13" t="str">
        <f t="shared" si="1"/>
        <v>1995 Q3</v>
      </c>
      <c r="B114" s="11">
        <f t="shared" ref="B114:L114" si="6">LN(B12/B11)*100</f>
        <v>-3.5733429002701628E-2</v>
      </c>
      <c r="C114" s="11">
        <f t="shared" si="6"/>
        <v>0.4189554902314872</v>
      </c>
      <c r="D114" s="11">
        <f t="shared" si="6"/>
        <v>0.11537050941439278</v>
      </c>
      <c r="E114" s="11">
        <f t="shared" si="6"/>
        <v>0.54684584686227744</v>
      </c>
      <c r="F114" s="11">
        <f t="shared" si="6"/>
        <v>-0.26788122100263956</v>
      </c>
      <c r="G114" s="11">
        <f t="shared" si="6"/>
        <v>-3.5122636900308667E-2</v>
      </c>
      <c r="H114" s="11">
        <f t="shared" si="6"/>
        <v>-0.35305692116458665</v>
      </c>
      <c r="I114" s="11">
        <f t="shared" si="6"/>
        <v>0.26437556707300897</v>
      </c>
      <c r="J114" s="11">
        <f t="shared" si="6"/>
        <v>2.1224494504702971</v>
      </c>
      <c r="K114" s="11">
        <f t="shared" si="6"/>
        <v>0.63512439601315585</v>
      </c>
      <c r="L114" s="11">
        <f t="shared" si="6"/>
        <v>0.57281496126842224</v>
      </c>
      <c r="N114" s="15">
        <f>B114*'Table Q8'!B12</f>
        <v>-1.0055386921360238E-2</v>
      </c>
      <c r="O114" s="15">
        <f>C114*'Table Q8'!C12</f>
        <v>0.2691789024737305</v>
      </c>
      <c r="P114" s="15">
        <f>D114*'Table Q8'!D12</f>
        <v>7.1598938142572163E-2</v>
      </c>
      <c r="Q114" s="15">
        <f>E114*'Table Q8'!E12</f>
        <v>0.35342647082708989</v>
      </c>
      <c r="R114" s="15">
        <f>F114*'Table Q8'!F12</f>
        <v>-0.20342899922940447</v>
      </c>
      <c r="S114" s="15">
        <f>G114*'Table Q8'!G12</f>
        <v>-1.9240180493989085E-2</v>
      </c>
      <c r="T114" s="15">
        <f>H114*'Table Q8'!H12</f>
        <v>-0.19467558633015308</v>
      </c>
      <c r="U114" s="15">
        <f>I114*'Table Q8'!I12</f>
        <v>0.15201595106698015</v>
      </c>
      <c r="V114" s="15">
        <f>J114*'Table Q8'!J12</f>
        <v>1.2893880411607055</v>
      </c>
      <c r="W114" s="15">
        <f>K114*'Table Q8'!K12</f>
        <v>0.33356733278610945</v>
      </c>
      <c r="X114" s="15">
        <f>L114*'Table Q8'!L12</f>
        <v>0.3395647090399207</v>
      </c>
    </row>
    <row r="115" spans="1:24" x14ac:dyDescent="0.25">
      <c r="A115" s="13" t="str">
        <f t="shared" si="1"/>
        <v>1995 Q4</v>
      </c>
      <c r="B115" s="11">
        <f t="shared" ref="B115:L115" si="7">LN(B13/B12)*100</f>
        <v>-0.25049216891042436</v>
      </c>
      <c r="C115" s="11">
        <f t="shared" si="7"/>
        <v>0.13550137574595797</v>
      </c>
      <c r="D115" s="11">
        <f t="shared" si="7"/>
        <v>-6.2912867756122925E-2</v>
      </c>
      <c r="E115" s="11">
        <f t="shared" si="7"/>
        <v>0.15569398162891407</v>
      </c>
      <c r="F115" s="11">
        <f t="shared" si="7"/>
        <v>8.5800091063680944E-2</v>
      </c>
      <c r="G115" s="11">
        <f t="shared" si="7"/>
        <v>1.3145073824123301</v>
      </c>
      <c r="H115" s="11">
        <f t="shared" si="7"/>
        <v>-2.6202017705268671E-2</v>
      </c>
      <c r="I115" s="11">
        <f t="shared" si="7"/>
        <v>-0.14311666448973986</v>
      </c>
      <c r="J115" s="11">
        <f t="shared" si="7"/>
        <v>-8.4038662728596752E-2</v>
      </c>
      <c r="K115" s="11">
        <f t="shared" si="7"/>
        <v>-0.13726838119721355</v>
      </c>
      <c r="L115" s="11">
        <f t="shared" si="7"/>
        <v>9.8808813001455692E-2</v>
      </c>
      <c r="N115" s="15">
        <f>B115*'Table Q8'!B13</f>
        <v>-6.9110789402386075E-2</v>
      </c>
      <c r="O115" s="15">
        <f>C115*'Table Q8'!C13</f>
        <v>8.7140934742225576E-2</v>
      </c>
      <c r="P115" s="15">
        <f>D115*'Table Q8'!D13</f>
        <v>-3.8842404552630293E-2</v>
      </c>
      <c r="Q115" s="15">
        <f>E115*'Table Q8'!E13</f>
        <v>0.10084299190104765</v>
      </c>
      <c r="R115" s="15">
        <f>F115*'Table Q8'!F13</f>
        <v>6.5036469026270152E-2</v>
      </c>
      <c r="S115" s="15">
        <f>G115*'Table Q8'!G13</f>
        <v>0.7245564691856764</v>
      </c>
      <c r="T115" s="15">
        <f>H115*'Table Q8'!H13</f>
        <v>-1.4458273369767252E-2</v>
      </c>
      <c r="U115" s="15">
        <f>I115*'Table Q8'!I13</f>
        <v>-8.2750055407967593E-2</v>
      </c>
      <c r="V115" s="15">
        <f>J115*'Table Q8'!J13</f>
        <v>-5.0591274962615243E-2</v>
      </c>
      <c r="W115" s="15">
        <f>K115*'Table Q8'!K13</f>
        <v>-7.1695275499304628E-2</v>
      </c>
      <c r="X115" s="15">
        <f>L115*'Table Q8'!L13</f>
        <v>5.8593626109863226E-2</v>
      </c>
    </row>
    <row r="116" spans="1:24" x14ac:dyDescent="0.25">
      <c r="A116" s="13" t="str">
        <f t="shared" si="1"/>
        <v>1996 Q1</v>
      </c>
      <c r="B116" s="11">
        <f t="shared" ref="B116:L116" si="8">LN(B14/B13)*100</f>
        <v>1.7404097618929451</v>
      </c>
      <c r="C116" s="11">
        <f t="shared" si="8"/>
        <v>-0.12420257905579023</v>
      </c>
      <c r="D116" s="11">
        <f t="shared" si="8"/>
        <v>-0.11544315707249149</v>
      </c>
      <c r="E116" s="11">
        <f t="shared" si="8"/>
        <v>1.1111728440799487E-2</v>
      </c>
      <c r="F116" s="11">
        <f t="shared" si="8"/>
        <v>0.47058910374127139</v>
      </c>
      <c r="G116" s="11">
        <f t="shared" si="8"/>
        <v>-0.39370129593396425</v>
      </c>
      <c r="H116" s="11">
        <f t="shared" si="8"/>
        <v>-0.14423394620049484</v>
      </c>
      <c r="I116" s="11">
        <f t="shared" si="8"/>
        <v>-0.69648172760335658</v>
      </c>
      <c r="J116" s="11">
        <f t="shared" si="8"/>
        <v>8.4038662728589411E-2</v>
      </c>
      <c r="K116" s="11">
        <f t="shared" si="8"/>
        <v>4.1295255295770836</v>
      </c>
      <c r="L116" s="11">
        <f t="shared" si="8"/>
        <v>8.7748168403151167E-2</v>
      </c>
      <c r="N116" s="15">
        <f>B116*'Table Q8'!B14</f>
        <v>0.47217316840155599</v>
      </c>
      <c r="O116" s="15">
        <f>C116*'Table Q8'!C14</f>
        <v>-8.006098245936237E-2</v>
      </c>
      <c r="P116" s="15">
        <f>D116*'Table Q8'!D14</f>
        <v>-7.0928275705338759E-2</v>
      </c>
      <c r="Q116" s="15">
        <f>E116*'Table Q8'!E14</f>
        <v>7.2026223753262272E-3</v>
      </c>
      <c r="R116" s="15">
        <f>F116*'Table Q8'!F14</f>
        <v>0.35647124608401304</v>
      </c>
      <c r="S116" s="15">
        <f>G116*'Table Q8'!G14</f>
        <v>-0.21889792053928414</v>
      </c>
      <c r="T116" s="15">
        <f>H116*'Table Q8'!H14</f>
        <v>-8.0511388769116232E-2</v>
      </c>
      <c r="U116" s="15">
        <f>I116*'Table Q8'!I14</f>
        <v>-0.40409869835546752</v>
      </c>
      <c r="V116" s="15">
        <f>J116*'Table Q8'!J14</f>
        <v>5.0078639119966427E-2</v>
      </c>
      <c r="W116" s="15">
        <f>K116*'Table Q8'!K14</f>
        <v>2.1378553666620563</v>
      </c>
      <c r="X116" s="15">
        <f>L116*'Table Q8'!L14</f>
        <v>5.2096087580950849E-2</v>
      </c>
    </row>
    <row r="117" spans="1:24" x14ac:dyDescent="0.25">
      <c r="A117" s="13" t="str">
        <f t="shared" si="1"/>
        <v>1996 Q2</v>
      </c>
      <c r="B117" s="11">
        <f t="shared" ref="B117:L117" si="9">LN(B15/B14)*100</f>
        <v>-0.67126201532554841</v>
      </c>
      <c r="C117" s="11">
        <f t="shared" si="9"/>
        <v>-0.15829944508725682</v>
      </c>
      <c r="D117" s="11">
        <f t="shared" si="9"/>
        <v>0.27265117561563595</v>
      </c>
      <c r="E117" s="11">
        <f t="shared" si="9"/>
        <v>-0.1445488659982922</v>
      </c>
      <c r="F117" s="11">
        <f t="shared" si="9"/>
        <v>-0.13880734704297773</v>
      </c>
      <c r="G117" s="11">
        <f t="shared" si="9"/>
        <v>0.69372459968455524</v>
      </c>
      <c r="H117" s="11">
        <f t="shared" si="9"/>
        <v>-1.1348762605521656</v>
      </c>
      <c r="I117" s="11">
        <f t="shared" si="9"/>
        <v>-0.85789618692015457</v>
      </c>
      <c r="J117" s="11">
        <f t="shared" si="9"/>
        <v>-7.2028814638748218E-2</v>
      </c>
      <c r="K117" s="11">
        <f t="shared" si="9"/>
        <v>-1.2857319975237205</v>
      </c>
      <c r="L117" s="11">
        <f t="shared" si="9"/>
        <v>-0.2744690749786437</v>
      </c>
      <c r="N117" s="15">
        <f>B117*'Table Q8'!B15</f>
        <v>-0.18083798692870273</v>
      </c>
      <c r="O117" s="15">
        <f>C117*'Table Q8'!C15</f>
        <v>-0.10113751546624838</v>
      </c>
      <c r="P117" s="15">
        <f>D117*'Table Q8'!D15</f>
        <v>0.16582644500942978</v>
      </c>
      <c r="Q117" s="15">
        <f>E117*'Table Q8'!E15</f>
        <v>-9.3046105043100694E-2</v>
      </c>
      <c r="R117" s="15">
        <f>F117*'Table Q8'!F15</f>
        <v>-0.10479954701744819</v>
      </c>
      <c r="S117" s="15">
        <f>G117*'Table Q8'!G15</f>
        <v>0.38342158624565364</v>
      </c>
      <c r="T117" s="15">
        <f>H117*'Table Q8'!H15</f>
        <v>-0.62985632460645202</v>
      </c>
      <c r="U117" s="15">
        <f>I117*'Table Q8'!I15</f>
        <v>-0.49603557527723341</v>
      </c>
      <c r="V117" s="15">
        <f>J117*'Table Q8'!J15</f>
        <v>-4.2605043858819573E-2</v>
      </c>
      <c r="W117" s="15">
        <f>K117*'Table Q8'!K15</f>
        <v>-0.65096611034625962</v>
      </c>
      <c r="X117" s="15">
        <f>L117*'Table Q8'!L15</f>
        <v>-0.16171717897741686</v>
      </c>
    </row>
    <row r="118" spans="1:24" x14ac:dyDescent="0.25">
      <c r="A118" s="13" t="str">
        <f t="shared" si="1"/>
        <v>1996 Q3</v>
      </c>
      <c r="B118" s="11">
        <f t="shared" ref="B118:L118" si="10">LN(B16/B15)*100</f>
        <v>-0.33140046900373349</v>
      </c>
      <c r="C118" s="11">
        <f t="shared" si="10"/>
        <v>7.9181045933231942E-2</v>
      </c>
      <c r="D118" s="11">
        <f t="shared" si="10"/>
        <v>7.3279249549762851E-2</v>
      </c>
      <c r="E118" s="11">
        <f t="shared" si="10"/>
        <v>-0.21164029063776127</v>
      </c>
      <c r="F118" s="11">
        <f t="shared" si="10"/>
        <v>0.11746490752114319</v>
      </c>
      <c r="G118" s="11">
        <f t="shared" si="10"/>
        <v>-1.0540434645573273</v>
      </c>
      <c r="H118" s="11">
        <f t="shared" si="10"/>
        <v>-0.26578088735208344</v>
      </c>
      <c r="I118" s="11">
        <f t="shared" si="10"/>
        <v>-0.33624779495225771</v>
      </c>
      <c r="J118" s="11">
        <f t="shared" si="10"/>
        <v>-0.18029934567559208</v>
      </c>
      <c r="K118" s="11">
        <f t="shared" si="10"/>
        <v>-0.57678602586847261</v>
      </c>
      <c r="L118" s="11">
        <f t="shared" si="10"/>
        <v>-0.13201322049227326</v>
      </c>
      <c r="N118" s="15">
        <f>B118*'Table Q8'!B16</f>
        <v>-8.8285084942594613E-2</v>
      </c>
      <c r="O118" s="15">
        <f>C118*'Table Q8'!C16</f>
        <v>5.0256209853822315E-2</v>
      </c>
      <c r="P118" s="15">
        <f>D118*'Table Q8'!D16</f>
        <v>4.4099452379047284E-2</v>
      </c>
      <c r="Q118" s="15">
        <f>E118*'Table Q8'!E16</f>
        <v>-0.13508999751408302</v>
      </c>
      <c r="R118" s="15">
        <f>F118*'Table Q8'!F16</f>
        <v>8.8286624492891222E-2</v>
      </c>
      <c r="S118" s="15">
        <f>G118*'Table Q8'!G16</f>
        <v>-0.58488871848286084</v>
      </c>
      <c r="T118" s="15">
        <f>H118*'Table Q8'!H16</f>
        <v>-0.14543530155906007</v>
      </c>
      <c r="U118" s="15">
        <f>I118*'Table Q8'!I16</f>
        <v>-0.19398135290795746</v>
      </c>
      <c r="V118" s="15">
        <f>J118*'Table Q8'!J16</f>
        <v>-0.10689948205105854</v>
      </c>
      <c r="W118" s="15">
        <f>K118*'Table Q8'!K16</f>
        <v>-0.29058479983253649</v>
      </c>
      <c r="X118" s="15">
        <f>L118*'Table Q8'!L16</f>
        <v>-7.7280539276176771E-2</v>
      </c>
    </row>
    <row r="119" spans="1:24" x14ac:dyDescent="0.25">
      <c r="A119" s="13" t="str">
        <f t="shared" si="1"/>
        <v>1996 Q4</v>
      </c>
      <c r="B119" s="11">
        <f t="shared" ref="B119:L119" si="11">LN(B17/B16)*100</f>
        <v>0.24865325700048779</v>
      </c>
      <c r="C119" s="11">
        <f t="shared" si="11"/>
        <v>-5.6551491638892698E-2</v>
      </c>
      <c r="D119" s="11">
        <f t="shared" si="11"/>
        <v>0.69868369107006678</v>
      </c>
      <c r="E119" s="11">
        <f t="shared" si="11"/>
        <v>-0.46943195627806855</v>
      </c>
      <c r="F119" s="11">
        <f t="shared" si="11"/>
        <v>-0.20298067970210423</v>
      </c>
      <c r="G119" s="11">
        <f t="shared" si="11"/>
        <v>0.68465599617587136</v>
      </c>
      <c r="H119" s="11">
        <f t="shared" si="11"/>
        <v>3.9912193704844799E-2</v>
      </c>
      <c r="I119" s="11">
        <f t="shared" si="11"/>
        <v>1.10535374296476</v>
      </c>
      <c r="J119" s="11">
        <f t="shared" si="11"/>
        <v>-1.9559634684605915</v>
      </c>
      <c r="K119" s="11">
        <f t="shared" si="11"/>
        <v>-0.36218800911544513</v>
      </c>
      <c r="L119" s="11">
        <f t="shared" si="11"/>
        <v>-9.9124409239756475E-2</v>
      </c>
      <c r="N119" s="15">
        <f>B119*'Table Q8'!B17</f>
        <v>6.5768786476629024E-2</v>
      </c>
      <c r="O119" s="15">
        <f>C119*'Table Q8'!C17</f>
        <v>-3.5757508163271855E-2</v>
      </c>
      <c r="P119" s="15">
        <f>D119*'Table Q8'!D17</f>
        <v>0.41676482172329488</v>
      </c>
      <c r="Q119" s="15">
        <f>E119*'Table Q8'!E17</f>
        <v>-0.29818317862782912</v>
      </c>
      <c r="R119" s="15">
        <f>F119*'Table Q8'!F17</f>
        <v>-0.15227610591251858</v>
      </c>
      <c r="S119" s="15">
        <f>G119*'Table Q8'!G17</f>
        <v>0.37847783468602164</v>
      </c>
      <c r="T119" s="15">
        <f>H119*'Table Q8'!H17</f>
        <v>2.1728198252917507E-2</v>
      </c>
      <c r="U119" s="15">
        <f>I119*'Table Q8'!I17</f>
        <v>0.63513626070755103</v>
      </c>
      <c r="V119" s="15">
        <f>J119*'Table Q8'!J17</f>
        <v>-1.1463901888647525</v>
      </c>
      <c r="W119" s="15">
        <f>K119*'Table Q8'!K17</f>
        <v>-0.18044206614131475</v>
      </c>
      <c r="X119" s="15">
        <f>L119*'Table Q8'!L17</f>
        <v>-5.7730055941234176E-2</v>
      </c>
    </row>
    <row r="120" spans="1:24" x14ac:dyDescent="0.25">
      <c r="A120" s="13" t="str">
        <f t="shared" si="1"/>
        <v>1997 Q1</v>
      </c>
      <c r="B120" s="11">
        <f t="shared" ref="B120:L120" si="12">LN(B18/B17)*100</f>
        <v>-0.28422567689301403</v>
      </c>
      <c r="C120" s="11">
        <f t="shared" si="12"/>
        <v>0.21472574221954127</v>
      </c>
      <c r="D120" s="11">
        <f t="shared" si="12"/>
        <v>-0.89770957774883953</v>
      </c>
      <c r="E120" s="11">
        <f t="shared" si="12"/>
        <v>0.44712795261694188</v>
      </c>
      <c r="F120" s="11">
        <f t="shared" si="12"/>
        <v>0.43749736324308819</v>
      </c>
      <c r="G120" s="11">
        <f t="shared" si="12"/>
        <v>-0.12729273257322857</v>
      </c>
      <c r="H120" s="11">
        <f t="shared" si="12"/>
        <v>-0.42655356597491006</v>
      </c>
      <c r="I120" s="11">
        <f t="shared" si="12"/>
        <v>-0.17781733958509527</v>
      </c>
      <c r="J120" s="11">
        <f t="shared" si="12"/>
        <v>1.0616976901568429</v>
      </c>
      <c r="K120" s="11">
        <f t="shared" si="12"/>
        <v>-1.0840214552864833</v>
      </c>
      <c r="L120" s="11">
        <f t="shared" si="12"/>
        <v>-3.3063316551823256E-2</v>
      </c>
      <c r="N120" s="15">
        <f>B120*'Table Q8'!B18</f>
        <v>-7.5604030053541743E-2</v>
      </c>
      <c r="O120" s="15">
        <f>C120*'Table Q8'!C18</f>
        <v>0.13564225136008423</v>
      </c>
      <c r="P120" s="15">
        <f>D120*'Table Q8'!D18</f>
        <v>-0.53754849515600511</v>
      </c>
      <c r="Q120" s="15">
        <f>E120*'Table Q8'!E18</f>
        <v>0.28397096270701977</v>
      </c>
      <c r="R120" s="15">
        <f>F120*'Table Q8'!F18</f>
        <v>0.32764177533274874</v>
      </c>
      <c r="S120" s="15">
        <f>G120*'Table Q8'!G18</f>
        <v>-7.0762030037457749E-2</v>
      </c>
      <c r="T120" s="15">
        <f>H120*'Table Q8'!H18</f>
        <v>-0.23213045060354606</v>
      </c>
      <c r="U120" s="15">
        <f>I120*'Table Q8'!I18</f>
        <v>-0.10256504147268294</v>
      </c>
      <c r="V120" s="15">
        <f>J120*'Table Q8'!J18</f>
        <v>0.62215484643190988</v>
      </c>
      <c r="W120" s="15">
        <f>K120*'Table Q8'!K18</f>
        <v>-0.53539819676599409</v>
      </c>
      <c r="X120" s="15">
        <f>L120*'Table Q8'!L18</f>
        <v>-1.9269300886402593E-2</v>
      </c>
    </row>
    <row r="121" spans="1:24" x14ac:dyDescent="0.25">
      <c r="A121" s="13" t="str">
        <f t="shared" si="1"/>
        <v>1997 Q2</v>
      </c>
      <c r="B121" s="11">
        <f t="shared" ref="B121:L121" si="13">LN(B19/B18)*100</f>
        <v>-0.8216777399617794</v>
      </c>
      <c r="C121" s="11">
        <f t="shared" si="13"/>
        <v>-0.14686778892578395</v>
      </c>
      <c r="D121" s="11">
        <f t="shared" si="13"/>
        <v>0.40809976588967223</v>
      </c>
      <c r="E121" s="11">
        <f t="shared" si="13"/>
        <v>0.78876151865711008</v>
      </c>
      <c r="F121" s="11">
        <f t="shared" si="13"/>
        <v>-0.11718959419266621</v>
      </c>
      <c r="G121" s="11">
        <f t="shared" si="13"/>
        <v>0.38139312339423637</v>
      </c>
      <c r="H121" s="11">
        <f t="shared" si="13"/>
        <v>1.2610507591929732</v>
      </c>
      <c r="I121" s="11">
        <f t="shared" si="13"/>
        <v>0.37748462721740994</v>
      </c>
      <c r="J121" s="11">
        <f t="shared" si="13"/>
        <v>0.38769130217110809</v>
      </c>
      <c r="K121" s="11">
        <f t="shared" si="13"/>
        <v>0.12568078738549243</v>
      </c>
      <c r="L121" s="11">
        <f t="shared" si="13"/>
        <v>0.28618621624160528</v>
      </c>
      <c r="N121" s="15">
        <f>B121*'Table Q8'!B19</f>
        <v>-0.21741592999388684</v>
      </c>
      <c r="O121" s="15">
        <f>C121*'Table Q8'!C19</f>
        <v>-9.2702948369954824E-2</v>
      </c>
      <c r="P121" s="15">
        <f>D121*'Table Q8'!D19</f>
        <v>0.24404366000202399</v>
      </c>
      <c r="Q121" s="15">
        <f>E121*'Table Q8'!E19</f>
        <v>0.50173120201778776</v>
      </c>
      <c r="R121" s="15">
        <f>F121*'Table Q8'!F19</f>
        <v>-8.7458594145986793E-2</v>
      </c>
      <c r="S121" s="15">
        <f>G121*'Table Q8'!G19</f>
        <v>0.21522013953136759</v>
      </c>
      <c r="T121" s="15">
        <f>H121*'Table Q8'!H19</f>
        <v>0.68765097898792826</v>
      </c>
      <c r="U121" s="15">
        <f>I121*'Table Q8'!I19</f>
        <v>0.21841260530799339</v>
      </c>
      <c r="V121" s="15">
        <f>J121*'Table Q8'!J19</f>
        <v>0.22846648436943401</v>
      </c>
      <c r="W121" s="15">
        <f>K121*'Table Q8'!K19</f>
        <v>6.2890666007700408E-2</v>
      </c>
      <c r="X121" s="15">
        <f>L121*'Table Q8'!L19</f>
        <v>0.16701827579860085</v>
      </c>
    </row>
    <row r="122" spans="1:24" x14ac:dyDescent="0.25">
      <c r="A122" s="13" t="str">
        <f t="shared" si="1"/>
        <v>1997 Q3</v>
      </c>
      <c r="B122" s="11">
        <f t="shared" ref="B122:L122" si="14">LN(B20/B19)*100</f>
        <v>-1.9439187429521203</v>
      </c>
      <c r="C122" s="11">
        <f t="shared" si="14"/>
        <v>-0.20371215736529152</v>
      </c>
      <c r="D122" s="11">
        <f t="shared" si="14"/>
        <v>8.3507311742156573E-2</v>
      </c>
      <c r="E122" s="11">
        <f t="shared" si="14"/>
        <v>0.16584668514721296</v>
      </c>
      <c r="F122" s="11">
        <f t="shared" si="14"/>
        <v>0.43610131340354003</v>
      </c>
      <c r="G122" s="11">
        <f t="shared" si="14"/>
        <v>-0.45089387911667672</v>
      </c>
      <c r="H122" s="11">
        <f t="shared" si="14"/>
        <v>-0.10558269424812439</v>
      </c>
      <c r="I122" s="11">
        <f t="shared" si="14"/>
        <v>0.16608540605707681</v>
      </c>
      <c r="J122" s="11">
        <f t="shared" si="14"/>
        <v>-1.4003272962622835</v>
      </c>
      <c r="K122" s="11">
        <f t="shared" si="14"/>
        <v>-0.32499897558611357</v>
      </c>
      <c r="L122" s="11">
        <f t="shared" si="14"/>
        <v>-8.797009584248211E-2</v>
      </c>
      <c r="N122" s="15">
        <f>B122*'Table Q8'!B20</f>
        <v>-0.52330292560271074</v>
      </c>
      <c r="O122" s="15">
        <f>C122*'Table Q8'!C20</f>
        <v>-0.12907202290664871</v>
      </c>
      <c r="P122" s="15">
        <f>D122*'Table Q8'!D20</f>
        <v>5.0797497732753841E-2</v>
      </c>
      <c r="Q122" s="15">
        <f>E122*'Table Q8'!E20</f>
        <v>0.10620821716827518</v>
      </c>
      <c r="R122" s="15">
        <f>F122*'Table Q8'!F20</f>
        <v>0.32554963045574264</v>
      </c>
      <c r="S122" s="15">
        <f>G122*'Table Q8'!G20</f>
        <v>-0.25700951109650572</v>
      </c>
      <c r="T122" s="15">
        <f>H122*'Table Q8'!H20</f>
        <v>-5.7532010095802985E-2</v>
      </c>
      <c r="U122" s="15">
        <f>I122*'Table Q8'!I20</f>
        <v>9.66783148658244E-2</v>
      </c>
      <c r="V122" s="15">
        <f>J122*'Table Q8'!J20</f>
        <v>-0.8313743157909177</v>
      </c>
      <c r="W122" s="15">
        <f>K122*'Table Q8'!K20</f>
        <v>-0.16223948861258788</v>
      </c>
      <c r="X122" s="15">
        <f>L122*'Table Q8'!L20</f>
        <v>-5.1656040278705496E-2</v>
      </c>
    </row>
    <row r="123" spans="1:24" x14ac:dyDescent="0.25">
      <c r="A123" s="13" t="str">
        <f t="shared" si="1"/>
        <v>1997 Q4</v>
      </c>
      <c r="B123" s="11">
        <f t="shared" ref="B123:L123" si="15">LN(B21/B20)*100</f>
        <v>1.2238868310026019</v>
      </c>
      <c r="C123" s="11">
        <f t="shared" si="15"/>
        <v>0.45213143597741351</v>
      </c>
      <c r="D123" s="11">
        <f t="shared" si="15"/>
        <v>0.11470880865696112</v>
      </c>
      <c r="E123" s="11">
        <f t="shared" si="15"/>
        <v>-0.68728792877619527</v>
      </c>
      <c r="F123" s="11">
        <f t="shared" si="15"/>
        <v>0.79285789829660558</v>
      </c>
      <c r="G123" s="11">
        <f t="shared" si="15"/>
        <v>1.6320325460305172</v>
      </c>
      <c r="H123" s="11">
        <f t="shared" si="15"/>
        <v>0.82846157318155733</v>
      </c>
      <c r="I123" s="11">
        <f t="shared" si="15"/>
        <v>-0.24368642985042682</v>
      </c>
      <c r="J123" s="11">
        <f t="shared" si="15"/>
        <v>-0.80025050025767308</v>
      </c>
      <c r="K123" s="11">
        <f t="shared" si="15"/>
        <v>-1.3745194199530555</v>
      </c>
      <c r="L123" s="11">
        <f t="shared" si="15"/>
        <v>4.3994721343125348E-2</v>
      </c>
      <c r="N123" s="15">
        <f>B123*'Table Q8'!B21</f>
        <v>0.33962859560322206</v>
      </c>
      <c r="O123" s="15">
        <f>C123*'Table Q8'!C21</f>
        <v>0.2890928401639582</v>
      </c>
      <c r="P123" s="15">
        <f>D123*'Table Q8'!D21</f>
        <v>7.1830655980989047E-2</v>
      </c>
      <c r="Q123" s="15">
        <f>E123*'Table Q8'!E21</f>
        <v>-0.44604986577575073</v>
      </c>
      <c r="R123" s="15">
        <f>F123*'Table Q8'!F21</f>
        <v>0.59464342372245416</v>
      </c>
      <c r="S123" s="15">
        <f>G123*'Table Q8'!G21</f>
        <v>0.94804770598912735</v>
      </c>
      <c r="T123" s="15">
        <f>H123*'Table Q8'!H21</f>
        <v>0.45300278821567552</v>
      </c>
      <c r="U123" s="15">
        <f>I123*'Table Q8'!I21</f>
        <v>-0.14336072668100611</v>
      </c>
      <c r="V123" s="15">
        <f>J123*'Table Q8'!J21</f>
        <v>-0.48439162780596945</v>
      </c>
      <c r="W123" s="15">
        <f>K123*'Table Q8'!K21</f>
        <v>-0.68945894104845273</v>
      </c>
      <c r="X123" s="15">
        <f>L123*'Table Q8'!L21</f>
        <v>2.6168060254890955E-2</v>
      </c>
    </row>
    <row r="124" spans="1:24" x14ac:dyDescent="0.25">
      <c r="A124" s="13" t="str">
        <f t="shared" si="1"/>
        <v>1998 Q1</v>
      </c>
      <c r="B124" s="11">
        <f t="shared" ref="B124:L124" si="16">LN(B22/B21)*100</f>
        <v>0.55248759319698071</v>
      </c>
      <c r="C124" s="11">
        <f t="shared" si="16"/>
        <v>0.24780368616679713</v>
      </c>
      <c r="D124" s="11">
        <f t="shared" si="16"/>
        <v>0</v>
      </c>
      <c r="E124" s="11">
        <f t="shared" si="16"/>
        <v>0.3220614700042157</v>
      </c>
      <c r="F124" s="11">
        <f t="shared" si="16"/>
        <v>-0.16861633249932928</v>
      </c>
      <c r="G124" s="11">
        <f t="shared" si="16"/>
        <v>-0.3997949239684167</v>
      </c>
      <c r="H124" s="11">
        <f t="shared" si="16"/>
        <v>-0.19663111795208366</v>
      </c>
      <c r="I124" s="11">
        <f t="shared" si="16"/>
        <v>0.60810624676265068</v>
      </c>
      <c r="J124" s="11">
        <f t="shared" si="16"/>
        <v>2.3576490545726636</v>
      </c>
      <c r="K124" s="11">
        <f t="shared" si="16"/>
        <v>0.9008592533018247</v>
      </c>
      <c r="L124" s="11">
        <f t="shared" si="16"/>
        <v>0.16480803598539753</v>
      </c>
      <c r="N124" s="15">
        <f>B124*'Table Q8'!B22</f>
        <v>0.15558050624426978</v>
      </c>
      <c r="O124" s="15">
        <f>C124*'Table Q8'!C22</f>
        <v>0.16003162052651759</v>
      </c>
      <c r="P124" s="15">
        <f>D124*'Table Q8'!D22</f>
        <v>0</v>
      </c>
      <c r="Q124" s="15">
        <f>E124*'Table Q8'!E22</f>
        <v>0.20930774935573979</v>
      </c>
      <c r="R124" s="15">
        <f>F124*'Table Q8'!F22</f>
        <v>-0.12661400407374634</v>
      </c>
      <c r="S124" s="15">
        <f>G124*'Table Q8'!G22</f>
        <v>-0.23399996899871431</v>
      </c>
      <c r="T124" s="15">
        <f>H124*'Table Q8'!H22</f>
        <v>-0.10688867571875267</v>
      </c>
      <c r="U124" s="15">
        <f>I124*'Table Q8'!I22</f>
        <v>0.35805295809384874</v>
      </c>
      <c r="V124" s="15">
        <f>J124*'Table Q8'!J22</f>
        <v>1.4284995621655769</v>
      </c>
      <c r="W124" s="15">
        <f>K124*'Table Q8'!K22</f>
        <v>0.45223134515751601</v>
      </c>
      <c r="X124" s="15">
        <f>L124*'Table Q8'!L22</f>
        <v>9.8340955072486705E-2</v>
      </c>
    </row>
    <row r="125" spans="1:24" x14ac:dyDescent="0.25">
      <c r="A125" s="13" t="str">
        <f t="shared" si="1"/>
        <v>1998 Q2</v>
      </c>
      <c r="B125" s="11">
        <f t="shared" ref="B125:L125" si="17">LN(B23/B22)*100</f>
        <v>1.4978882054650633</v>
      </c>
      <c r="C125" s="11">
        <f t="shared" si="17"/>
        <v>0.57210319258849374</v>
      </c>
      <c r="D125" s="11">
        <f t="shared" si="17"/>
        <v>-5.2124056431636402E-2</v>
      </c>
      <c r="E125" s="11">
        <f t="shared" si="17"/>
        <v>-0.15534845556517465</v>
      </c>
      <c r="F125" s="11">
        <f t="shared" si="17"/>
        <v>0.2422966684467153</v>
      </c>
      <c r="G125" s="11">
        <f t="shared" si="17"/>
        <v>0.41119418302891614</v>
      </c>
      <c r="H125" s="11">
        <f t="shared" si="17"/>
        <v>0.70606987892805828</v>
      </c>
      <c r="I125" s="11">
        <f t="shared" si="17"/>
        <v>8.8144562780564165E-2</v>
      </c>
      <c r="J125" s="11">
        <f t="shared" si="17"/>
        <v>0.25321048074057517</v>
      </c>
      <c r="K125" s="11">
        <f t="shared" si="17"/>
        <v>-0.33819520714712631</v>
      </c>
      <c r="L125" s="11">
        <f t="shared" si="17"/>
        <v>0.31786073784068991</v>
      </c>
      <c r="N125" s="15">
        <f>B125*'Table Q8'!B23</f>
        <v>0.43588546779033338</v>
      </c>
      <c r="O125" s="15">
        <f>C125*'Table Q8'!C23</f>
        <v>0.37695879359655854</v>
      </c>
      <c r="P125" s="15">
        <f>D125*'Table Q8'!D23</f>
        <v>-3.2118843573174349E-2</v>
      </c>
      <c r="Q125" s="15">
        <f>E125*'Table Q8'!E23</f>
        <v>-0.10158235509406771</v>
      </c>
      <c r="R125" s="15">
        <f>F125*'Table Q8'!F23</f>
        <v>0.18353972634838683</v>
      </c>
      <c r="S125" s="15">
        <f>G125*'Table Q8'!G23</f>
        <v>0.24437270297408489</v>
      </c>
      <c r="T125" s="15">
        <f>H125*'Table Q8'!H23</f>
        <v>0.39137453388982274</v>
      </c>
      <c r="U125" s="15">
        <f>I125*'Table Q8'!I23</f>
        <v>5.2349055835377058E-2</v>
      </c>
      <c r="V125" s="15">
        <f>J125*'Table Q8'!J23</f>
        <v>0.15493949316515795</v>
      </c>
      <c r="W125" s="15">
        <f>K125*'Table Q8'!K23</f>
        <v>-0.17254719468646385</v>
      </c>
      <c r="X125" s="15">
        <f>L125*'Table Q8'!L23</f>
        <v>0.19217860209848112</v>
      </c>
    </row>
    <row r="126" spans="1:24" x14ac:dyDescent="0.25">
      <c r="A126" s="13" t="str">
        <f t="shared" si="1"/>
        <v>1998 Q3</v>
      </c>
      <c r="B126" s="11">
        <f t="shared" ref="B126:L126" si="18">LN(B24/B23)*100</f>
        <v>-1.1750179698278149</v>
      </c>
      <c r="C126" s="11">
        <f t="shared" si="18"/>
        <v>0.26809667532577425</v>
      </c>
      <c r="D126" s="11">
        <f t="shared" si="18"/>
        <v>-3.128748004873521E-2</v>
      </c>
      <c r="E126" s="11">
        <f t="shared" si="18"/>
        <v>-0.22234583923970361</v>
      </c>
      <c r="F126" s="11">
        <f t="shared" si="18"/>
        <v>-0.31615581187291636</v>
      </c>
      <c r="G126" s="11">
        <f t="shared" si="18"/>
        <v>-0.49134532947360204</v>
      </c>
      <c r="H126" s="11">
        <f t="shared" si="18"/>
        <v>0.31221568226515606</v>
      </c>
      <c r="I126" s="11">
        <f t="shared" si="18"/>
        <v>0.11007155761857147</v>
      </c>
      <c r="J126" s="11">
        <f t="shared" si="18"/>
        <v>-1.5534292962184233</v>
      </c>
      <c r="K126" s="11">
        <f t="shared" si="18"/>
        <v>1.4712329263514132</v>
      </c>
      <c r="L126" s="11">
        <f t="shared" si="18"/>
        <v>0.20770709845154145</v>
      </c>
      <c r="N126" s="15">
        <f>B126*'Table Q8'!B24</f>
        <v>-0.35238788915136171</v>
      </c>
      <c r="O126" s="15">
        <f>C126*'Table Q8'!C24</f>
        <v>0.17981244014099679</v>
      </c>
      <c r="P126" s="15">
        <f>D126*'Table Q8'!D24</f>
        <v>-1.9216770245933164E-2</v>
      </c>
      <c r="Q126" s="15">
        <f>E126*'Table Q8'!E24</f>
        <v>-0.14603674721263735</v>
      </c>
      <c r="R126" s="15">
        <f>F126*'Table Q8'!F24</f>
        <v>-0.24129011562140976</v>
      </c>
      <c r="S126" s="15">
        <f>G126*'Table Q8'!G24</f>
        <v>-0.29480719768416119</v>
      </c>
      <c r="T126" s="15">
        <f>H126*'Table Q8'!H24</f>
        <v>0.17680774086675788</v>
      </c>
      <c r="U126" s="15">
        <f>I126*'Table Q8'!I24</f>
        <v>6.5954877325048025E-2</v>
      </c>
      <c r="V126" s="15">
        <f>J126*'Table Q8'!J24</f>
        <v>-0.96126204849996033</v>
      </c>
      <c r="W126" s="15">
        <f>K126*'Table Q8'!K24</f>
        <v>0.75577235426672107</v>
      </c>
      <c r="X126" s="15">
        <f>L126*'Table Q8'!L24</f>
        <v>0.12703366141296277</v>
      </c>
    </row>
    <row r="127" spans="1:24" x14ac:dyDescent="0.25">
      <c r="A127" s="13" t="str">
        <f t="shared" si="1"/>
        <v>1998 Q4</v>
      </c>
      <c r="B127" s="11">
        <f t="shared" ref="B127:L127" si="19">LN(B25/B24)*100</f>
        <v>1.6458840546415832</v>
      </c>
      <c r="C127" s="11">
        <f t="shared" si="19"/>
        <v>0.42302189320603639</v>
      </c>
      <c r="D127" s="11">
        <f t="shared" si="19"/>
        <v>0.17716642641472991</v>
      </c>
      <c r="E127" s="11">
        <f t="shared" si="19"/>
        <v>0.12235138615467786</v>
      </c>
      <c r="F127" s="11">
        <f t="shared" si="19"/>
        <v>0.35823449963874748</v>
      </c>
      <c r="G127" s="11">
        <f t="shared" si="19"/>
        <v>0.85543720966585957</v>
      </c>
      <c r="H127" s="11">
        <f t="shared" si="19"/>
        <v>-0.90026049995468727</v>
      </c>
      <c r="I127" s="11">
        <f t="shared" si="19"/>
        <v>0.54854772766712778</v>
      </c>
      <c r="J127" s="11">
        <f t="shared" si="19"/>
        <v>3.0475107553996499</v>
      </c>
      <c r="K127" s="11">
        <f t="shared" si="19"/>
        <v>2.4931753921493254</v>
      </c>
      <c r="L127" s="11">
        <f t="shared" si="19"/>
        <v>0.40324832584411424</v>
      </c>
      <c r="N127" s="15">
        <f>B127*'Table Q8'!B25</f>
        <v>0.50923652650610585</v>
      </c>
      <c r="O127" s="15">
        <f>C127*'Table Q8'!C25</f>
        <v>0.28659733264708964</v>
      </c>
      <c r="P127" s="15">
        <f>D127*'Table Q8'!D25</f>
        <v>0.10782348711600463</v>
      </c>
      <c r="Q127" s="15">
        <f>E127*'Table Q8'!E25</f>
        <v>8.0409330980854288E-2</v>
      </c>
      <c r="R127" s="15">
        <f>F127*'Table Q8'!F25</f>
        <v>0.27476586122291935</v>
      </c>
      <c r="S127" s="15">
        <f>G127*'Table Q8'!G25</f>
        <v>0.51582863742851326</v>
      </c>
      <c r="T127" s="15">
        <f>H127*'Table Q8'!H25</f>
        <v>-0.51521908412406758</v>
      </c>
      <c r="U127" s="15">
        <f>I127*'Table Q8'!I25</f>
        <v>0.32934805569134357</v>
      </c>
      <c r="V127" s="15">
        <f>J127*'Table Q8'!J25</f>
        <v>1.9034752178226215</v>
      </c>
      <c r="W127" s="15">
        <f>K127*'Table Q8'!K25</f>
        <v>1.2615467484275587</v>
      </c>
      <c r="X127" s="15">
        <f>L127*'Table Q8'!L25</f>
        <v>0.24791707072896144</v>
      </c>
    </row>
    <row r="128" spans="1:24" x14ac:dyDescent="0.25">
      <c r="A128" s="13" t="str">
        <f t="shared" si="1"/>
        <v>1999 Q1</v>
      </c>
      <c r="B128" s="11">
        <f t="shared" ref="B128:L128" si="20">LN(B26/B25)*100</f>
        <v>-2.3647944118885165</v>
      </c>
      <c r="C128" s="11">
        <f t="shared" si="20"/>
        <v>0.16649096470286656</v>
      </c>
      <c r="D128" s="11">
        <f t="shared" si="20"/>
        <v>-0.19803018613991472</v>
      </c>
      <c r="E128" s="11">
        <f t="shared" si="20"/>
        <v>1.1115433791254294E-2</v>
      </c>
      <c r="F128" s="11">
        <f t="shared" si="20"/>
        <v>0.80658269996603393</v>
      </c>
      <c r="G128" s="11">
        <f t="shared" si="20"/>
        <v>-5.6802046400867438E-2</v>
      </c>
      <c r="H128" s="11">
        <f t="shared" si="20"/>
        <v>0.61410005493958786</v>
      </c>
      <c r="I128" s="11">
        <f t="shared" si="20"/>
        <v>0.43668191663403894</v>
      </c>
      <c r="J128" s="11">
        <f t="shared" si="20"/>
        <v>0.67396057647879271</v>
      </c>
      <c r="K128" s="11">
        <f t="shared" si="20"/>
        <v>-0.62260981935926429</v>
      </c>
      <c r="L128" s="11">
        <f t="shared" si="20"/>
        <v>-8.7051148043458218E-2</v>
      </c>
      <c r="N128" s="15">
        <f>B128*'Table Q8'!B26</f>
        <v>-0.74278192477418303</v>
      </c>
      <c r="O128" s="15">
        <f>C128*'Table Q8'!C26</f>
        <v>0.11489541474144822</v>
      </c>
      <c r="P128" s="15">
        <f>D128*'Table Q8'!D26</f>
        <v>-0.12077861052673398</v>
      </c>
      <c r="Q128" s="15">
        <f>E128*'Table Q8'!E26</f>
        <v>7.3661979734642204E-3</v>
      </c>
      <c r="R128" s="15">
        <f>F128*'Table Q8'!F26</f>
        <v>0.62260118610378157</v>
      </c>
      <c r="S128" s="15">
        <f>G128*'Table Q8'!G26</f>
        <v>-3.4535644211727404E-2</v>
      </c>
      <c r="T128" s="15">
        <f>H128*'Table Q8'!H26</f>
        <v>0.36317877249127228</v>
      </c>
      <c r="U128" s="15">
        <f>I128*'Table Q8'!I26</f>
        <v>0.26397421860527653</v>
      </c>
      <c r="V128" s="15">
        <f>J128*'Table Q8'!J26</f>
        <v>0.42365161837456911</v>
      </c>
      <c r="W128" s="15">
        <f>K128*'Table Q8'!K26</f>
        <v>-0.31896301045775111</v>
      </c>
      <c r="X128" s="15">
        <f>L128*'Table Q8'!L26</f>
        <v>-5.418063454224839E-2</v>
      </c>
    </row>
    <row r="129" spans="1:24" x14ac:dyDescent="0.25">
      <c r="A129" s="13" t="str">
        <f t="shared" si="1"/>
        <v>1999 Q2</v>
      </c>
      <c r="B129" s="11">
        <f t="shared" ref="B129:L129" si="21">LN(B27/B26)*100</f>
        <v>-0.21668480850902025</v>
      </c>
      <c r="C129" s="11">
        <f t="shared" si="21"/>
        <v>0.18835527146427511</v>
      </c>
      <c r="D129" s="11">
        <f t="shared" si="21"/>
        <v>-0.1252740533391532</v>
      </c>
      <c r="E129" s="11">
        <f t="shared" si="21"/>
        <v>0.15548648179184621</v>
      </c>
      <c r="F129" s="11">
        <f t="shared" si="21"/>
        <v>-0.16706697004819693</v>
      </c>
      <c r="G129" s="11">
        <f t="shared" si="21"/>
        <v>-0.43275320924540284</v>
      </c>
      <c r="H129" s="11">
        <f t="shared" si="21"/>
        <v>1.2555986584269863</v>
      </c>
      <c r="I129" s="11">
        <f t="shared" si="21"/>
        <v>-0.38199227895699889</v>
      </c>
      <c r="J129" s="11">
        <f t="shared" si="21"/>
        <v>-2.723531931623461</v>
      </c>
      <c r="K129" s="11">
        <f t="shared" si="21"/>
        <v>0.27605968147856574</v>
      </c>
      <c r="L129" s="11">
        <f t="shared" si="21"/>
        <v>-4.3554007657152095E-2</v>
      </c>
      <c r="N129" s="15">
        <f>B129*'Table Q8'!B27</f>
        <v>-6.7909018986726952E-2</v>
      </c>
      <c r="O129" s="15">
        <f>C129*'Table Q8'!C27</f>
        <v>0.13124595315630688</v>
      </c>
      <c r="P129" s="15">
        <f>D129*'Table Q8'!D27</f>
        <v>-7.7206399072920109E-2</v>
      </c>
      <c r="Q129" s="15">
        <f>E129*'Table Q8'!E27</f>
        <v>0.10409819955964103</v>
      </c>
      <c r="R129" s="15">
        <f>F129*'Table Q8'!F27</f>
        <v>-0.12946019509034781</v>
      </c>
      <c r="S129" s="15">
        <f>G129*'Table Q8'!G27</f>
        <v>-0.26419583424431847</v>
      </c>
      <c r="T129" s="15">
        <f>H129*'Table Q8'!H27</f>
        <v>0.77759224916383252</v>
      </c>
      <c r="U129" s="15">
        <f>I129*'Table Q8'!I27</f>
        <v>-0.23232770406164671</v>
      </c>
      <c r="V129" s="15">
        <f>J129*'Table Q8'!J27</f>
        <v>-1.7348898404441446</v>
      </c>
      <c r="W129" s="15">
        <f>K129*'Table Q8'!K27</f>
        <v>0.14117692110813851</v>
      </c>
      <c r="X129" s="15">
        <f>L129*'Table Q8'!L27</f>
        <v>-2.7386760014817237E-2</v>
      </c>
    </row>
    <row r="130" spans="1:24" x14ac:dyDescent="0.25">
      <c r="A130" s="13" t="str">
        <f t="shared" si="1"/>
        <v>1999 Q3</v>
      </c>
      <c r="B130" s="11">
        <f t="shared" ref="B130:L130" si="22">LN(B28/B27)*100</f>
        <v>1.4001305732093143</v>
      </c>
      <c r="C130" s="11">
        <f t="shared" si="22"/>
        <v>0.35359152862451304</v>
      </c>
      <c r="D130" s="11">
        <f t="shared" si="22"/>
        <v>0.44817418286355154</v>
      </c>
      <c r="E130" s="11">
        <f t="shared" si="22"/>
        <v>0.1552450966044317</v>
      </c>
      <c r="F130" s="11">
        <f t="shared" si="22"/>
        <v>0.22964519486883073</v>
      </c>
      <c r="G130" s="11">
        <f t="shared" si="22"/>
        <v>-0.42317213032159057</v>
      </c>
      <c r="H130" s="11">
        <f t="shared" si="22"/>
        <v>-0.28339578415662592</v>
      </c>
      <c r="I130" s="11">
        <f t="shared" si="22"/>
        <v>-0.71330892296271975</v>
      </c>
      <c r="J130" s="11">
        <f t="shared" si="22"/>
        <v>-1.1815716976792616</v>
      </c>
      <c r="K130" s="11">
        <f t="shared" si="22"/>
        <v>-0.17372647565914737</v>
      </c>
      <c r="L130" s="11">
        <f t="shared" si="22"/>
        <v>0.21758059062465662</v>
      </c>
      <c r="N130" s="15">
        <f>B130*'Table Q8'!B28</f>
        <v>0.43572063438273861</v>
      </c>
      <c r="O130" s="15">
        <f>C130*'Table Q8'!C28</f>
        <v>0.24843340801158287</v>
      </c>
      <c r="P130" s="15">
        <f>D130*'Table Q8'!D28</f>
        <v>0.27791281079368829</v>
      </c>
      <c r="Q130" s="15">
        <f>E130*'Table Q8'!E28</f>
        <v>0.10474386667901006</v>
      </c>
      <c r="R130" s="15">
        <f>F130*'Table Q8'!F28</f>
        <v>0.17836542285462081</v>
      </c>
      <c r="S130" s="15">
        <f>G130*'Table Q8'!G28</f>
        <v>-0.25940451588713503</v>
      </c>
      <c r="T130" s="15">
        <f>H130*'Table Q8'!H28</f>
        <v>-0.18366880771190927</v>
      </c>
      <c r="U130" s="15">
        <f>I130*'Table Q8'!I28</f>
        <v>-0.43518977389955532</v>
      </c>
      <c r="V130" s="15">
        <f>J130*'Table Q8'!J28</f>
        <v>-0.75667851519379914</v>
      </c>
      <c r="W130" s="15">
        <f>K130*'Table Q8'!K28</f>
        <v>-8.9104309365576687E-2</v>
      </c>
      <c r="X130" s="15">
        <f>L130*'Table Q8'!L28</f>
        <v>0.13792433639696983</v>
      </c>
    </row>
    <row r="131" spans="1:24" x14ac:dyDescent="0.25">
      <c r="A131" s="13" t="str">
        <f t="shared" si="1"/>
        <v>1999 Q4</v>
      </c>
      <c r="B131" s="11">
        <f t="shared" ref="B131:L131" si="23">LN(B29/B28)*100</f>
        <v>-9.5113548960963315E-2</v>
      </c>
      <c r="C131" s="11">
        <f t="shared" si="23"/>
        <v>0.36333648558962306</v>
      </c>
      <c r="D131" s="11">
        <f t="shared" si="23"/>
        <v>-0.16652793190612089</v>
      </c>
      <c r="E131" s="11">
        <f t="shared" si="23"/>
        <v>0.30976902743587104</v>
      </c>
      <c r="F131" s="11">
        <f t="shared" si="23"/>
        <v>0.41619038329133173</v>
      </c>
      <c r="G131" s="11">
        <f t="shared" si="23"/>
        <v>-0.13763048393411437</v>
      </c>
      <c r="H131" s="11">
        <f t="shared" si="23"/>
        <v>-0.46547795449824053</v>
      </c>
      <c r="I131" s="11">
        <f t="shared" si="23"/>
        <v>-0.53003657658410519</v>
      </c>
      <c r="J131" s="11">
        <f t="shared" si="23"/>
        <v>2.0616786505666442</v>
      </c>
      <c r="K131" s="11">
        <f t="shared" si="23"/>
        <v>0.15330372464362391</v>
      </c>
      <c r="L131" s="11">
        <f t="shared" si="23"/>
        <v>5.4321257243182E-2</v>
      </c>
      <c r="N131" s="15">
        <f>B131*'Table Q8'!B29</f>
        <v>-2.9504222887690817E-2</v>
      </c>
      <c r="O131" s="15">
        <f>C131*'Table Q8'!C29</f>
        <v>0.25869557773981161</v>
      </c>
      <c r="P131" s="15">
        <f>D131*'Table Q8'!D29</f>
        <v>-0.10462949961661575</v>
      </c>
      <c r="Q131" s="15">
        <f>E131*'Table Q8'!E29</f>
        <v>0.21132443051675123</v>
      </c>
      <c r="R131" s="15">
        <f>F131*'Table Q8'!F29</f>
        <v>0.324711737043897</v>
      </c>
      <c r="S131" s="15">
        <f>G131*'Table Q8'!G29</f>
        <v>-8.4986823829315633E-2</v>
      </c>
      <c r="T131" s="15">
        <f>H131*'Table Q8'!H29</f>
        <v>-0.31778179953594882</v>
      </c>
      <c r="U131" s="15">
        <f>I131*'Table Q8'!I29</f>
        <v>-0.32613150557219989</v>
      </c>
      <c r="V131" s="15">
        <f>J131*'Table Q8'!J29</f>
        <v>1.3341122547816755</v>
      </c>
      <c r="W131" s="15">
        <f>K131*'Table Q8'!K29</f>
        <v>7.9733267187148793E-2</v>
      </c>
      <c r="X131" s="15">
        <f>L131*'Table Q8'!L29</f>
        <v>3.4895975653020113E-2</v>
      </c>
    </row>
    <row r="132" spans="1:24" x14ac:dyDescent="0.25">
      <c r="A132" s="13" t="str">
        <f t="shared" si="1"/>
        <v>2000 Q1</v>
      </c>
      <c r="B132" s="11">
        <f t="shared" ref="B132:L132" si="24">LN(B30/B29)*100</f>
        <v>1.8035498000491035</v>
      </c>
      <c r="C132" s="11">
        <f t="shared" si="24"/>
        <v>0.51521078613097071</v>
      </c>
      <c r="D132" s="11">
        <f t="shared" si="24"/>
        <v>0.23929679004732676</v>
      </c>
      <c r="E132" s="11">
        <f t="shared" si="24"/>
        <v>4.4174489950809075E-2</v>
      </c>
      <c r="F132" s="11">
        <f t="shared" si="24"/>
        <v>-0.3744933119063964</v>
      </c>
      <c r="G132" s="11">
        <f t="shared" si="24"/>
        <v>0.54938904350771123</v>
      </c>
      <c r="H132" s="11">
        <f t="shared" si="24"/>
        <v>1.504948334161897</v>
      </c>
      <c r="I132" s="11">
        <f t="shared" si="24"/>
        <v>-0.12186341728592115</v>
      </c>
      <c r="J132" s="11">
        <f t="shared" si="24"/>
        <v>-3.6016568010442437E-2</v>
      </c>
      <c r="K132" s="11">
        <f t="shared" si="24"/>
        <v>1.2583888402973757</v>
      </c>
      <c r="L132" s="11">
        <f t="shared" si="24"/>
        <v>0.18447186610490637</v>
      </c>
      <c r="N132" s="15">
        <f>B132*'Table Q8'!B30</f>
        <v>0.55639511331514846</v>
      </c>
      <c r="O132" s="15">
        <f>C132*'Table Q8'!C30</f>
        <v>0.36853027531948335</v>
      </c>
      <c r="P132" s="15">
        <f>D132*'Table Q8'!D30</f>
        <v>0.15008694671768333</v>
      </c>
      <c r="Q132" s="15">
        <f>E132*'Table Q8'!E30</f>
        <v>3.0520155107013988E-2</v>
      </c>
      <c r="R132" s="15">
        <f>F132*'Table Q8'!F30</f>
        <v>-0.29367765519699607</v>
      </c>
      <c r="S132" s="15">
        <f>G132*'Table Q8'!G30</f>
        <v>0.34029157354867628</v>
      </c>
      <c r="T132" s="15">
        <f>H132*'Table Q8'!H30</f>
        <v>1.0649014412529583</v>
      </c>
      <c r="U132" s="15">
        <f>I132*'Table Q8'!I30</f>
        <v>-7.5433455299985186E-2</v>
      </c>
      <c r="V132" s="15">
        <f>J132*'Table Q8'!J30</f>
        <v>-2.3417972520389675E-2</v>
      </c>
      <c r="W132" s="15">
        <f>K132*'Table Q8'!K30</f>
        <v>0.65134206373792158</v>
      </c>
      <c r="X132" s="15">
        <f>L132*'Table Q8'!L30</f>
        <v>0.11931640299665346</v>
      </c>
    </row>
    <row r="133" spans="1:24" x14ac:dyDescent="0.25">
      <c r="A133" s="13" t="str">
        <f t="shared" si="1"/>
        <v>2000 Q2</v>
      </c>
      <c r="B133" s="11">
        <f t="shared" ref="B133:L133" si="25">LN(B31/B30)*100</f>
        <v>0.97652484909888149</v>
      </c>
      <c r="C133" s="11">
        <f t="shared" si="25"/>
        <v>3.2795846153473501E-2</v>
      </c>
      <c r="D133" s="11">
        <f t="shared" si="25"/>
        <v>9.3482219220129004E-2</v>
      </c>
      <c r="E133" s="11">
        <f t="shared" si="25"/>
        <v>0.2646379314879963</v>
      </c>
      <c r="F133" s="11">
        <f t="shared" si="25"/>
        <v>-0.3340644092257703</v>
      </c>
      <c r="G133" s="11">
        <f t="shared" si="25"/>
        <v>4.5646468897114233E-2</v>
      </c>
      <c r="H133" s="11">
        <f t="shared" si="25"/>
        <v>-2.3247850557317369</v>
      </c>
      <c r="I133" s="11">
        <f t="shared" si="25"/>
        <v>1.0146772839488025</v>
      </c>
      <c r="J133" s="11">
        <f t="shared" si="25"/>
        <v>-1.1472862996378774</v>
      </c>
      <c r="K133" s="11">
        <f t="shared" si="25"/>
        <v>0.63332707292315538</v>
      </c>
      <c r="L133" s="11">
        <f t="shared" si="25"/>
        <v>-8.6767901322246974E-2</v>
      </c>
      <c r="N133" s="15">
        <f>B133*'Table Q8'!B31</f>
        <v>0.29188327739565567</v>
      </c>
      <c r="O133" s="15">
        <f>C133*'Table Q8'!C31</f>
        <v>2.3478546261271677E-2</v>
      </c>
      <c r="P133" s="15">
        <f>D133*'Table Q8'!D31</f>
        <v>5.8127243911076217E-2</v>
      </c>
      <c r="Q133" s="15">
        <f>E133*'Table Q8'!E31</f>
        <v>0.18500837790325822</v>
      </c>
      <c r="R133" s="15">
        <f>F133*'Table Q8'!F31</f>
        <v>-0.26307572226529408</v>
      </c>
      <c r="S133" s="15">
        <f>G133*'Table Q8'!G31</f>
        <v>2.8200388484637174E-2</v>
      </c>
      <c r="T133" s="15">
        <f>H133*'Table Q8'!H31</f>
        <v>-1.6791922457550337</v>
      </c>
      <c r="U133" s="15">
        <f>I133*'Table Q8'!I31</f>
        <v>0.63143367380133975</v>
      </c>
      <c r="V133" s="15">
        <f>J133*'Table Q8'!J31</f>
        <v>-0.74630973791443922</v>
      </c>
      <c r="W133" s="15">
        <f>K133*'Table Q8'!K31</f>
        <v>0.32819008918877912</v>
      </c>
      <c r="X133" s="15">
        <f>L133*'Table Q8'!L31</f>
        <v>-5.6199569686419371E-2</v>
      </c>
    </row>
    <row r="134" spans="1:24" x14ac:dyDescent="0.25">
      <c r="A134" s="13" t="str">
        <f t="shared" si="1"/>
        <v>2000 Q3</v>
      </c>
      <c r="B134" s="11">
        <f t="shared" ref="B134:L134" si="26">LN(B32/B31)*100</f>
        <v>1.7204232113978917</v>
      </c>
      <c r="C134" s="11">
        <f t="shared" si="26"/>
        <v>0.458016067857416</v>
      </c>
      <c r="D134" s="11">
        <f t="shared" si="26"/>
        <v>0.71380844126814091</v>
      </c>
      <c r="E134" s="11">
        <f t="shared" si="26"/>
        <v>0.58193960551158985</v>
      </c>
      <c r="F134" s="11">
        <f t="shared" si="26"/>
        <v>-0.46116840982373503</v>
      </c>
      <c r="G134" s="11">
        <f t="shared" si="26"/>
        <v>-0.23987674989604563</v>
      </c>
      <c r="H134" s="11">
        <f t="shared" si="26"/>
        <v>-0.85296757550163416</v>
      </c>
      <c r="I134" s="11">
        <f t="shared" si="26"/>
        <v>1.1130625607796969</v>
      </c>
      <c r="J134" s="11">
        <f t="shared" si="26"/>
        <v>-0.70697515329718885</v>
      </c>
      <c r="K134" s="11">
        <f t="shared" si="26"/>
        <v>-0.14039312374174101</v>
      </c>
      <c r="L134" s="11">
        <f t="shared" si="26"/>
        <v>0.58422756242283613</v>
      </c>
      <c r="N134" s="15">
        <f>B134*'Table Q8'!B32</f>
        <v>0.49358941935005513</v>
      </c>
      <c r="O134" s="15">
        <f>C134*'Table Q8'!C32</f>
        <v>0.32771049655198115</v>
      </c>
      <c r="P134" s="15">
        <f>D134*'Table Q8'!D32</f>
        <v>0.43856390631514575</v>
      </c>
      <c r="Q134" s="15">
        <f>E134*'Table Q8'!E32</f>
        <v>0.41201324070220557</v>
      </c>
      <c r="R134" s="15">
        <f>F134*'Table Q8'!F32</f>
        <v>-0.36492256269352152</v>
      </c>
      <c r="S134" s="15">
        <f>G134*'Table Q8'!G32</f>
        <v>-0.14817186841078739</v>
      </c>
      <c r="T134" s="15">
        <f>H134*'Table Q8'!H32</f>
        <v>-0.62949007072020602</v>
      </c>
      <c r="U134" s="15">
        <f>I134*'Table Q8'!I32</f>
        <v>0.69967112570611756</v>
      </c>
      <c r="V134" s="15">
        <f>J134*'Table Q8'!J32</f>
        <v>-0.46123059001108602</v>
      </c>
      <c r="W134" s="15">
        <f>K134*'Table Q8'!K32</f>
        <v>-7.3313289217937158E-2</v>
      </c>
      <c r="X134" s="15">
        <f>L134*'Table Q8'!L32</f>
        <v>0.3793389562811475</v>
      </c>
    </row>
    <row r="135" spans="1:24" x14ac:dyDescent="0.25">
      <c r="A135" s="13" t="str">
        <f t="shared" si="1"/>
        <v>2000 Q4</v>
      </c>
      <c r="B135" s="11">
        <f t="shared" ref="B135:L135" si="27">LN(B33/B32)*100</f>
        <v>-0.94830759218634353</v>
      </c>
      <c r="C135" s="11">
        <f t="shared" si="27"/>
        <v>-0.40338021445220301</v>
      </c>
      <c r="D135" s="11">
        <f t="shared" si="27"/>
        <v>-0.30972562443204599</v>
      </c>
      <c r="E135" s="11">
        <f t="shared" si="27"/>
        <v>-4.380201559302016E-2</v>
      </c>
      <c r="F135" s="11">
        <f t="shared" si="27"/>
        <v>0.5656834695047952</v>
      </c>
      <c r="G135" s="11">
        <f t="shared" si="27"/>
        <v>-1.0924043549862688</v>
      </c>
      <c r="H135" s="11">
        <f t="shared" si="27"/>
        <v>2.447401508537038</v>
      </c>
      <c r="I135" s="11">
        <f t="shared" si="27"/>
        <v>0.11929940138421145</v>
      </c>
      <c r="J135" s="11">
        <f t="shared" si="27"/>
        <v>0.69482817484313175</v>
      </c>
      <c r="K135" s="11">
        <f t="shared" si="27"/>
        <v>-0.19084933722113862</v>
      </c>
      <c r="L135" s="11">
        <f t="shared" si="27"/>
        <v>-4.3159258330718764E-2</v>
      </c>
      <c r="N135" s="15">
        <f>B135*'Table Q8'!B33</f>
        <v>-0.26704341795967435</v>
      </c>
      <c r="O135" s="15">
        <f>C135*'Table Q8'!C33</f>
        <v>-0.28958665595523653</v>
      </c>
      <c r="P135" s="15">
        <f>D135*'Table Q8'!D33</f>
        <v>-0.18840609734201355</v>
      </c>
      <c r="Q135" s="15">
        <f>E135*'Table Q8'!E33</f>
        <v>-3.1554972033211726E-2</v>
      </c>
      <c r="R135" s="15">
        <f>F135*'Table Q8'!F33</f>
        <v>0.4513588403178761</v>
      </c>
      <c r="S135" s="15">
        <f>G135*'Table Q8'!G33</f>
        <v>-0.67608905530100172</v>
      </c>
      <c r="T135" s="15">
        <f>H135*'Table Q8'!H33</f>
        <v>1.849256579850586</v>
      </c>
      <c r="U135" s="15">
        <f>I135*'Table Q8'!I33</f>
        <v>7.616073784368059E-2</v>
      </c>
      <c r="V135" s="15">
        <f>J135*'Table Q8'!J33</f>
        <v>0.45601573114954735</v>
      </c>
      <c r="W135" s="15">
        <f>K135*'Table Q8'!K33</f>
        <v>-0.10067302538415061</v>
      </c>
      <c r="X135" s="15">
        <f>L135*'Table Q8'!L33</f>
        <v>-2.8226154948290071E-2</v>
      </c>
    </row>
    <row r="136" spans="1:24" x14ac:dyDescent="0.25">
      <c r="A136" s="13" t="str">
        <f t="shared" si="1"/>
        <v>2001 Q1</v>
      </c>
      <c r="B136" s="11">
        <f t="shared" ref="B136:L136" si="28">LN(B34/B33)*100</f>
        <v>2.5501466930144727</v>
      </c>
      <c r="C136" s="11">
        <f t="shared" si="28"/>
        <v>0.38161742872974175</v>
      </c>
      <c r="D136" s="11">
        <f t="shared" si="28"/>
        <v>0.26848425875829862</v>
      </c>
      <c r="E136" s="11">
        <f t="shared" si="28"/>
        <v>0.37170699843721033</v>
      </c>
      <c r="F136" s="11">
        <f t="shared" si="28"/>
        <v>-0.4501918298105525</v>
      </c>
      <c r="G136" s="11">
        <f t="shared" si="28"/>
        <v>1.115274566635392</v>
      </c>
      <c r="H136" s="11">
        <f t="shared" si="28"/>
        <v>-0.42528577535513823</v>
      </c>
      <c r="I136" s="11">
        <f t="shared" si="28"/>
        <v>0.10833063566201727</v>
      </c>
      <c r="J136" s="11">
        <f t="shared" si="28"/>
        <v>1.1113909999639442</v>
      </c>
      <c r="K136" s="11">
        <f t="shared" si="28"/>
        <v>-1.2443885599814111</v>
      </c>
      <c r="L136" s="11">
        <f t="shared" si="28"/>
        <v>0.1401995376585761</v>
      </c>
      <c r="N136" s="15">
        <f>B136*'Table Q8'!B34</f>
        <v>0.71174594202033936</v>
      </c>
      <c r="O136" s="15">
        <f>C136*'Table Q8'!C34</f>
        <v>0.27667263582906276</v>
      </c>
      <c r="P136" s="15">
        <f>D136*'Table Q8'!D34</f>
        <v>0.1641512758048238</v>
      </c>
      <c r="Q136" s="15">
        <f>E136*'Table Q8'!E34</f>
        <v>0.26915303756838399</v>
      </c>
      <c r="R136" s="15">
        <f>F136*'Table Q8'!F34</f>
        <v>-0.36190921198470311</v>
      </c>
      <c r="S136" s="15">
        <f>G136*'Table Q8'!G34</f>
        <v>0.70128464750033459</v>
      </c>
      <c r="T136" s="15">
        <f>H136*'Table Q8'!H34</f>
        <v>-0.32738498986838543</v>
      </c>
      <c r="U136" s="15">
        <f>I136*'Table Q8'!I34</f>
        <v>6.9580767285713691E-2</v>
      </c>
      <c r="V136" s="15">
        <f>J136*'Table Q8'!J34</f>
        <v>0.73807476307605535</v>
      </c>
      <c r="W136" s="15">
        <f>K136*'Table Q8'!K34</f>
        <v>-0.66512568531006422</v>
      </c>
      <c r="X136" s="15">
        <f>L136*'Table Q8'!L34</f>
        <v>9.2419535224533361E-2</v>
      </c>
    </row>
    <row r="137" spans="1:24" x14ac:dyDescent="0.25">
      <c r="A137" s="13" t="str">
        <f t="shared" si="1"/>
        <v>2001 Q2</v>
      </c>
      <c r="B137" s="11">
        <f t="shared" ref="B137:L137" si="29">LN(B35/B34)*100</f>
        <v>-0.47111696783949247</v>
      </c>
      <c r="C137" s="11">
        <f t="shared" si="29"/>
        <v>0</v>
      </c>
      <c r="D137" s="11">
        <f t="shared" si="29"/>
        <v>-0.11350153413718102</v>
      </c>
      <c r="E137" s="11">
        <f t="shared" si="29"/>
        <v>-0.22942054089595057</v>
      </c>
      <c r="F137" s="11">
        <f t="shared" si="29"/>
        <v>-0.23111681681632895</v>
      </c>
      <c r="G137" s="11">
        <f t="shared" si="29"/>
        <v>-0.30919005450508746</v>
      </c>
      <c r="H137" s="11">
        <f t="shared" si="29"/>
        <v>-1.0777225652086684</v>
      </c>
      <c r="I137" s="11">
        <f t="shared" si="29"/>
        <v>0.28111165663113397</v>
      </c>
      <c r="J137" s="11">
        <f t="shared" si="29"/>
        <v>-0.54207203747190846</v>
      </c>
      <c r="K137" s="11">
        <f t="shared" si="29"/>
        <v>0.39624131092017489</v>
      </c>
      <c r="L137" s="11">
        <f t="shared" si="29"/>
        <v>1.0776442706675795E-2</v>
      </c>
      <c r="N137" s="15">
        <f>B137*'Table Q8'!B35</f>
        <v>-0.13181852760148999</v>
      </c>
      <c r="O137" s="15">
        <f>C137*'Table Q8'!C35</f>
        <v>0</v>
      </c>
      <c r="P137" s="15">
        <f>D137*'Table Q8'!D35</f>
        <v>-7.0098547483122997E-2</v>
      </c>
      <c r="Q137" s="15">
        <f>E137*'Table Q8'!E35</f>
        <v>-0.16543515204006995</v>
      </c>
      <c r="R137" s="15">
        <f>F137*'Table Q8'!F35</f>
        <v>-0.18741262675636114</v>
      </c>
      <c r="S137" s="15">
        <f>G137*'Table Q8'!G35</f>
        <v>-0.19884012405222176</v>
      </c>
      <c r="T137" s="15">
        <f>H137*'Table Q8'!H35</f>
        <v>-0.82747538556721567</v>
      </c>
      <c r="U137" s="15">
        <f>I137*'Table Q8'!I35</f>
        <v>0.1825820209819215</v>
      </c>
      <c r="V137" s="15">
        <f>J137*'Table Q8'!J35</f>
        <v>-0.36676594055349326</v>
      </c>
      <c r="W137" s="15">
        <f>K137*'Table Q8'!K35</f>
        <v>0.21393068376580243</v>
      </c>
      <c r="X137" s="15">
        <f>L137*'Table Q8'!L35</f>
        <v>7.1566356015033954E-3</v>
      </c>
    </row>
    <row r="138" spans="1:24" x14ac:dyDescent="0.25">
      <c r="A138" s="13" t="str">
        <f t="shared" si="1"/>
        <v>2001 Q3</v>
      </c>
      <c r="B138" s="11">
        <f t="shared" ref="B138:L138" si="30">LN(B36/B35)*100</f>
        <v>-1.1079819395989956</v>
      </c>
      <c r="C138" s="11">
        <f t="shared" si="30"/>
        <v>-0.16337203437676914</v>
      </c>
      <c r="D138" s="11">
        <f t="shared" si="30"/>
        <v>-0.26878957566107808</v>
      </c>
      <c r="E138" s="11">
        <f t="shared" si="30"/>
        <v>-0.58136509929020286</v>
      </c>
      <c r="F138" s="11">
        <f t="shared" si="30"/>
        <v>-0.17895683495923656</v>
      </c>
      <c r="G138" s="11">
        <f t="shared" si="30"/>
        <v>0.12608174058329041</v>
      </c>
      <c r="H138" s="11">
        <f t="shared" si="30"/>
        <v>2.1056128950443878</v>
      </c>
      <c r="I138" s="11">
        <f t="shared" si="30"/>
        <v>-1.1073829372521387</v>
      </c>
      <c r="J138" s="11">
        <f t="shared" si="30"/>
        <v>-0.59361734676904732</v>
      </c>
      <c r="K138" s="11">
        <f t="shared" si="30"/>
        <v>-0.52867142246627863</v>
      </c>
      <c r="L138" s="11">
        <f t="shared" si="30"/>
        <v>-0.25895569067336777</v>
      </c>
      <c r="N138" s="15">
        <f>B138*'Table Q8'!B36</f>
        <v>-0.31156452141523755</v>
      </c>
      <c r="O138" s="15">
        <f>C138*'Table Q8'!C36</f>
        <v>-0.1207972822181831</v>
      </c>
      <c r="P138" s="15">
        <f>D138*'Table Q8'!D36</f>
        <v>-0.16847730602436375</v>
      </c>
      <c r="Q138" s="15">
        <f>E138*'Table Q8'!E36</f>
        <v>-0.41765268733008176</v>
      </c>
      <c r="R138" s="15">
        <f>F138*'Table Q8'!F36</f>
        <v>-0.14640458668015144</v>
      </c>
      <c r="S138" s="15">
        <f>G138*'Table Q8'!G36</f>
        <v>8.2520499211763576E-2</v>
      </c>
      <c r="T138" s="15">
        <f>H138*'Table Q8'!H36</f>
        <v>1.613952284051523</v>
      </c>
      <c r="U138" s="15">
        <f>I138*'Table Q8'!I36</f>
        <v>-0.72633246854367783</v>
      </c>
      <c r="V138" s="15">
        <f>J138*'Table Q8'!J36</f>
        <v>-0.40544064784325934</v>
      </c>
      <c r="W138" s="15">
        <f>K138*'Table Q8'!K36</f>
        <v>-0.28759725382165557</v>
      </c>
      <c r="X138" s="15">
        <f>L138*'Table Q8'!L36</f>
        <v>-0.17326725262955037</v>
      </c>
    </row>
    <row r="139" spans="1:24" x14ac:dyDescent="0.25">
      <c r="A139" s="13" t="str">
        <f t="shared" si="1"/>
        <v>2001 Q4</v>
      </c>
      <c r="B139" s="11">
        <f t="shared" ref="B139:L139" si="31">LN(B37/B36)*100</f>
        <v>-0.1706776314656141</v>
      </c>
      <c r="C139" s="11">
        <f t="shared" si="31"/>
        <v>0.14160451143493191</v>
      </c>
      <c r="D139" s="11">
        <f t="shared" si="31"/>
        <v>6.2092519846582227E-2</v>
      </c>
      <c r="E139" s="11">
        <f t="shared" si="31"/>
        <v>6.5984825884730244E-2</v>
      </c>
      <c r="F139" s="11">
        <f t="shared" si="31"/>
        <v>-0.13706576029584874</v>
      </c>
      <c r="G139" s="11">
        <f t="shared" si="31"/>
        <v>1.5909426469977446</v>
      </c>
      <c r="H139" s="11">
        <f t="shared" si="31"/>
        <v>-0.6026045544805616</v>
      </c>
      <c r="I139" s="11">
        <f t="shared" si="31"/>
        <v>0.16362152545950318</v>
      </c>
      <c r="J139" s="11">
        <f t="shared" si="31"/>
        <v>2.3417461549447021</v>
      </c>
      <c r="K139" s="11">
        <f t="shared" si="31"/>
        <v>3.436695474181406</v>
      </c>
      <c r="L139" s="11">
        <f t="shared" si="31"/>
        <v>9.7186984594773401E-2</v>
      </c>
      <c r="N139" s="15">
        <f>B139*'Table Q8'!B37</f>
        <v>-4.7277703915975113E-2</v>
      </c>
      <c r="O139" s="15">
        <f>C139*'Table Q8'!C37</f>
        <v>0.10532543560530236</v>
      </c>
      <c r="P139" s="15">
        <f>D139*'Table Q8'!D37</f>
        <v>3.9248681795024623E-2</v>
      </c>
      <c r="Q139" s="15">
        <f>E139*'Table Q8'!E37</f>
        <v>4.6961400582162513E-2</v>
      </c>
      <c r="R139" s="15">
        <f>F139*'Table Q8'!F37</f>
        <v>-0.11269546811524685</v>
      </c>
      <c r="S139" s="15">
        <f>G139*'Table Q8'!G37</f>
        <v>1.0541585979007055</v>
      </c>
      <c r="T139" s="15">
        <f>H139*'Table Q8'!H37</f>
        <v>-0.45773841958343464</v>
      </c>
      <c r="U139" s="15">
        <f>I139*'Table Q8'!I37</f>
        <v>0.10759751514216928</v>
      </c>
      <c r="V139" s="15">
        <f>J139*'Table Q8'!J37</f>
        <v>1.6115897038329441</v>
      </c>
      <c r="W139" s="15">
        <f>K139*'Table Q8'!K37</f>
        <v>1.8802160939246473</v>
      </c>
      <c r="X139" s="15">
        <f>L139*'Table Q8'!L37</f>
        <v>6.5115279678498186E-2</v>
      </c>
    </row>
    <row r="140" spans="1:24" x14ac:dyDescent="0.25">
      <c r="A140" s="13" t="str">
        <f t="shared" si="1"/>
        <v>2002 Q1</v>
      </c>
      <c r="B140" s="11">
        <f t="shared" ref="B140:L140" si="32">LN(B38/B37)*100</f>
        <v>2.5078626666627306</v>
      </c>
      <c r="C140" s="11">
        <f t="shared" si="32"/>
        <v>0.17400765673903182</v>
      </c>
      <c r="D140" s="11">
        <f t="shared" si="32"/>
        <v>-0.21749270651998964</v>
      </c>
      <c r="E140" s="11">
        <f t="shared" si="32"/>
        <v>0.59191228391951978</v>
      </c>
      <c r="F140" s="11">
        <f t="shared" si="32"/>
        <v>-0.10556318936589544</v>
      </c>
      <c r="G140" s="11">
        <f t="shared" si="32"/>
        <v>1.4216392113493463</v>
      </c>
      <c r="H140" s="11">
        <f t="shared" si="32"/>
        <v>-7.7190277858193823E-2</v>
      </c>
      <c r="I140" s="11">
        <f t="shared" si="32"/>
        <v>0.1307047348695447</v>
      </c>
      <c r="J140" s="11">
        <f t="shared" si="32"/>
        <v>0.96858777553217168</v>
      </c>
      <c r="K140" s="11">
        <f t="shared" si="32"/>
        <v>0.19679234925255956</v>
      </c>
      <c r="L140" s="11">
        <f t="shared" si="32"/>
        <v>0.3447907736397644</v>
      </c>
      <c r="N140" s="15">
        <f>B140*'Table Q8'!B38</f>
        <v>0.70470940933222737</v>
      </c>
      <c r="O140" s="15">
        <f>C140*'Table Q8'!C38</f>
        <v>0.13033173489753483</v>
      </c>
      <c r="P140" s="15">
        <f>D140*'Table Q8'!D38</f>
        <v>-0.13760763541519747</v>
      </c>
      <c r="Q140" s="15">
        <f>E140*'Table Q8'!E38</f>
        <v>0.4225069882617532</v>
      </c>
      <c r="R140" s="15">
        <f>F140*'Table Q8'!F38</f>
        <v>-8.7269088648785756E-2</v>
      </c>
      <c r="S140" s="15">
        <f>G140*'Table Q8'!G38</f>
        <v>0.9529247633674669</v>
      </c>
      <c r="T140" s="15">
        <f>H140*'Table Q8'!H38</f>
        <v>-5.8216907560649782E-2</v>
      </c>
      <c r="U140" s="15">
        <f>I140*'Table Q8'!I38</f>
        <v>8.6618027798047267E-2</v>
      </c>
      <c r="V140" s="15">
        <f>J140*'Table Q8'!J38</f>
        <v>0.67171562233156101</v>
      </c>
      <c r="W140" s="15">
        <f>K140*'Table Q8'!K38</f>
        <v>0.10864905602233814</v>
      </c>
      <c r="X140" s="15">
        <f>L140*'Table Q8'!L38</f>
        <v>0.23218210696901734</v>
      </c>
    </row>
    <row r="141" spans="1:24" x14ac:dyDescent="0.25">
      <c r="A141" s="13" t="str">
        <f t="shared" si="1"/>
        <v>2002 Q2</v>
      </c>
      <c r="B141" s="11">
        <f t="shared" ref="B141:L141" si="33">LN(B39/B38)*100</f>
        <v>-1.0831438594753509</v>
      </c>
      <c r="C141" s="11">
        <f t="shared" si="33"/>
        <v>0.31461919090238044</v>
      </c>
      <c r="D141" s="11">
        <f t="shared" si="33"/>
        <v>-8.2978948854202941E-2</v>
      </c>
      <c r="E141" s="11">
        <f t="shared" si="33"/>
        <v>-0.37227679039921358</v>
      </c>
      <c r="F141" s="11">
        <f t="shared" si="33"/>
        <v>0.61072107269310827</v>
      </c>
      <c r="G141" s="11">
        <f t="shared" si="33"/>
        <v>-0.2114048075241316</v>
      </c>
      <c r="H141" s="11">
        <f t="shared" si="33"/>
        <v>0.38535693159899725</v>
      </c>
      <c r="I141" s="11">
        <f t="shared" si="33"/>
        <v>-0.19612122215657549</v>
      </c>
      <c r="J141" s="11">
        <f t="shared" si="33"/>
        <v>0.22309643492715273</v>
      </c>
      <c r="K141" s="11">
        <f t="shared" si="33"/>
        <v>-0.52234879522917721</v>
      </c>
      <c r="L141" s="11">
        <f t="shared" si="33"/>
        <v>0</v>
      </c>
      <c r="N141" s="15">
        <f>B141*'Table Q8'!B39</f>
        <v>-0.30577151152989152</v>
      </c>
      <c r="O141" s="15">
        <f>C141*'Table Q8'!C39</f>
        <v>0.23558685014770248</v>
      </c>
      <c r="P141" s="15">
        <f>D141*'Table Q8'!D39</f>
        <v>-5.1695885136168435E-2</v>
      </c>
      <c r="Q141" s="15">
        <f>E141*'Table Q8'!E39</f>
        <v>-0.26703414175335594</v>
      </c>
      <c r="R141" s="15">
        <f>F141*'Table Q8'!F39</f>
        <v>0.5041502455081609</v>
      </c>
      <c r="S141" s="15">
        <f>G141*'Table Q8'!G39</f>
        <v>-0.14081674229182406</v>
      </c>
      <c r="T141" s="15">
        <f>H141*'Table Q8'!H39</f>
        <v>0.28177298838518677</v>
      </c>
      <c r="U141" s="15">
        <f>I141*'Table Q8'!I39</f>
        <v>-0.12940078237890851</v>
      </c>
      <c r="V141" s="15">
        <f>J141*'Table Q8'!J39</f>
        <v>0.15190636254189829</v>
      </c>
      <c r="W141" s="15">
        <f>K141*'Table Q8'!K39</f>
        <v>-0.28791865593032251</v>
      </c>
      <c r="X141" s="15">
        <f>L141*'Table Q8'!L39</f>
        <v>0</v>
      </c>
    </row>
    <row r="142" spans="1:24" x14ac:dyDescent="0.25">
      <c r="A142" s="13" t="str">
        <f t="shared" si="1"/>
        <v>2002 Q3</v>
      </c>
      <c r="B142" s="11">
        <f t="shared" ref="B142:L142" si="34">LN(B40/B39)*100</f>
        <v>-1.9728531018136515</v>
      </c>
      <c r="C142" s="11">
        <f t="shared" si="34"/>
        <v>0.49702965638081981</v>
      </c>
      <c r="D142" s="11">
        <f t="shared" si="34"/>
        <v>-0.42635118917023623</v>
      </c>
      <c r="E142" s="11">
        <f t="shared" si="34"/>
        <v>-0.20864225435130007</v>
      </c>
      <c r="F142" s="11">
        <f t="shared" si="34"/>
        <v>7.3456113277228008E-2</v>
      </c>
      <c r="G142" s="11">
        <f t="shared" si="34"/>
        <v>-1.0187605603402172</v>
      </c>
      <c r="H142" s="11">
        <f t="shared" si="34"/>
        <v>0.67718906971915482</v>
      </c>
      <c r="I142" s="11">
        <f t="shared" si="34"/>
        <v>0.68474806979799552</v>
      </c>
      <c r="J142" s="11">
        <f t="shared" si="34"/>
        <v>5.8626958353904302E-2</v>
      </c>
      <c r="K142" s="11">
        <f t="shared" si="34"/>
        <v>-1.8953185802238264</v>
      </c>
      <c r="L142" s="11">
        <f t="shared" si="34"/>
        <v>0.16121235153612237</v>
      </c>
      <c r="N142" s="15">
        <f>B142*'Table Q8'!B40</f>
        <v>-0.55831742781326332</v>
      </c>
      <c r="O142" s="15">
        <f>C142*'Table Q8'!C40</f>
        <v>0.37108234145392011</v>
      </c>
      <c r="P142" s="15">
        <f>D142*'Table Q8'!D40</f>
        <v>-0.25973314444250789</v>
      </c>
      <c r="Q142" s="15">
        <f>E142*'Table Q8'!E40</f>
        <v>-0.14988859552597397</v>
      </c>
      <c r="R142" s="15">
        <f>F142*'Table Q8'!F40</f>
        <v>6.0424998781847761E-2</v>
      </c>
      <c r="S142" s="15">
        <f>G142*'Table Q8'!G40</f>
        <v>-0.67085382898403301</v>
      </c>
      <c r="T142" s="15">
        <f>H142*'Table Q8'!H40</f>
        <v>0.47884039119841432</v>
      </c>
      <c r="U142" s="15">
        <f>I142*'Table Q8'!I40</f>
        <v>0.4470035399641315</v>
      </c>
      <c r="V142" s="15">
        <f>J142*'Table Q8'!J40</f>
        <v>3.9039691567864875E-2</v>
      </c>
      <c r="W142" s="15">
        <f>K142*'Table Q8'!K40</f>
        <v>-1.0356020722342987</v>
      </c>
      <c r="X142" s="15">
        <f>L142*'Table Q8'!L40</f>
        <v>0.10706112265513887</v>
      </c>
    </row>
    <row r="143" spans="1:24" x14ac:dyDescent="0.25">
      <c r="A143" s="13" t="str">
        <f t="shared" si="1"/>
        <v>2002 Q4</v>
      </c>
      <c r="B143" s="11">
        <f t="shared" ref="B143:L143" si="35">LN(B41/B40)*100</f>
        <v>4.7300448658724372</v>
      </c>
      <c r="C143" s="11">
        <f t="shared" si="35"/>
        <v>0.1400183329623563</v>
      </c>
      <c r="D143" s="11">
        <f t="shared" si="35"/>
        <v>0.23939641930304426</v>
      </c>
      <c r="E143" s="11">
        <f t="shared" si="35"/>
        <v>0.29636155822167271</v>
      </c>
      <c r="F143" s="11">
        <f t="shared" si="35"/>
        <v>-0.17848710707298804</v>
      </c>
      <c r="G143" s="11">
        <f t="shared" si="35"/>
        <v>1.4078444817934479</v>
      </c>
      <c r="H143" s="11">
        <f t="shared" si="35"/>
        <v>0.55873161227064072</v>
      </c>
      <c r="I143" s="11">
        <f t="shared" si="35"/>
        <v>0.64781051424190172</v>
      </c>
      <c r="J143" s="11">
        <f t="shared" si="35"/>
        <v>0.99143519275296099</v>
      </c>
      <c r="K143" s="11">
        <f t="shared" si="35"/>
        <v>-0.42385773417462541</v>
      </c>
      <c r="L143" s="11">
        <f t="shared" si="35"/>
        <v>0.18239369897420826</v>
      </c>
      <c r="N143" s="15">
        <f>B143*'Table Q8'!B41</f>
        <v>1.3433327419077721</v>
      </c>
      <c r="O143" s="15">
        <f>C143*'Table Q8'!C41</f>
        <v>0.10428565439036297</v>
      </c>
      <c r="P143" s="15">
        <f>D143*'Table Q8'!D41</f>
        <v>0.14265632626268407</v>
      </c>
      <c r="Q143" s="15">
        <f>E143*'Table Q8'!E41</f>
        <v>0.21343959423124867</v>
      </c>
      <c r="R143" s="15">
        <f>F143*'Table Q8'!F41</f>
        <v>-0.14637727651055749</v>
      </c>
      <c r="S143" s="15">
        <f>G143*'Table Q8'!G41</f>
        <v>0.91481734426938255</v>
      </c>
      <c r="T143" s="15">
        <f>H143*'Table Q8'!H41</f>
        <v>0.38200480330943704</v>
      </c>
      <c r="U143" s="15">
        <f>I143*'Table Q8'!I41</f>
        <v>0.41770821958317828</v>
      </c>
      <c r="V143" s="15">
        <f>J143*'Table Q8'!J41</f>
        <v>0.64601917159782929</v>
      </c>
      <c r="W143" s="15">
        <f>K143*'Table Q8'!K41</f>
        <v>-0.22867124758721041</v>
      </c>
      <c r="X143" s="15">
        <f>L143*'Table Q8'!L41</f>
        <v>0.12003329329492646</v>
      </c>
    </row>
    <row r="144" spans="1:24" x14ac:dyDescent="0.25">
      <c r="A144" s="13" t="str">
        <f t="shared" si="1"/>
        <v>2003 Q1</v>
      </c>
      <c r="B144" s="11">
        <f t="shared" ref="B144:L144" si="36">LN(B42/B41)*100</f>
        <v>-1.5186822091427765</v>
      </c>
      <c r="C144" s="11">
        <f t="shared" si="36"/>
        <v>0.19354844751774886</v>
      </c>
      <c r="D144" s="11">
        <f t="shared" si="36"/>
        <v>0.43568533648940722</v>
      </c>
      <c r="E144" s="11">
        <f t="shared" si="36"/>
        <v>0.1642665867922945</v>
      </c>
      <c r="F144" s="11">
        <f t="shared" si="36"/>
        <v>5.2529286284297122E-2</v>
      </c>
      <c r="G144" s="11">
        <f t="shared" si="36"/>
        <v>0.11088934380909232</v>
      </c>
      <c r="H144" s="11">
        <f t="shared" si="36"/>
        <v>0.1518411021836272</v>
      </c>
      <c r="I144" s="11">
        <f t="shared" si="36"/>
        <v>0.60086017684488857</v>
      </c>
      <c r="J144" s="11">
        <f t="shared" si="36"/>
        <v>-0.36044455046486068</v>
      </c>
      <c r="K144" s="11">
        <f t="shared" si="36"/>
        <v>1.0162586834677796</v>
      </c>
      <c r="L144" s="11">
        <f t="shared" si="36"/>
        <v>0.22485153217714993</v>
      </c>
      <c r="N144" s="15">
        <f>B144*'Table Q8'!B42</f>
        <v>-0.42963519696649144</v>
      </c>
      <c r="O144" s="15">
        <f>C144*'Table Q8'!C42</f>
        <v>0.14396133526370161</v>
      </c>
      <c r="P144" s="15">
        <f>D144*'Table Q8'!D42</f>
        <v>0.25923277521119731</v>
      </c>
      <c r="Q144" s="15">
        <f>E144*'Table Q8'!E42</f>
        <v>0.11832122246648974</v>
      </c>
      <c r="R144" s="15">
        <f>F144*'Table Q8'!F42</f>
        <v>4.2958450323298182E-2</v>
      </c>
      <c r="S144" s="15">
        <f>G144*'Table Q8'!G42</f>
        <v>7.1756494378863639E-2</v>
      </c>
      <c r="T144" s="15">
        <f>H144*'Table Q8'!H42</f>
        <v>0.10088322829080192</v>
      </c>
      <c r="U144" s="15">
        <f>I144*'Table Q8'!I42</f>
        <v>0.38725438397653067</v>
      </c>
      <c r="V144" s="15">
        <f>J144*'Table Q8'!J42</f>
        <v>-0.23115309021311514</v>
      </c>
      <c r="W144" s="15">
        <f>K144*'Table Q8'!K42</f>
        <v>0.54593416475889123</v>
      </c>
      <c r="X144" s="15">
        <f>L144*'Table Q8'!L42</f>
        <v>0.14730023872925091</v>
      </c>
    </row>
    <row r="145" spans="1:24" x14ac:dyDescent="0.25">
      <c r="A145" s="13" t="str">
        <f t="shared" si="1"/>
        <v>2003 Q2</v>
      </c>
      <c r="B145" s="11">
        <f t="shared" ref="B145:L145" si="37">LN(B43/B42)*100</f>
        <v>1.6932784996765431</v>
      </c>
      <c r="C145" s="11">
        <f t="shared" si="37"/>
        <v>0.97280151416053917</v>
      </c>
      <c r="D145" s="11">
        <f t="shared" si="37"/>
        <v>-7.2482529707126597E-2</v>
      </c>
      <c r="E145" s="11">
        <f t="shared" si="37"/>
        <v>0.1312192643176531</v>
      </c>
      <c r="F145" s="11">
        <f t="shared" si="37"/>
        <v>-0.51598071619044195</v>
      </c>
      <c r="G145" s="11">
        <f t="shared" si="37"/>
        <v>-0.31080056098671954</v>
      </c>
      <c r="H145" s="11">
        <f t="shared" si="37"/>
        <v>2.0647670893468759</v>
      </c>
      <c r="I145" s="11">
        <f t="shared" si="37"/>
        <v>0.51216501200547027</v>
      </c>
      <c r="J145" s="11">
        <f t="shared" si="37"/>
        <v>0.63860884665256135</v>
      </c>
      <c r="K145" s="11">
        <f t="shared" si="37"/>
        <v>0.90687750932098643</v>
      </c>
      <c r="L145" s="11">
        <f t="shared" si="37"/>
        <v>0.55460893013431944</v>
      </c>
      <c r="N145" s="15">
        <f>B145*'Table Q8'!B43</f>
        <v>0.47750453690878508</v>
      </c>
      <c r="O145" s="15">
        <f>C145*'Table Q8'!C43</f>
        <v>0.72006768078163108</v>
      </c>
      <c r="P145" s="15">
        <f>D145*'Table Q8'!D43</f>
        <v>-4.3250325476242441E-2</v>
      </c>
      <c r="Q145" s="15">
        <f>E145*'Table Q8'!E43</f>
        <v>9.3769286281394901E-2</v>
      </c>
      <c r="R145" s="15">
        <f>F145*'Table Q8'!F43</f>
        <v>-0.41902793961825791</v>
      </c>
      <c r="S145" s="15">
        <f>G145*'Table Q8'!G43</f>
        <v>-0.19863263852661245</v>
      </c>
      <c r="T145" s="15">
        <f>H145*'Table Q8'!H43</f>
        <v>1.3257869480696289</v>
      </c>
      <c r="U145" s="15">
        <f>I145*'Table Q8'!I43</f>
        <v>0.32804169018950369</v>
      </c>
      <c r="V145" s="15">
        <f>J145*'Table Q8'!J43</f>
        <v>0.40545275673971121</v>
      </c>
      <c r="W145" s="15">
        <f>K145*'Table Q8'!K43</f>
        <v>0.48164264520037592</v>
      </c>
      <c r="X145" s="15">
        <f>L145*'Table Q8'!L43</f>
        <v>0.3601075783362136</v>
      </c>
    </row>
    <row r="146" spans="1:24" x14ac:dyDescent="0.25">
      <c r="A146" s="13" t="str">
        <f t="shared" si="1"/>
        <v>2003 Q3</v>
      </c>
      <c r="B146" s="11">
        <f t="shared" ref="B146:L146" si="38">LN(B44/B43)*100</f>
        <v>-0.93105442824479634</v>
      </c>
      <c r="C146" s="11">
        <f t="shared" si="38"/>
        <v>-0.43712421008387237</v>
      </c>
      <c r="D146" s="11">
        <f t="shared" si="38"/>
        <v>-0.15549684364701616</v>
      </c>
      <c r="E146" s="11">
        <f t="shared" si="38"/>
        <v>0.32729682283216849</v>
      </c>
      <c r="F146" s="11">
        <f t="shared" si="38"/>
        <v>0.29517204648453427</v>
      </c>
      <c r="G146" s="11">
        <f t="shared" si="38"/>
        <v>-0.18917270427560426</v>
      </c>
      <c r="H146" s="11">
        <f t="shared" si="38"/>
        <v>0.59274068333569607</v>
      </c>
      <c r="I146" s="11">
        <f t="shared" si="38"/>
        <v>-0.18109192698647741</v>
      </c>
      <c r="J146" s="11">
        <f t="shared" si="38"/>
        <v>0.12723383822728973</v>
      </c>
      <c r="K146" s="11">
        <f t="shared" si="38"/>
        <v>0.68219158234586441</v>
      </c>
      <c r="L146" s="11">
        <f t="shared" si="38"/>
        <v>-1.0636600552480533E-2</v>
      </c>
      <c r="N146" s="15">
        <f>B146*'Table Q8'!B44</f>
        <v>-0.26227803243655912</v>
      </c>
      <c r="O146" s="15">
        <f>C146*'Table Q8'!C44</f>
        <v>-0.32351562788307392</v>
      </c>
      <c r="P146" s="15">
        <f>D146*'Table Q8'!D44</f>
        <v>-9.3609099875503726E-2</v>
      </c>
      <c r="Q146" s="15">
        <f>E146*'Table Q8'!E44</f>
        <v>0.23280623008052145</v>
      </c>
      <c r="R146" s="15">
        <f>F146*'Table Q8'!F44</f>
        <v>0.23861708237809751</v>
      </c>
      <c r="S146" s="15">
        <f>G146*'Table Q8'!G44</f>
        <v>-0.12048409535313236</v>
      </c>
      <c r="T146" s="15">
        <f>H146*'Table Q8'!H44</f>
        <v>0.36927744571813864</v>
      </c>
      <c r="U146" s="15">
        <f>I146*'Table Q8'!I44</f>
        <v>-0.1161885803545239</v>
      </c>
      <c r="V146" s="15">
        <f>J146*'Table Q8'!J44</f>
        <v>8.064080666845623E-2</v>
      </c>
      <c r="W146" s="15">
        <f>K146*'Table Q8'!K44</f>
        <v>0.36081112790272774</v>
      </c>
      <c r="X146" s="15">
        <f>L146*'Table Q8'!L44</f>
        <v>-6.8861351976758972E-3</v>
      </c>
    </row>
    <row r="147" spans="1:24" x14ac:dyDescent="0.25">
      <c r="A147" s="13" t="str">
        <f t="shared" si="1"/>
        <v>2003 Q4</v>
      </c>
      <c r="B147" s="11">
        <f t="shared" ref="B147:L147" si="39">LN(B45/B44)*100</f>
        <v>-0.44116096696054008</v>
      </c>
      <c r="C147" s="11">
        <f t="shared" si="39"/>
        <v>0.44776194212944798</v>
      </c>
      <c r="D147" s="11">
        <f t="shared" si="39"/>
        <v>0.17621149933992233</v>
      </c>
      <c r="E147" s="11">
        <f t="shared" si="39"/>
        <v>-0.28359530350890044</v>
      </c>
      <c r="F147" s="11">
        <f t="shared" si="39"/>
        <v>0.82814037942595708</v>
      </c>
      <c r="G147" s="11">
        <f t="shared" si="39"/>
        <v>1.2177721619055164</v>
      </c>
      <c r="H147" s="11">
        <f t="shared" si="39"/>
        <v>0.39321751329557475</v>
      </c>
      <c r="I147" s="11">
        <f t="shared" si="39"/>
        <v>-0.3310730850189888</v>
      </c>
      <c r="J147" s="11">
        <f t="shared" si="39"/>
        <v>0.55331553271664491</v>
      </c>
      <c r="K147" s="11">
        <f t="shared" si="39"/>
        <v>-1.4790085472635348</v>
      </c>
      <c r="L147" s="11">
        <f t="shared" si="39"/>
        <v>-0.3089545950864675</v>
      </c>
      <c r="N147" s="15">
        <f>B147*'Table Q8'!B45</f>
        <v>-0.12489266974652891</v>
      </c>
      <c r="O147" s="15">
        <f>C147*'Table Q8'!C45</f>
        <v>0.33098562762208794</v>
      </c>
      <c r="P147" s="15">
        <f>D147*'Table Q8'!D45</f>
        <v>0.10696038009933286</v>
      </c>
      <c r="Q147" s="15">
        <f>E147*'Table Q8'!E45</f>
        <v>-0.20070039629324885</v>
      </c>
      <c r="R147" s="15">
        <f>F147*'Table Q8'!F45</f>
        <v>0.66615612121023993</v>
      </c>
      <c r="S147" s="15">
        <f>G147*'Table Q8'!G45</f>
        <v>0.77328532281000295</v>
      </c>
      <c r="T147" s="15">
        <f>H147*'Table Q8'!H45</f>
        <v>0.23754269978185669</v>
      </c>
      <c r="U147" s="15">
        <f>I147*'Table Q8'!I45</f>
        <v>-0.2129131009757117</v>
      </c>
      <c r="V147" s="15">
        <f>J147*'Table Q8'!J45</f>
        <v>0.34831212784512794</v>
      </c>
      <c r="W147" s="15">
        <f>K147*'Table Q8'!K45</f>
        <v>-0.78298712492131528</v>
      </c>
      <c r="X147" s="15">
        <f>L147*'Table Q8'!L45</f>
        <v>-0.19933750474978884</v>
      </c>
    </row>
    <row r="148" spans="1:24" x14ac:dyDescent="0.25">
      <c r="A148" s="13" t="str">
        <f t="shared" si="1"/>
        <v>2004 Q1</v>
      </c>
      <c r="B148" s="11">
        <f t="shared" ref="B148:L148" si="40">LN(B46/B45)*100</f>
        <v>-1.896954895742228</v>
      </c>
      <c r="C148" s="11">
        <f t="shared" si="40"/>
        <v>-0.14903132415590847</v>
      </c>
      <c r="D148" s="11">
        <f t="shared" si="40"/>
        <v>-0.11398374375379522</v>
      </c>
      <c r="E148" s="11">
        <f t="shared" si="40"/>
        <v>-0.40496963352242737</v>
      </c>
      <c r="F148" s="11">
        <f t="shared" si="40"/>
        <v>-0.2403972937191588</v>
      </c>
      <c r="G148" s="11">
        <f t="shared" si="40"/>
        <v>4.4004401150130573E-2</v>
      </c>
      <c r="H148" s="11">
        <f t="shared" si="40"/>
        <v>0.47715267626159746</v>
      </c>
      <c r="I148" s="11">
        <f t="shared" si="40"/>
        <v>-1.0106526191803669</v>
      </c>
      <c r="J148" s="11">
        <f t="shared" si="40"/>
        <v>0.12637143390077391</v>
      </c>
      <c r="K148" s="11">
        <f t="shared" si="40"/>
        <v>-0.82338049271035418</v>
      </c>
      <c r="L148" s="11">
        <f t="shared" si="40"/>
        <v>-0.40628731179253552</v>
      </c>
      <c r="N148" s="15">
        <f>B148*'Table Q8'!B46</f>
        <v>-0.53892488588036702</v>
      </c>
      <c r="O148" s="15">
        <f>C148*'Table Q8'!C46</f>
        <v>-0.11011924541880078</v>
      </c>
      <c r="P148" s="15">
        <f>D148*'Table Q8'!D46</f>
        <v>-6.9461693443562816E-2</v>
      </c>
      <c r="Q148" s="15">
        <f>E148*'Table Q8'!E46</f>
        <v>-0.28517961592649338</v>
      </c>
      <c r="R148" s="15">
        <f>F148*'Table Q8'!F46</f>
        <v>-0.19325538442083176</v>
      </c>
      <c r="S148" s="15">
        <f>G148*'Table Q8'!G46</f>
        <v>2.7731573604812286E-2</v>
      </c>
      <c r="T148" s="15">
        <f>H148*'Table Q8'!H46</f>
        <v>0.28438299505191206</v>
      </c>
      <c r="U148" s="15">
        <f>I148*'Table Q8'!I46</f>
        <v>-0.64792939415653317</v>
      </c>
      <c r="V148" s="15">
        <f>J148*'Table Q8'!J46</f>
        <v>7.8249191871359203E-2</v>
      </c>
      <c r="W148" s="15">
        <f>K148*'Table Q8'!K46</f>
        <v>-0.42922825084990762</v>
      </c>
      <c r="X148" s="15">
        <f>L148*'Table Q8'!L46</f>
        <v>-0.26095834036434556</v>
      </c>
    </row>
    <row r="149" spans="1:24" x14ac:dyDescent="0.25">
      <c r="A149" s="13" t="str">
        <f t="shared" si="1"/>
        <v>2004 Q2</v>
      </c>
      <c r="B149" s="11">
        <f t="shared" ref="B149:L149" si="41">LN(B47/B46)*100</f>
        <v>0.41594124381819458</v>
      </c>
      <c r="C149" s="11">
        <f t="shared" si="41"/>
        <v>0.46763822068929828</v>
      </c>
      <c r="D149" s="11">
        <f t="shared" si="41"/>
        <v>0.83630656239017531</v>
      </c>
      <c r="E149" s="11">
        <f t="shared" si="41"/>
        <v>0.19721711224047148</v>
      </c>
      <c r="F149" s="11">
        <f t="shared" si="41"/>
        <v>-0.12565446679481271</v>
      </c>
      <c r="G149" s="11">
        <f t="shared" si="41"/>
        <v>7.696113842568339E-2</v>
      </c>
      <c r="H149" s="11">
        <f t="shared" si="41"/>
        <v>8.5402311052978144E-2</v>
      </c>
      <c r="I149" s="11">
        <f t="shared" si="41"/>
        <v>0.35596823090634333</v>
      </c>
      <c r="J149" s="11">
        <f t="shared" si="41"/>
        <v>0.16060574749711873</v>
      </c>
      <c r="K149" s="11">
        <f t="shared" si="41"/>
        <v>-0.28271424323213462</v>
      </c>
      <c r="L149" s="11">
        <f t="shared" si="41"/>
        <v>-6.4301791948729287E-2</v>
      </c>
      <c r="N149" s="15">
        <f>B149*'Table Q8'!B47</f>
        <v>0.11812731324436725</v>
      </c>
      <c r="O149" s="15">
        <f>C149*'Table Q8'!C47</f>
        <v>0.34680050446318361</v>
      </c>
      <c r="P149" s="15">
        <f>D149*'Table Q8'!D47</f>
        <v>0.51190324683902633</v>
      </c>
      <c r="Q149" s="15">
        <f>E149*'Table Q8'!E47</f>
        <v>0.13848585621525908</v>
      </c>
      <c r="R149" s="15">
        <f>F149*'Table Q8'!F47</f>
        <v>-0.10120210755654216</v>
      </c>
      <c r="S149" s="15">
        <f>G149*'Table Q8'!G47</f>
        <v>4.8585566688133922E-2</v>
      </c>
      <c r="T149" s="15">
        <f>H149*'Table Q8'!H47</f>
        <v>5.0455685370099486E-2</v>
      </c>
      <c r="U149" s="15">
        <f>I149*'Table Q8'!I47</f>
        <v>0.22927913752677573</v>
      </c>
      <c r="V149" s="15">
        <f>J149*'Table Q8'!J47</f>
        <v>9.8130111720739543E-2</v>
      </c>
      <c r="W149" s="15">
        <f>K149*'Table Q8'!K47</f>
        <v>-0.14723757787529573</v>
      </c>
      <c r="X149" s="15">
        <f>L149*'Table Q8'!L47</f>
        <v>-4.1288180610279078E-2</v>
      </c>
    </row>
    <row r="150" spans="1:24" x14ac:dyDescent="0.25">
      <c r="A150" s="13" t="str">
        <f t="shared" si="1"/>
        <v>2004 Q3</v>
      </c>
      <c r="B150" s="11">
        <f t="shared" ref="B150:L150" si="42">LN(B48/B47)*100</f>
        <v>-1.6058243968722383</v>
      </c>
      <c r="C150" s="11">
        <f t="shared" si="42"/>
        <v>-5.3030706020858347E-2</v>
      </c>
      <c r="D150" s="11">
        <f t="shared" si="42"/>
        <v>-0.26768264722569102</v>
      </c>
      <c r="E150" s="11">
        <f t="shared" si="42"/>
        <v>0.21867491766659738</v>
      </c>
      <c r="F150" s="11">
        <f t="shared" si="42"/>
        <v>-0.66228888597928837</v>
      </c>
      <c r="G150" s="11">
        <f t="shared" si="42"/>
        <v>-1.0384538746634366</v>
      </c>
      <c r="H150" s="11">
        <f t="shared" si="42"/>
        <v>-0.29311208088587004</v>
      </c>
      <c r="I150" s="11">
        <f t="shared" si="42"/>
        <v>6.458557813310617E-2</v>
      </c>
      <c r="J150" s="11">
        <f t="shared" si="42"/>
        <v>-0.80562065366894908</v>
      </c>
      <c r="K150" s="11">
        <f t="shared" si="42"/>
        <v>-1.8264882022403832</v>
      </c>
      <c r="L150" s="11">
        <f t="shared" si="42"/>
        <v>-0.10726162135314671</v>
      </c>
      <c r="N150" s="15">
        <f>B150*'Table Q8'!B48</f>
        <v>-0.46231684385951738</v>
      </c>
      <c r="O150" s="15">
        <f>C150*'Table Q8'!C48</f>
        <v>-3.9507875985539467E-2</v>
      </c>
      <c r="P150" s="15">
        <f>D150*'Table Q8'!D48</f>
        <v>-0.16467836457324511</v>
      </c>
      <c r="Q150" s="15">
        <f>E150*'Table Q8'!E48</f>
        <v>0.15353165969371801</v>
      </c>
      <c r="R150" s="15">
        <f>F150*'Table Q8'!F48</f>
        <v>-0.53559302209145043</v>
      </c>
      <c r="S150" s="15">
        <f>G150*'Table Q8'!G48</f>
        <v>-0.65713361188702268</v>
      </c>
      <c r="T150" s="15">
        <f>H150*'Table Q8'!H48</f>
        <v>-0.17202748027191711</v>
      </c>
      <c r="U150" s="15">
        <f>I150*'Table Q8'!I48</f>
        <v>4.1864371745879418E-2</v>
      </c>
      <c r="V150" s="15">
        <f>J150*'Table Q8'!J48</f>
        <v>-0.4868365610121459</v>
      </c>
      <c r="W150" s="15">
        <f>K150*'Table Q8'!K48</f>
        <v>-0.95196565100768771</v>
      </c>
      <c r="X150" s="15">
        <f>L150*'Table Q8'!L48</f>
        <v>-6.8990674854343959E-2</v>
      </c>
    </row>
    <row r="151" spans="1:24" x14ac:dyDescent="0.25">
      <c r="A151" s="13" t="str">
        <f t="shared" si="1"/>
        <v>2004 Q4</v>
      </c>
      <c r="B151" s="11">
        <f t="shared" ref="B151:L151" si="43">LN(B49/B48)*100</f>
        <v>-0.5486982216259193</v>
      </c>
      <c r="C151" s="11">
        <f t="shared" si="43"/>
        <v>-5.3058843500856399E-2</v>
      </c>
      <c r="D151" s="11">
        <f t="shared" si="43"/>
        <v>0.30880106885765451</v>
      </c>
      <c r="E151" s="11">
        <f t="shared" si="43"/>
        <v>0.35977144284275775</v>
      </c>
      <c r="F151" s="11">
        <f t="shared" si="43"/>
        <v>0.11595426376949489</v>
      </c>
      <c r="G151" s="11">
        <f t="shared" si="43"/>
        <v>1.3347503877291522</v>
      </c>
      <c r="H151" s="11">
        <f t="shared" si="43"/>
        <v>-0.37987914073401707</v>
      </c>
      <c r="I151" s="11">
        <f t="shared" si="43"/>
        <v>-0.18310091819170807</v>
      </c>
      <c r="J151" s="11">
        <f t="shared" si="43"/>
        <v>2.5554664609150453</v>
      </c>
      <c r="K151" s="11">
        <f t="shared" si="43"/>
        <v>-0.33006734452653747</v>
      </c>
      <c r="L151" s="11">
        <f t="shared" si="43"/>
        <v>0.10726162135314903</v>
      </c>
      <c r="N151" s="15">
        <f>B151*'Table Q8'!B49</f>
        <v>-0.1606039694699066</v>
      </c>
      <c r="O151" s="15">
        <f>C151*'Table Q8'!C49</f>
        <v>-3.9741073782141444E-2</v>
      </c>
      <c r="P151" s="15">
        <f>D151*'Table Q8'!D49</f>
        <v>0.1914566626917458</v>
      </c>
      <c r="Q151" s="15">
        <f>E151*'Table Q8'!E49</f>
        <v>0.25277541574132162</v>
      </c>
      <c r="R151" s="15">
        <f>F151*'Table Q8'!F49</f>
        <v>9.4212839312714597E-2</v>
      </c>
      <c r="S151" s="15">
        <f>G151*'Table Q8'!G49</f>
        <v>0.8474330211692388</v>
      </c>
      <c r="T151" s="15">
        <f>H151*'Table Q8'!H49</f>
        <v>-0.22184941818866596</v>
      </c>
      <c r="U151" s="15">
        <f>I151*'Table Q8'!I49</f>
        <v>-0.11929024820189781</v>
      </c>
      <c r="V151" s="15">
        <f>J151*'Table Q8'!J49</f>
        <v>1.53379096984121</v>
      </c>
      <c r="W151" s="15">
        <f>K151*'Table Q8'!K49</f>
        <v>-0.17146998548153619</v>
      </c>
      <c r="X151" s="15">
        <f>L151*'Table Q8'!L49</f>
        <v>6.9173019610645814E-2</v>
      </c>
    </row>
    <row r="152" spans="1:24" x14ac:dyDescent="0.25">
      <c r="A152" s="13" t="str">
        <f t="shared" si="1"/>
        <v>2005 Q1</v>
      </c>
      <c r="B152" s="11">
        <f t="shared" ref="B152:L152" si="44">LN(B50/B49)*100</f>
        <v>-0.71322055469475609</v>
      </c>
      <c r="C152" s="11">
        <f t="shared" si="44"/>
        <v>0.57155109019593042</v>
      </c>
      <c r="D152" s="11">
        <f t="shared" si="44"/>
        <v>-0.6185586732710634</v>
      </c>
      <c r="E152" s="11">
        <f t="shared" si="44"/>
        <v>-9.7991188634880114E-2</v>
      </c>
      <c r="F152" s="11">
        <f t="shared" si="44"/>
        <v>0.18945379837818244</v>
      </c>
      <c r="G152" s="11">
        <f t="shared" si="44"/>
        <v>0.14234877848537056</v>
      </c>
      <c r="H152" s="11">
        <f t="shared" si="44"/>
        <v>1.1596101867371957</v>
      </c>
      <c r="I152" s="11">
        <f t="shared" si="44"/>
        <v>0.76250168071611812</v>
      </c>
      <c r="J152" s="11">
        <f t="shared" si="44"/>
        <v>-1.6238362825823744</v>
      </c>
      <c r="K152" s="11">
        <f t="shared" si="44"/>
        <v>-7.2347685446007198E-2</v>
      </c>
      <c r="L152" s="11">
        <f t="shared" si="44"/>
        <v>6.4301791948729994E-2</v>
      </c>
      <c r="N152" s="15">
        <f>B152*'Table Q8'!B50</f>
        <v>-0.20776114758258246</v>
      </c>
      <c r="O152" s="15">
        <f>C152*'Table Q8'!C50</f>
        <v>0.42780599101165395</v>
      </c>
      <c r="P152" s="15">
        <f>D152*'Table Q8'!D50</f>
        <v>-0.38294967462211532</v>
      </c>
      <c r="Q152" s="15">
        <f>E152*'Table Q8'!E50</f>
        <v>-6.8691823233050953E-2</v>
      </c>
      <c r="R152" s="15">
        <f>F152*'Table Q8'!F50</f>
        <v>0.15391226580243542</v>
      </c>
      <c r="S152" s="15">
        <f>G152*'Table Q8'!G50</f>
        <v>9.0405709216058838E-2</v>
      </c>
      <c r="T152" s="15">
        <f>H152*'Table Q8'!H50</f>
        <v>0.67512505071839546</v>
      </c>
      <c r="U152" s="15">
        <f>I152*'Table Q8'!I50</f>
        <v>0.49776109717148193</v>
      </c>
      <c r="V152" s="15">
        <f>J152*'Table Q8'!J50</f>
        <v>-0.96878072618864464</v>
      </c>
      <c r="W152" s="15">
        <f>K152*'Table Q8'!K50</f>
        <v>-3.7678674580280555E-2</v>
      </c>
      <c r="X152" s="15">
        <f>L152*'Table Q8'!L50</f>
        <v>4.137820311900775E-2</v>
      </c>
    </row>
    <row r="153" spans="1:24" x14ac:dyDescent="0.25">
      <c r="A153" s="13" t="str">
        <f t="shared" si="1"/>
        <v>2005 Q2</v>
      </c>
      <c r="B153" s="11">
        <f t="shared" ref="B153:L153" si="45">LN(B51/B50)*100</f>
        <v>1.512402796618334</v>
      </c>
      <c r="C153" s="11">
        <f t="shared" si="45"/>
        <v>0.16872301798650066</v>
      </c>
      <c r="D153" s="11">
        <f t="shared" si="45"/>
        <v>-0.4248931207056047</v>
      </c>
      <c r="E153" s="11">
        <f t="shared" si="45"/>
        <v>0.28282407626507355</v>
      </c>
      <c r="F153" s="11">
        <f t="shared" si="45"/>
        <v>0.1261034215028165</v>
      </c>
      <c r="G153" s="11">
        <f t="shared" si="45"/>
        <v>0.75217011295169756</v>
      </c>
      <c r="H153" s="11">
        <f t="shared" si="45"/>
        <v>1.1463172281376908</v>
      </c>
      <c r="I153" s="11">
        <f t="shared" si="45"/>
        <v>0.63986567893679713</v>
      </c>
      <c r="J153" s="11">
        <f t="shared" si="45"/>
        <v>0.96839264326801355</v>
      </c>
      <c r="K153" s="11">
        <f t="shared" si="45"/>
        <v>0.1549667131756278</v>
      </c>
      <c r="L153" s="11">
        <f t="shared" si="45"/>
        <v>0.64075400771793922</v>
      </c>
      <c r="N153" s="15">
        <f>B153*'Table Q8'!B51</f>
        <v>0.43905053185830234</v>
      </c>
      <c r="O153" s="15">
        <f>C153*'Table Q8'!C51</f>
        <v>0.12558054228735244</v>
      </c>
      <c r="P153" s="15">
        <f>D153*'Table Q8'!D51</f>
        <v>-0.26033201505632403</v>
      </c>
      <c r="Q153" s="15">
        <f>E153*'Table Q8'!E51</f>
        <v>0.19831624227706959</v>
      </c>
      <c r="R153" s="15">
        <f>F153*'Table Q8'!F51</f>
        <v>0.10245902997103841</v>
      </c>
      <c r="S153" s="15">
        <f>G153*'Table Q8'!G51</f>
        <v>0.4770262856339666</v>
      </c>
      <c r="T153" s="15">
        <f>H153*'Table Q8'!H51</f>
        <v>0.64927407801718806</v>
      </c>
      <c r="U153" s="15">
        <f>I153*'Table Q8'!I51</f>
        <v>0.41591269130891817</v>
      </c>
      <c r="V153" s="15">
        <f>J153*'Table Q8'!J51</f>
        <v>0.57251373070004952</v>
      </c>
      <c r="W153" s="15">
        <f>K153*'Table Q8'!K51</f>
        <v>8.0009314012576632E-2</v>
      </c>
      <c r="X153" s="15">
        <f>L153*'Table Q8'!L51</f>
        <v>0.40944181093176318</v>
      </c>
    </row>
    <row r="154" spans="1:24" x14ac:dyDescent="0.25">
      <c r="A154" s="13" t="str">
        <f t="shared" si="1"/>
        <v>2005 Q3</v>
      </c>
      <c r="B154" s="11">
        <f t="shared" ref="B154:L154" si="46">LN(B52/B51)*100</f>
        <v>2.74788780576556</v>
      </c>
      <c r="C154" s="11">
        <f t="shared" si="46"/>
        <v>0.17895683495923018</v>
      </c>
      <c r="D154" s="11">
        <f t="shared" si="46"/>
        <v>-0.23914750155143322</v>
      </c>
      <c r="E154" s="11">
        <f t="shared" si="46"/>
        <v>0.34699666133638946</v>
      </c>
      <c r="F154" s="11">
        <f t="shared" si="46"/>
        <v>-1.0026998358313823</v>
      </c>
      <c r="G154" s="11">
        <f t="shared" si="46"/>
        <v>-0.83974537853784259</v>
      </c>
      <c r="H154" s="11">
        <f t="shared" si="46"/>
        <v>-0.39670665719102377</v>
      </c>
      <c r="I154" s="11">
        <f t="shared" si="46"/>
        <v>-0.7254912862233508</v>
      </c>
      <c r="J154" s="11">
        <f t="shared" si="46"/>
        <v>-0.5115100666770489</v>
      </c>
      <c r="K154" s="11">
        <f t="shared" si="46"/>
        <v>0.92479080792862256</v>
      </c>
      <c r="L154" s="11">
        <f t="shared" si="46"/>
        <v>0</v>
      </c>
      <c r="N154" s="15">
        <f>B154*'Table Q8'!B52</f>
        <v>0.79194126562163447</v>
      </c>
      <c r="O154" s="15">
        <f>C154*'Table Q8'!C52</f>
        <v>0.13271438880576511</v>
      </c>
      <c r="P154" s="15">
        <f>D154*'Table Q8'!D52</f>
        <v>-0.14580823169590884</v>
      </c>
      <c r="Q154" s="15">
        <f>E154*'Table Q8'!E52</f>
        <v>0.24320995993067535</v>
      </c>
      <c r="R154" s="15">
        <f>F154*'Table Q8'!F52</f>
        <v>-0.81389145674433305</v>
      </c>
      <c r="S154" s="15">
        <f>G154*'Table Q8'!G52</f>
        <v>-0.53298639175796869</v>
      </c>
      <c r="T154" s="15">
        <f>H154*'Table Q8'!H52</f>
        <v>-0.21941845209235525</v>
      </c>
      <c r="U154" s="15">
        <f>I154*'Table Q8'!I52</f>
        <v>-0.47077129563033238</v>
      </c>
      <c r="V154" s="15">
        <f>J154*'Table Q8'!J52</f>
        <v>-0.30102367423944332</v>
      </c>
      <c r="W154" s="15">
        <f>K154*'Table Q8'!K52</f>
        <v>0.47515751711372628</v>
      </c>
      <c r="X154" s="15">
        <f>L154*'Table Q8'!L52</f>
        <v>0</v>
      </c>
    </row>
    <row r="155" spans="1:24" x14ac:dyDescent="0.25">
      <c r="A155" s="13" t="str">
        <f t="shared" si="1"/>
        <v>2005 Q4</v>
      </c>
      <c r="B155" s="11">
        <f t="shared" ref="B155:L155" si="47">LN(B53/B52)*100</f>
        <v>-1.2468156619048907</v>
      </c>
      <c r="C155" s="11">
        <f t="shared" si="47"/>
        <v>0.26259140134937031</v>
      </c>
      <c r="D155" s="11">
        <f t="shared" si="47"/>
        <v>-0.35457331965057326</v>
      </c>
      <c r="E155" s="11">
        <f t="shared" si="47"/>
        <v>0.67965092519164139</v>
      </c>
      <c r="F155" s="11">
        <f t="shared" si="47"/>
        <v>0.47621657276366502</v>
      </c>
      <c r="G155" s="11">
        <f t="shared" si="47"/>
        <v>0.98082739228010207</v>
      </c>
      <c r="H155" s="11">
        <f t="shared" si="47"/>
        <v>-2.4093482829477132E-2</v>
      </c>
      <c r="I155" s="11">
        <f t="shared" si="47"/>
        <v>0.53396111488296705</v>
      </c>
      <c r="J155" s="11">
        <f t="shared" si="47"/>
        <v>0.28449521322313448</v>
      </c>
      <c r="K155" s="11">
        <f t="shared" si="47"/>
        <v>0.46938861691983685</v>
      </c>
      <c r="L155" s="11">
        <f t="shared" si="47"/>
        <v>7.4487899161062424E-2</v>
      </c>
      <c r="N155" s="15">
        <f>B155*'Table Q8'!B53</f>
        <v>-0.35384628484860797</v>
      </c>
      <c r="O155" s="15">
        <f>C155*'Table Q8'!C53</f>
        <v>0.19345108537408112</v>
      </c>
      <c r="P155" s="15">
        <f>D155*'Table Q8'!D53</f>
        <v>-0.21387862641322578</v>
      </c>
      <c r="Q155" s="15">
        <f>E155*'Table Q8'!E53</f>
        <v>0.47446431087628488</v>
      </c>
      <c r="R155" s="15">
        <f>F155*'Table Q8'!F53</f>
        <v>0.38554493730946321</v>
      </c>
      <c r="S155" s="15">
        <f>G155*'Table Q8'!G53</f>
        <v>0.61998099466025247</v>
      </c>
      <c r="T155" s="15">
        <f>H155*'Table Q8'!H53</f>
        <v>-1.2882785268921421E-2</v>
      </c>
      <c r="U155" s="15">
        <f>I155*'Table Q8'!I53</f>
        <v>0.34493888021439673</v>
      </c>
      <c r="V155" s="15">
        <f>J155*'Table Q8'!J53</f>
        <v>0.16637280069288904</v>
      </c>
      <c r="W155" s="15">
        <f>K155*'Table Q8'!K53</f>
        <v>0.23844941739527711</v>
      </c>
      <c r="X155" s="15">
        <f>L155*'Table Q8'!L53</f>
        <v>4.689013252188879E-2</v>
      </c>
    </row>
    <row r="156" spans="1:24" x14ac:dyDescent="0.25">
      <c r="A156" s="13" t="str">
        <f t="shared" si="1"/>
        <v>2006 Q1</v>
      </c>
      <c r="B156" s="11">
        <f t="shared" ref="B156:L156" si="48">LN(B54/B53)*100</f>
        <v>2.1718305166112359</v>
      </c>
      <c r="C156" s="11">
        <f t="shared" si="48"/>
        <v>-0.15747208125222534</v>
      </c>
      <c r="D156" s="11">
        <f t="shared" si="48"/>
        <v>0.15658440487326294</v>
      </c>
      <c r="E156" s="11">
        <f t="shared" si="48"/>
        <v>0.39701752884152536</v>
      </c>
      <c r="F156" s="11">
        <f t="shared" si="48"/>
        <v>0.30569780829626458</v>
      </c>
      <c r="G156" s="11">
        <f t="shared" si="48"/>
        <v>-0.36940502676746717</v>
      </c>
      <c r="H156" s="11">
        <f t="shared" si="48"/>
        <v>-0.30165935394256793</v>
      </c>
      <c r="I156" s="11">
        <f t="shared" si="48"/>
        <v>4.2593973596802351E-2</v>
      </c>
      <c r="J156" s="11">
        <f t="shared" si="48"/>
        <v>1.5448240915094185</v>
      </c>
      <c r="K156" s="11">
        <f t="shared" si="48"/>
        <v>-0.12223695114787723</v>
      </c>
      <c r="L156" s="11">
        <f t="shared" si="48"/>
        <v>0.1381876382536745</v>
      </c>
      <c r="N156" s="15">
        <f>B156*'Table Q8'!B54</f>
        <v>0.61484521925264091</v>
      </c>
      <c r="O156" s="15">
        <f>C156*'Table Q8'!C54</f>
        <v>-0.11621439596414229</v>
      </c>
      <c r="P156" s="15">
        <f>D156*'Table Q8'!D54</f>
        <v>9.4028935126394403E-2</v>
      </c>
      <c r="Q156" s="15">
        <f>E156*'Table Q8'!E54</f>
        <v>0.27811077895348851</v>
      </c>
      <c r="R156" s="15">
        <f>F156*'Table Q8'!F54</f>
        <v>0.24810434121324834</v>
      </c>
      <c r="S156" s="15">
        <f>G156*'Table Q8'!G54</f>
        <v>-0.23305763138759505</v>
      </c>
      <c r="T156" s="15">
        <f>H156*'Table Q8'!H54</f>
        <v>-0.16295638299977519</v>
      </c>
      <c r="U156" s="15">
        <f>I156*'Table Q8'!I54</f>
        <v>2.7332552857068072E-2</v>
      </c>
      <c r="V156" s="15">
        <f>J156*'Table Q8'!J54</f>
        <v>0.90047796294083993</v>
      </c>
      <c r="W156" s="15">
        <f>K156*'Table Q8'!K54</f>
        <v>-6.2328621390302603E-2</v>
      </c>
      <c r="X156" s="15">
        <f>L156*'Table Q8'!L54</f>
        <v>8.6892386933910534E-2</v>
      </c>
    </row>
    <row r="157" spans="1:24" x14ac:dyDescent="0.25">
      <c r="A157" s="13" t="str">
        <f t="shared" si="1"/>
        <v>2006 Q2</v>
      </c>
      <c r="B157" s="11">
        <f t="shared" ref="B157:L157" si="49">LN(B55/B54)*100</f>
        <v>1.090166689024447</v>
      </c>
      <c r="C157" s="11">
        <f t="shared" si="49"/>
        <v>0.29374758847858617</v>
      </c>
      <c r="D157" s="11">
        <f t="shared" si="49"/>
        <v>0.6135307551920417</v>
      </c>
      <c r="E157" s="11">
        <f t="shared" si="49"/>
        <v>0.4700863357520923</v>
      </c>
      <c r="F157" s="11">
        <f t="shared" si="49"/>
        <v>-0.95178383479617379</v>
      </c>
      <c r="G157" s="11">
        <f t="shared" si="49"/>
        <v>1.4265885514188941</v>
      </c>
      <c r="H157" s="11">
        <f t="shared" si="49"/>
        <v>-0.97147090673335768</v>
      </c>
      <c r="I157" s="11">
        <f t="shared" si="49"/>
        <v>-0.30921813837140483</v>
      </c>
      <c r="J157" s="11">
        <f t="shared" si="49"/>
        <v>1.1237948589832898</v>
      </c>
      <c r="K157" s="11">
        <f t="shared" si="49"/>
        <v>-0.92157113423219061</v>
      </c>
      <c r="L157" s="11">
        <f t="shared" si="49"/>
        <v>0.11677903551238353</v>
      </c>
      <c r="N157" s="15">
        <f>B157*'Table Q8'!B55</f>
        <v>0.3061188062780647</v>
      </c>
      <c r="O157" s="15">
        <f>C157*'Table Q8'!C55</f>
        <v>0.21925320004041671</v>
      </c>
      <c r="P157" s="15">
        <f>D157*'Table Q8'!D55</f>
        <v>0.37087934151358926</v>
      </c>
      <c r="Q157" s="15">
        <f>E157*'Table Q8'!E55</f>
        <v>0.33117582353734903</v>
      </c>
      <c r="R157" s="15">
        <f>F157*'Table Q8'!F55</f>
        <v>-0.77922542554762741</v>
      </c>
      <c r="S157" s="15">
        <f>G157*'Table Q8'!G55</f>
        <v>0.89775217540790997</v>
      </c>
      <c r="T157" s="15">
        <f>H157*'Table Q8'!H55</f>
        <v>-0.54208076595721366</v>
      </c>
      <c r="U157" s="15">
        <f>I157*'Table Q8'!I55</f>
        <v>-0.19691011051491061</v>
      </c>
      <c r="V157" s="15">
        <f>J157*'Table Q8'!J55</f>
        <v>0.65921806427959784</v>
      </c>
      <c r="W157" s="15">
        <f>K157*'Table Q8'!K55</f>
        <v>-0.476636590624889</v>
      </c>
      <c r="X157" s="15">
        <f>L157*'Table Q8'!L55</f>
        <v>7.3780994636723912E-2</v>
      </c>
    </row>
    <row r="158" spans="1:24" x14ac:dyDescent="0.25">
      <c r="A158" s="13" t="str">
        <f t="shared" si="1"/>
        <v>2006 Q3</v>
      </c>
      <c r="B158" s="11">
        <f t="shared" ref="B158:L158" si="50">LN(B56/B55)*100</f>
        <v>-1.3535846879028155</v>
      </c>
      <c r="C158" s="11">
        <f t="shared" si="50"/>
        <v>0.23019786245711332</v>
      </c>
      <c r="D158" s="11">
        <f t="shared" si="50"/>
        <v>0.34152685201714339</v>
      </c>
      <c r="E158" s="11">
        <f t="shared" si="50"/>
        <v>-7.4638804979172371E-2</v>
      </c>
      <c r="F158" s="11">
        <f t="shared" si="50"/>
        <v>2.1249468843242355E-2</v>
      </c>
      <c r="G158" s="11">
        <f t="shared" si="50"/>
        <v>-0.76480148734967413</v>
      </c>
      <c r="H158" s="11">
        <f t="shared" si="50"/>
        <v>1.8377980672806489</v>
      </c>
      <c r="I158" s="11">
        <f t="shared" si="50"/>
        <v>0.479412839596423</v>
      </c>
      <c r="J158" s="11">
        <f t="shared" si="50"/>
        <v>0.40854691618265743</v>
      </c>
      <c r="K158" s="11">
        <f t="shared" si="50"/>
        <v>-0.23688151557712572</v>
      </c>
      <c r="L158" s="11">
        <f t="shared" si="50"/>
        <v>0.4023724192021163</v>
      </c>
      <c r="N158" s="15">
        <f>B158*'Table Q8'!B56</f>
        <v>-0.37223578917327427</v>
      </c>
      <c r="O158" s="15">
        <f>C158*'Table Q8'!C56</f>
        <v>0.17283255513280069</v>
      </c>
      <c r="P158" s="15">
        <f>D158*'Table Q8'!D56</f>
        <v>0.20631637130355632</v>
      </c>
      <c r="Q158" s="15">
        <f>E158*'Table Q8'!E56</f>
        <v>-5.268006855429986E-2</v>
      </c>
      <c r="R158" s="15">
        <f>F158*'Table Q8'!F56</f>
        <v>1.7507437379947376E-2</v>
      </c>
      <c r="S158" s="15">
        <f>G158*'Table Q8'!G56</f>
        <v>-0.47478876334667769</v>
      </c>
      <c r="T158" s="15">
        <f>H158*'Table Q8'!H56</f>
        <v>1.045339540669233</v>
      </c>
      <c r="U158" s="15">
        <f>I158*'Table Q8'!I56</f>
        <v>0.3011671458344729</v>
      </c>
      <c r="V158" s="15">
        <f>J158*'Table Q8'!J56</f>
        <v>0.23920421942494594</v>
      </c>
      <c r="W158" s="15">
        <f>K158*'Table Q8'!K56</f>
        <v>-0.12317838810010538</v>
      </c>
      <c r="X158" s="15">
        <f>L158*'Table Q8'!L56</f>
        <v>0.25369581030693433</v>
      </c>
    </row>
    <row r="159" spans="1:24" x14ac:dyDescent="0.25">
      <c r="A159" s="13" t="str">
        <f t="shared" si="1"/>
        <v>2006 Q4</v>
      </c>
      <c r="B159" s="11">
        <f t="shared" ref="B159:L159" si="51">LN(B57/B56)*100</f>
        <v>8.7883121112765528E-2</v>
      </c>
      <c r="C159" s="11">
        <f t="shared" si="51"/>
        <v>3.1349600549345345E-2</v>
      </c>
      <c r="D159" s="11">
        <f t="shared" si="51"/>
        <v>-0.3726326638704196</v>
      </c>
      <c r="E159" s="11">
        <f t="shared" si="51"/>
        <v>-0.21356121304215608</v>
      </c>
      <c r="F159" s="11">
        <f t="shared" si="51"/>
        <v>0.48749566659502541</v>
      </c>
      <c r="G159" s="11">
        <f t="shared" si="51"/>
        <v>1.4811905442204141</v>
      </c>
      <c r="H159" s="11">
        <f t="shared" si="51"/>
        <v>2.2858814931878908</v>
      </c>
      <c r="I159" s="11">
        <f t="shared" si="51"/>
        <v>0.82557623861112284</v>
      </c>
      <c r="J159" s="11">
        <f t="shared" si="51"/>
        <v>-0.63008001520219359</v>
      </c>
      <c r="K159" s="11">
        <f t="shared" si="51"/>
        <v>0.41160790773484768</v>
      </c>
      <c r="L159" s="11">
        <f t="shared" si="51"/>
        <v>0.17948587408348993</v>
      </c>
      <c r="N159" s="15">
        <f>B159*'Table Q8'!B57</f>
        <v>2.4475449229905202E-2</v>
      </c>
      <c r="O159" s="15">
        <f>C159*'Table Q8'!C57</f>
        <v>2.3841371217777133E-2</v>
      </c>
      <c r="P159" s="15">
        <f>D159*'Table Q8'!D57</f>
        <v>-0.22779034742398749</v>
      </c>
      <c r="Q159" s="15">
        <f>E159*'Table Q8'!E57</f>
        <v>-0.15241863774818679</v>
      </c>
      <c r="R159" s="15">
        <f>F159*'Table Q8'!F57</f>
        <v>0.40608389027365616</v>
      </c>
      <c r="S159" s="15">
        <f>G159*'Table Q8'!G57</f>
        <v>0.91789378025339063</v>
      </c>
      <c r="T159" s="15">
        <f>H159*'Table Q8'!H57</f>
        <v>1.3520989032206374</v>
      </c>
      <c r="U159" s="15">
        <f>I159*'Table Q8'!I57</f>
        <v>0.51763630160917407</v>
      </c>
      <c r="V159" s="15">
        <f>J159*'Table Q8'!J57</f>
        <v>-0.3723142809829762</v>
      </c>
      <c r="W159" s="15">
        <f>K159*'Table Q8'!K57</f>
        <v>0.2174936184470935</v>
      </c>
      <c r="X159" s="15">
        <f>L159*'Table Q8'!L57</f>
        <v>0.11427865602895805</v>
      </c>
    </row>
    <row r="160" spans="1:24" x14ac:dyDescent="0.25">
      <c r="A160" s="13" t="str">
        <f t="shared" si="1"/>
        <v>2007 Q1</v>
      </c>
      <c r="B160" s="11">
        <f t="shared" ref="B160:L160" si="52">LN(B58/B57)*100</f>
        <v>0.91813957902908783</v>
      </c>
      <c r="C160" s="11">
        <f t="shared" si="52"/>
        <v>0.17746233583684795</v>
      </c>
      <c r="D160" s="11">
        <f t="shared" si="52"/>
        <v>-0.33239876871001778</v>
      </c>
      <c r="E160" s="11">
        <f t="shared" si="52"/>
        <v>0.58619938712353004</v>
      </c>
      <c r="F160" s="11">
        <f t="shared" si="52"/>
        <v>-0.41315806427617963</v>
      </c>
      <c r="G160" s="11">
        <f t="shared" si="52"/>
        <v>-0.85598639497691287</v>
      </c>
      <c r="H160" s="11">
        <f t="shared" si="52"/>
        <v>1.1873029709262877</v>
      </c>
      <c r="I160" s="11">
        <f t="shared" si="52"/>
        <v>-0.23216557494535939</v>
      </c>
      <c r="J160" s="11">
        <f t="shared" si="52"/>
        <v>0.29895388483659857</v>
      </c>
      <c r="K160" s="11">
        <f t="shared" si="52"/>
        <v>-0.20559217767978025</v>
      </c>
      <c r="L160" s="11">
        <f t="shared" si="52"/>
        <v>0.27388619248873414</v>
      </c>
      <c r="N160" s="15">
        <f>B160*'Table Q8'!B58</f>
        <v>0.25239657027509621</v>
      </c>
      <c r="O160" s="15">
        <f>C160*'Table Q8'!C58</f>
        <v>0.1348181365352534</v>
      </c>
      <c r="P160" s="15">
        <f>D160*'Table Q8'!D58</f>
        <v>-0.20223141088317484</v>
      </c>
      <c r="Q160" s="15">
        <f>E160*'Table Q8'!E58</f>
        <v>0.41579122528671986</v>
      </c>
      <c r="R160" s="15">
        <f>F160*'Table Q8'!F58</f>
        <v>-0.34395408850991954</v>
      </c>
      <c r="S160" s="15">
        <f>G160*'Table Q8'!G58</f>
        <v>-0.52514765331833613</v>
      </c>
      <c r="T160" s="15">
        <f>H160*'Table Q8'!H58</f>
        <v>0.70703891918660433</v>
      </c>
      <c r="U160" s="15">
        <f>I160*'Table Q8'!I58</f>
        <v>-0.14375692400616652</v>
      </c>
      <c r="V160" s="15">
        <f>J160*'Table Q8'!J58</f>
        <v>0.17572509350695265</v>
      </c>
      <c r="W160" s="15">
        <f>K160*'Table Q8'!K58</f>
        <v>-0.10789477484634868</v>
      </c>
      <c r="X160" s="15">
        <f>L160*'Table Q8'!L58</f>
        <v>0.17328779398762209</v>
      </c>
    </row>
    <row r="161" spans="1:24" x14ac:dyDescent="0.25">
      <c r="A161" s="13" t="str">
        <f t="shared" si="1"/>
        <v>2007 Q2</v>
      </c>
      <c r="B161" s="11">
        <f t="shared" ref="B161:L161" si="53">LN(B59/B58)*100</f>
        <v>-0.39245662494983446</v>
      </c>
      <c r="C161" s="11">
        <f t="shared" si="53"/>
        <v>-0.43900979884331642</v>
      </c>
      <c r="D161" s="11">
        <f t="shared" si="53"/>
        <v>-0.77293052443719412</v>
      </c>
      <c r="E161" s="11">
        <f t="shared" si="53"/>
        <v>0</v>
      </c>
      <c r="F161" s="11">
        <f t="shared" si="53"/>
        <v>0.91932807886215273</v>
      </c>
      <c r="G161" s="11">
        <f t="shared" si="53"/>
        <v>0.55722390215677009</v>
      </c>
      <c r="H161" s="11">
        <f t="shared" si="53"/>
        <v>0.21961518391662949</v>
      </c>
      <c r="I161" s="11">
        <f t="shared" si="53"/>
        <v>-0.11628522902415492</v>
      </c>
      <c r="J161" s="11">
        <f t="shared" si="53"/>
        <v>0.25396137980241595</v>
      </c>
      <c r="K161" s="11">
        <f t="shared" si="53"/>
        <v>0.20559217767978846</v>
      </c>
      <c r="L161" s="11">
        <f t="shared" si="53"/>
        <v>1.0519118507553648E-2</v>
      </c>
      <c r="N161" s="15">
        <f>B161*'Table Q8'!B59</f>
        <v>-0.11381242123545199</v>
      </c>
      <c r="O161" s="15">
        <f>C161*'Table Q8'!C59</f>
        <v>-0.33439376377895413</v>
      </c>
      <c r="P161" s="15">
        <f>D161*'Table Q8'!D59</f>
        <v>-0.47759377104974227</v>
      </c>
      <c r="Q161" s="15">
        <f>E161*'Table Q8'!E59</f>
        <v>0</v>
      </c>
      <c r="R161" s="15">
        <f>F161*'Table Q8'!F59</f>
        <v>0.76745508023412512</v>
      </c>
      <c r="S161" s="15">
        <f>G161*'Table Q8'!G59</f>
        <v>0.34475442826439368</v>
      </c>
      <c r="T161" s="15">
        <f>H161*'Table Q8'!H59</f>
        <v>0.12985845824990302</v>
      </c>
      <c r="U161" s="15">
        <f>I161*'Table Q8'!I59</f>
        <v>-7.2887581552340305E-2</v>
      </c>
      <c r="V161" s="15">
        <f>J161*'Table Q8'!J59</f>
        <v>0.14950706428968227</v>
      </c>
      <c r="W161" s="15">
        <f>K161*'Table Q8'!K59</f>
        <v>0.10857322903269628</v>
      </c>
      <c r="X161" s="15">
        <f>L161*'Table Q8'!L59</f>
        <v>6.7017304011624292E-3</v>
      </c>
    </row>
    <row r="162" spans="1:24" x14ac:dyDescent="0.25">
      <c r="A162" s="13" t="str">
        <f t="shared" si="1"/>
        <v>2007 Q3</v>
      </c>
      <c r="B162" s="11">
        <f t="shared" ref="B162:L162" si="54">LN(B60/B59)*100</f>
        <v>-0.12022516339644533</v>
      </c>
      <c r="C162" s="11">
        <f t="shared" si="54"/>
        <v>0.68900992905177461</v>
      </c>
      <c r="D162" s="11">
        <f t="shared" si="54"/>
        <v>4.1933117293344216E-2</v>
      </c>
      <c r="E162" s="11">
        <f t="shared" si="54"/>
        <v>0.56165039288073515</v>
      </c>
      <c r="F162" s="11">
        <f t="shared" si="54"/>
        <v>1.140000841595852</v>
      </c>
      <c r="G162" s="11">
        <f t="shared" si="54"/>
        <v>-0.55722390215677708</v>
      </c>
      <c r="H162" s="11">
        <f t="shared" si="54"/>
        <v>-1.0095821173122472</v>
      </c>
      <c r="I162" s="11">
        <f t="shared" si="54"/>
        <v>3.172756623303824E-2</v>
      </c>
      <c r="J162" s="11">
        <f t="shared" si="54"/>
        <v>-1.4328006539567133</v>
      </c>
      <c r="K162" s="11">
        <f t="shared" si="54"/>
        <v>1.031832212311925</v>
      </c>
      <c r="L162" s="11">
        <f t="shared" si="54"/>
        <v>0.24163482892173219</v>
      </c>
      <c r="N162" s="15">
        <f>B162*'Table Q8'!B60</f>
        <v>-3.6055526502593957E-2</v>
      </c>
      <c r="O162" s="15">
        <f>C162*'Table Q8'!C60</f>
        <v>0.52433655600840046</v>
      </c>
      <c r="P162" s="15">
        <f>D162*'Table Q8'!D60</f>
        <v>2.6275291296009487E-2</v>
      </c>
      <c r="Q162" s="15">
        <f>E162*'Table Q8'!E60</f>
        <v>0.3998950797310834</v>
      </c>
      <c r="R162" s="15">
        <f>F162*'Table Q8'!F60</f>
        <v>0.95201470281669598</v>
      </c>
      <c r="S162" s="15">
        <f>G162*'Table Q8'!G60</f>
        <v>-0.34804204928712301</v>
      </c>
      <c r="T162" s="15">
        <f>H162*'Table Q8'!H60</f>
        <v>-0.58989883114554609</v>
      </c>
      <c r="U162" s="15">
        <f>I162*'Table Q8'!I60</f>
        <v>2.0004230509930609E-2</v>
      </c>
      <c r="V162" s="15">
        <f>J162*'Table Q8'!J60</f>
        <v>-0.84664190642302184</v>
      </c>
      <c r="W162" s="15">
        <f>K162*'Table Q8'!K60</f>
        <v>0.54460104165823409</v>
      </c>
      <c r="X162" s="15">
        <f>L162*'Table Q8'!L60</f>
        <v>0.15433216523231036</v>
      </c>
    </row>
    <row r="163" spans="1:24" x14ac:dyDescent="0.25">
      <c r="A163" s="13" t="str">
        <f t="shared" si="1"/>
        <v>2007 Q4</v>
      </c>
      <c r="B163" s="11">
        <f t="shared" ref="B163:L163" si="55">LN(B61/B60)*100</f>
        <v>1.9171992586510551</v>
      </c>
      <c r="C163" s="11">
        <f t="shared" si="55"/>
        <v>8.3194680339271854E-2</v>
      </c>
      <c r="D163" s="11">
        <f t="shared" si="55"/>
        <v>1.1566845993076418</v>
      </c>
      <c r="E163" s="11">
        <f t="shared" si="55"/>
        <v>0.62154532462314882</v>
      </c>
      <c r="F163" s="11">
        <f t="shared" si="55"/>
        <v>-0.22904747129795827</v>
      </c>
      <c r="G163" s="11">
        <f t="shared" si="55"/>
        <v>-0.30133470929048944</v>
      </c>
      <c r="H163" s="11">
        <f t="shared" si="55"/>
        <v>2.9420646440083345</v>
      </c>
      <c r="I163" s="11">
        <f t="shared" si="55"/>
        <v>-0.63647186324470917</v>
      </c>
      <c r="J163" s="11">
        <f t="shared" si="55"/>
        <v>0.73562525222037412</v>
      </c>
      <c r="K163" s="11">
        <f t="shared" si="55"/>
        <v>-0.12203805033386321</v>
      </c>
      <c r="L163" s="11">
        <f t="shared" si="55"/>
        <v>6.2939265688321075E-2</v>
      </c>
      <c r="N163" s="15">
        <f>B163*'Table Q8'!B61</f>
        <v>0.57822729640915815</v>
      </c>
      <c r="O163" s="15">
        <f>C163*'Table Q8'!C61</f>
        <v>6.3019970356998425E-2</v>
      </c>
      <c r="P163" s="15">
        <f>D163*'Table Q8'!D61</f>
        <v>0.72651359682512984</v>
      </c>
      <c r="Q163" s="15">
        <f>E163*'Table Q8'!E61</f>
        <v>0.43924608091117928</v>
      </c>
      <c r="R163" s="15">
        <f>F163*'Table Q8'!F61</f>
        <v>-0.19059040086703108</v>
      </c>
      <c r="S163" s="15">
        <f>G163*'Table Q8'!G61</f>
        <v>-0.18881632884142069</v>
      </c>
      <c r="T163" s="15">
        <f>H163*'Table Q8'!H61</f>
        <v>1.653734536397085</v>
      </c>
      <c r="U163" s="15">
        <f>I163*'Table Q8'!I61</f>
        <v>-0.40084997947151785</v>
      </c>
      <c r="V163" s="15">
        <f>J163*'Table Q8'!J61</f>
        <v>0.43056146012458502</v>
      </c>
      <c r="W163" s="15">
        <f>K163*'Table Q8'!K61</f>
        <v>-6.4387275356146231E-2</v>
      </c>
      <c r="X163" s="15">
        <f>L163*'Table Q8'!L61</f>
        <v>3.9941258005808555E-2</v>
      </c>
    </row>
    <row r="164" spans="1:24" x14ac:dyDescent="0.25">
      <c r="A164" s="13" t="str">
        <f t="shared" si="1"/>
        <v>2008 Q1</v>
      </c>
      <c r="B164" s="11">
        <f t="shared" ref="B164:L164" si="56">LN(B62/B61)*100</f>
        <v>-0.32237294198445576</v>
      </c>
      <c r="C164" s="11">
        <f t="shared" si="56"/>
        <v>0.2284291305815441</v>
      </c>
      <c r="D164" s="11">
        <f t="shared" si="56"/>
        <v>-1.6505127633659022</v>
      </c>
      <c r="E164" s="11">
        <f t="shared" si="56"/>
        <v>-0.53704125283627435</v>
      </c>
      <c r="F164" s="11">
        <f t="shared" si="56"/>
        <v>0.46794657219589403</v>
      </c>
      <c r="G164" s="11">
        <f t="shared" si="56"/>
        <v>4.3103448943208895E-2</v>
      </c>
      <c r="H164" s="11">
        <f t="shared" si="56"/>
        <v>-0.13599276801226512</v>
      </c>
      <c r="I164" s="11">
        <f t="shared" si="56"/>
        <v>-0.13843780497534977</v>
      </c>
      <c r="J164" s="11">
        <f t="shared" si="56"/>
        <v>8.8800094635328078E-2</v>
      </c>
      <c r="K164" s="11">
        <f t="shared" si="56"/>
        <v>0.29467074108741509</v>
      </c>
      <c r="L164" s="11">
        <f t="shared" si="56"/>
        <v>-0.23097123129041586</v>
      </c>
      <c r="N164" s="15">
        <f>B164*'Table Q8'!B62</f>
        <v>-0.1002257476629673</v>
      </c>
      <c r="O164" s="15">
        <f>C164*'Table Q8'!C62</f>
        <v>0.17390309711172952</v>
      </c>
      <c r="P164" s="15">
        <f>D164*'Table Q8'!D62</f>
        <v>-1.0607845530152655</v>
      </c>
      <c r="Q164" s="15">
        <f>E164*'Table Q8'!E62</f>
        <v>-0.38237337201942734</v>
      </c>
      <c r="R164" s="15">
        <f>F164*'Table Q8'!F62</f>
        <v>0.3897526999819601</v>
      </c>
      <c r="S164" s="15">
        <f>G164*'Table Q8'!G62</f>
        <v>2.7056034901652225E-2</v>
      </c>
      <c r="T164" s="15">
        <f>H164*'Table Q8'!H62</f>
        <v>-7.7706267642208296E-2</v>
      </c>
      <c r="U164" s="15">
        <f>I164*'Table Q8'!I62</f>
        <v>-8.7589599207903809E-2</v>
      </c>
      <c r="V164" s="15">
        <f>J164*'Table Q8'!J62</f>
        <v>5.2782776251239012E-2</v>
      </c>
      <c r="W164" s="15">
        <f>K164*'Table Q8'!K62</f>
        <v>0.1556156183682639</v>
      </c>
      <c r="X164" s="15">
        <f>L164*'Table Q8'!L62</f>
        <v>-0.14775229665647904</v>
      </c>
    </row>
    <row r="165" spans="1:24" x14ac:dyDescent="0.25">
      <c r="A165" s="13" t="str">
        <f t="shared" si="1"/>
        <v>2008 Q2</v>
      </c>
      <c r="B165" s="11">
        <f t="shared" ref="B165:L165" si="57">LN(B63/B62)*100</f>
        <v>-2.1101500819250614</v>
      </c>
      <c r="C165" s="11">
        <f t="shared" si="57"/>
        <v>1.0370754481689705E-2</v>
      </c>
      <c r="D165" s="11">
        <f t="shared" si="57"/>
        <v>0.96436806083132665</v>
      </c>
      <c r="E165" s="11">
        <f t="shared" si="57"/>
        <v>-3.1680659222667808E-2</v>
      </c>
      <c r="F165" s="11">
        <f t="shared" si="57"/>
        <v>0.23832973303838426</v>
      </c>
      <c r="G165" s="11">
        <f t="shared" si="57"/>
        <v>-1.0774120572820267E-2</v>
      </c>
      <c r="H165" s="11">
        <f t="shared" si="57"/>
        <v>-0.80843024980280842</v>
      </c>
      <c r="I165" s="11">
        <f t="shared" si="57"/>
        <v>-0.51282163669195668</v>
      </c>
      <c r="J165" s="11">
        <f t="shared" si="57"/>
        <v>-3.3290795402618346E-2</v>
      </c>
      <c r="K165" s="11">
        <f t="shared" si="57"/>
        <v>1.6203242838463219</v>
      </c>
      <c r="L165" s="11">
        <f t="shared" si="57"/>
        <v>-0.13673417854772646</v>
      </c>
      <c r="N165" s="15">
        <f>B165*'Table Q8'!B63</f>
        <v>-0.63346705459390351</v>
      </c>
      <c r="O165" s="15">
        <f>C165*'Table Q8'!C63</f>
        <v>7.8319937845720642E-3</v>
      </c>
      <c r="P165" s="15">
        <f>D165*'Table Q8'!D63</f>
        <v>0.63021452775327191</v>
      </c>
      <c r="Q165" s="15">
        <f>E165*'Table Q8'!E63</f>
        <v>-2.2556629366539478E-2</v>
      </c>
      <c r="R165" s="15">
        <f>F165*'Table Q8'!F63</f>
        <v>0.1972893530091745</v>
      </c>
      <c r="S165" s="15">
        <f>G165*'Table Q8'!G63</f>
        <v>-6.7111997048097446E-3</v>
      </c>
      <c r="T165" s="15">
        <f>H165*'Table Q8'!H63</f>
        <v>-0.45175082358980934</v>
      </c>
      <c r="U165" s="15">
        <f>I165*'Table Q8'!I63</f>
        <v>-0.32015454778678853</v>
      </c>
      <c r="V165" s="15">
        <f>J165*'Table Q8'!J63</f>
        <v>-1.9984464480191793E-2</v>
      </c>
      <c r="W165" s="15">
        <f>K165*'Table Q8'!K63</f>
        <v>0.85747561101147352</v>
      </c>
      <c r="X165" s="15">
        <f>L165*'Table Q8'!L63</f>
        <v>-8.6921917302789711E-2</v>
      </c>
    </row>
    <row r="166" spans="1:24" x14ac:dyDescent="0.25">
      <c r="A166" s="13" t="str">
        <f t="shared" si="1"/>
        <v>2008 Q3</v>
      </c>
      <c r="B166" s="11">
        <f t="shared" ref="B166:L166" si="58">LN(B64/B63)*100</f>
        <v>2.3895999628363169</v>
      </c>
      <c r="C166" s="11">
        <f t="shared" si="58"/>
        <v>-8.2996166191781864E-2</v>
      </c>
      <c r="D166" s="11">
        <f t="shared" si="58"/>
        <v>0.18759776215673152</v>
      </c>
      <c r="E166" s="11">
        <f t="shared" si="58"/>
        <v>0.11611338191670595</v>
      </c>
      <c r="F166" s="11">
        <f t="shared" si="58"/>
        <v>0.20678253852876491</v>
      </c>
      <c r="G166" s="11">
        <f t="shared" si="58"/>
        <v>1.0290582824232291</v>
      </c>
      <c r="H166" s="11">
        <f t="shared" si="58"/>
        <v>9.1418130009719337E-2</v>
      </c>
      <c r="I166" s="11">
        <f t="shared" si="58"/>
        <v>0.12845216923566188</v>
      </c>
      <c r="J166" s="11">
        <f t="shared" si="58"/>
        <v>-0.16662042177500283</v>
      </c>
      <c r="K166" s="11">
        <f t="shared" si="58"/>
        <v>0.21938580797623261</v>
      </c>
      <c r="L166" s="11">
        <f t="shared" si="58"/>
        <v>0.28377758283865395</v>
      </c>
      <c r="N166" s="15">
        <f>B166*'Table Q8'!B64</f>
        <v>0.69561254918165194</v>
      </c>
      <c r="O166" s="15">
        <f>C166*'Table Q8'!C64</f>
        <v>-6.2230525410598043E-2</v>
      </c>
      <c r="P166" s="15">
        <f>D166*'Table Q8'!D64</f>
        <v>0.12415219899532492</v>
      </c>
      <c r="Q166" s="15">
        <f>E166*'Table Q8'!E64</f>
        <v>8.2765618630227994E-2</v>
      </c>
      <c r="R166" s="15">
        <f>F166*'Table Q8'!F64</f>
        <v>0.16997524667064476</v>
      </c>
      <c r="S166" s="15">
        <f>G166*'Table Q8'!G64</f>
        <v>0.63359118448798213</v>
      </c>
      <c r="T166" s="15">
        <f>H166*'Table Q8'!H64</f>
        <v>5.0024000741318422E-2</v>
      </c>
      <c r="U166" s="15">
        <f>I166*'Table Q8'!I64</f>
        <v>7.9190762333785553E-2</v>
      </c>
      <c r="V166" s="15">
        <f>J166*'Table Q8'!J64</f>
        <v>-9.9855618769759208E-2</v>
      </c>
      <c r="W166" s="15">
        <f>K166*'Table Q8'!K64</f>
        <v>0.1159234609346413</v>
      </c>
      <c r="X166" s="15">
        <f>L166*'Table Q8'!L64</f>
        <v>0.17920554356260995</v>
      </c>
    </row>
    <row r="167" spans="1:24" x14ac:dyDescent="0.25">
      <c r="A167" s="13" t="str">
        <f t="shared" si="1"/>
        <v>2008 Q4</v>
      </c>
      <c r="B167" s="11">
        <f t="shared" ref="B167:L167" si="59">LN(B65/B64)*100</f>
        <v>-4.4105437153184113</v>
      </c>
      <c r="C167" s="11">
        <f t="shared" si="59"/>
        <v>-0.17659590108587131</v>
      </c>
      <c r="D167" s="11">
        <f t="shared" si="59"/>
        <v>0.80888131584956591</v>
      </c>
      <c r="E167" s="11">
        <f t="shared" si="59"/>
        <v>-1.0550192550803144E-2</v>
      </c>
      <c r="F167" s="11">
        <f t="shared" si="59"/>
        <v>-0.85053930437119929</v>
      </c>
      <c r="G167" s="11">
        <f t="shared" si="59"/>
        <v>-0.32044462370416765</v>
      </c>
      <c r="H167" s="11">
        <f t="shared" si="59"/>
        <v>0.61489603898435641</v>
      </c>
      <c r="I167" s="11">
        <f t="shared" si="59"/>
        <v>6.4164262708304012E-2</v>
      </c>
      <c r="J167" s="11">
        <f t="shared" si="59"/>
        <v>-1.252952961493258</v>
      </c>
      <c r="K167" s="11">
        <f t="shared" si="59"/>
        <v>0.50673266561281227</v>
      </c>
      <c r="L167" s="11">
        <f t="shared" si="59"/>
        <v>-0.50505157860685912</v>
      </c>
      <c r="N167" s="15">
        <f>B167*'Table Q8'!B65</f>
        <v>-1.2711186987547662</v>
      </c>
      <c r="O167" s="15">
        <f>C167*'Table Q8'!C65</f>
        <v>-0.1320230956517974</v>
      </c>
      <c r="P167" s="15">
        <f>D167*'Table Q8'!D65</f>
        <v>0.54639932885638176</v>
      </c>
      <c r="Q167" s="15">
        <f>E167*'Table Q8'!E65</f>
        <v>-7.5771482899868181E-3</v>
      </c>
      <c r="R167" s="15">
        <f>F167*'Table Q8'!F65</f>
        <v>-0.69667674421044934</v>
      </c>
      <c r="S167" s="15">
        <f>G167*'Table Q8'!G65</f>
        <v>-0.19608006524458019</v>
      </c>
      <c r="T167" s="15">
        <f>H167*'Table Q8'!H65</f>
        <v>0.33899218629207567</v>
      </c>
      <c r="U167" s="15">
        <f>I167*'Table Q8'!I65</f>
        <v>3.9313443761377867E-2</v>
      </c>
      <c r="V167" s="15">
        <f>J167*'Table Q8'!J65</f>
        <v>-0.76593014536082848</v>
      </c>
      <c r="W167" s="15">
        <f>K167*'Table Q8'!K65</f>
        <v>0.26882167910759691</v>
      </c>
      <c r="X167" s="15">
        <f>L167*'Table Q8'!L65</f>
        <v>-0.31964714410028117</v>
      </c>
    </row>
    <row r="168" spans="1:24" x14ac:dyDescent="0.25">
      <c r="A168" s="13" t="str">
        <f t="shared" si="1"/>
        <v>2009 Q1</v>
      </c>
      <c r="B168" s="11">
        <f t="shared" ref="B168:L168" si="60">LN(B66/B65)*100</f>
        <v>0.82663562761584419</v>
      </c>
      <c r="C168" s="11">
        <f t="shared" si="60"/>
        <v>-0.46897068912548368</v>
      </c>
      <c r="D168" s="11">
        <f t="shared" si="60"/>
        <v>0.25787832125865673</v>
      </c>
      <c r="E168" s="11">
        <f t="shared" si="60"/>
        <v>0.99733124188195799</v>
      </c>
      <c r="F168" s="11">
        <f t="shared" si="60"/>
        <v>-0.14593977363510213</v>
      </c>
      <c r="G168" s="11">
        <f t="shared" si="60"/>
        <v>1.5815221106920438</v>
      </c>
      <c r="H168" s="11">
        <f t="shared" si="60"/>
        <v>0.88156086286794422</v>
      </c>
      <c r="I168" s="11">
        <f t="shared" si="60"/>
        <v>0.39477245187819893</v>
      </c>
      <c r="J168" s="11">
        <f t="shared" si="60"/>
        <v>1.4972346730205781</v>
      </c>
      <c r="K168" s="11">
        <f t="shared" si="60"/>
        <v>1.8071597679558509</v>
      </c>
      <c r="L168" s="11">
        <f t="shared" si="60"/>
        <v>0.81941838890360796</v>
      </c>
      <c r="N168" s="15">
        <f>B168*'Table Q8'!B66</f>
        <v>0.23757507937679362</v>
      </c>
      <c r="O168" s="15">
        <f>C168*'Table Q8'!C66</f>
        <v>-0.35036800184564887</v>
      </c>
      <c r="P168" s="15">
        <f>D168*'Table Q8'!D66</f>
        <v>0.17992170474216479</v>
      </c>
      <c r="Q168" s="15">
        <f>E168*'Table Q8'!E66</f>
        <v>0.71897609227270354</v>
      </c>
      <c r="R168" s="15">
        <f>F168*'Table Q8'!F66</f>
        <v>-0.11996249392805394</v>
      </c>
      <c r="S168" s="15">
        <f>G168*'Table Q8'!G66</f>
        <v>0.96852414058780778</v>
      </c>
      <c r="T168" s="15">
        <f>H168*'Table Q8'!H66</f>
        <v>0.46255498474681039</v>
      </c>
      <c r="U168" s="15">
        <f>I168*'Table Q8'!I66</f>
        <v>0.24179812677539686</v>
      </c>
      <c r="V168" s="15">
        <f>J168*'Table Q8'!J66</f>
        <v>0.91466066174827121</v>
      </c>
      <c r="W168" s="15">
        <f>K168*'Table Q8'!K66</f>
        <v>0.96574617999560664</v>
      </c>
      <c r="X168" s="15">
        <f>L168*'Table Q8'!L66</f>
        <v>0.5180363054648609</v>
      </c>
    </row>
    <row r="169" spans="1:24" x14ac:dyDescent="0.25">
      <c r="A169" s="13" t="str">
        <f t="shared" si="1"/>
        <v>2009 Q2</v>
      </c>
      <c r="B169" s="11">
        <f t="shared" ref="B169:L169" si="61">LN(B67/B66)*100</f>
        <v>-0.51305042272180768</v>
      </c>
      <c r="C169" s="11">
        <f t="shared" si="61"/>
        <v>0.52094304100475408</v>
      </c>
      <c r="D169" s="11">
        <f t="shared" si="61"/>
        <v>0.65715402321168337</v>
      </c>
      <c r="E169" s="11">
        <f t="shared" si="61"/>
        <v>0.46897068912547812</v>
      </c>
      <c r="F169" s="11">
        <f t="shared" si="61"/>
        <v>-0.15660075236701479</v>
      </c>
      <c r="G169" s="11">
        <f t="shared" si="61"/>
        <v>0.64032129766757451</v>
      </c>
      <c r="H169" s="11">
        <f t="shared" si="61"/>
        <v>0.8292293145744235</v>
      </c>
      <c r="I169" s="11">
        <f t="shared" si="61"/>
        <v>0.97489380791138947</v>
      </c>
      <c r="J169" s="11">
        <f t="shared" si="61"/>
        <v>1.5843658515301915</v>
      </c>
      <c r="K169" s="11">
        <f t="shared" si="61"/>
        <v>8.7561420197747153E-2</v>
      </c>
      <c r="L169" s="11">
        <f t="shared" si="61"/>
        <v>0.6569709223161041</v>
      </c>
      <c r="N169" s="15">
        <f>B169*'Table Q8'!B67</f>
        <v>-0.1486307074625077</v>
      </c>
      <c r="O169" s="15">
        <f>C169*'Table Q8'!C67</f>
        <v>0.39029052632076172</v>
      </c>
      <c r="P169" s="15">
        <f>D169*'Table Q8'!D67</f>
        <v>0.47433377395419307</v>
      </c>
      <c r="Q169" s="15">
        <f>E169*'Table Q8'!E67</f>
        <v>0.33892511703098305</v>
      </c>
      <c r="R169" s="15">
        <f>F169*'Table Q8'!F67</f>
        <v>-0.12991598416367547</v>
      </c>
      <c r="S169" s="15">
        <f>G169*'Table Q8'!G67</f>
        <v>0.38880309194375123</v>
      </c>
      <c r="T169" s="15">
        <f>H169*'Table Q8'!H67</f>
        <v>0.43260893341347678</v>
      </c>
      <c r="U169" s="15">
        <f>I169*'Table Q8'!I67</f>
        <v>0.59887726619996651</v>
      </c>
      <c r="V169" s="15">
        <f>J169*'Table Q8'!J67</f>
        <v>0.96757222552948796</v>
      </c>
      <c r="W169" s="15">
        <f>K169*'Table Q8'!K67</f>
        <v>4.6784066811656304E-2</v>
      </c>
      <c r="X169" s="15">
        <f>L169*'Table Q8'!L67</f>
        <v>0.41625677637948361</v>
      </c>
    </row>
    <row r="170" spans="1:24" x14ac:dyDescent="0.25">
      <c r="A170" s="13" t="str">
        <f t="shared" si="1"/>
        <v>2009 Q3</v>
      </c>
      <c r="B170" s="11">
        <f t="shared" ref="B170:L170" si="62">LN(B68/B67)*100</f>
        <v>-0.47074733872496555</v>
      </c>
      <c r="C170" s="11">
        <f t="shared" si="62"/>
        <v>-0.4896098118591749</v>
      </c>
      <c r="D170" s="11">
        <f t="shared" si="62"/>
        <v>0.74433175666034468</v>
      </c>
      <c r="E170" s="11">
        <f t="shared" si="62"/>
        <v>-0.3332642118031392</v>
      </c>
      <c r="F170" s="11">
        <f t="shared" si="62"/>
        <v>0.62493693649578419</v>
      </c>
      <c r="G170" s="11">
        <f t="shared" si="62"/>
        <v>1.3097900345351596</v>
      </c>
      <c r="H170" s="11">
        <f t="shared" si="62"/>
        <v>1.2531353339689659</v>
      </c>
      <c r="I170" s="11">
        <f t="shared" si="62"/>
        <v>0.30534374868904696</v>
      </c>
      <c r="J170" s="11">
        <f t="shared" si="62"/>
        <v>1.1180577797567912</v>
      </c>
      <c r="K170" s="11">
        <f t="shared" si="62"/>
        <v>1.3618793575490351</v>
      </c>
      <c r="L170" s="11">
        <f t="shared" si="62"/>
        <v>0.37348316056533043</v>
      </c>
      <c r="N170" s="15">
        <f>B170*'Table Q8'!B68</f>
        <v>-0.13849386705288488</v>
      </c>
      <c r="O170" s="15">
        <f>C170*'Table Q8'!C68</f>
        <v>-0.3679417736121699</v>
      </c>
      <c r="P170" s="15">
        <f>D170*'Table Q8'!D68</f>
        <v>0.55445272553629077</v>
      </c>
      <c r="Q170" s="15">
        <f>E170*'Table Q8'!E68</f>
        <v>-0.24191649134789875</v>
      </c>
      <c r="R170" s="15">
        <f>F170*'Table Q8'!F68</f>
        <v>0.52413460863901418</v>
      </c>
      <c r="S170" s="15">
        <f>G170*'Table Q8'!G68</f>
        <v>0.79006534883160828</v>
      </c>
      <c r="T170" s="15">
        <f>H170*'Table Q8'!H68</f>
        <v>0.6481215947287492</v>
      </c>
      <c r="U170" s="15">
        <f>I170*'Table Q8'!I68</f>
        <v>0.18793907731810841</v>
      </c>
      <c r="V170" s="15">
        <f>J170*'Table Q8'!J68</f>
        <v>0.68604025365876709</v>
      </c>
      <c r="W170" s="15">
        <f>K170*'Table Q8'!K68</f>
        <v>0.7294225839032632</v>
      </c>
      <c r="X170" s="15">
        <f>L170*'Table Q8'!L68</f>
        <v>0.23734854853926748</v>
      </c>
    </row>
    <row r="171" spans="1:24" x14ac:dyDescent="0.25">
      <c r="A171" s="13" t="str">
        <f t="shared" si="1"/>
        <v>2009 Q4</v>
      </c>
      <c r="B171" s="11">
        <f t="shared" ref="B171:L171" si="63">LN(B69/B68)*100</f>
        <v>0.74990557930643387</v>
      </c>
      <c r="C171" s="11">
        <f t="shared" si="63"/>
        <v>1.0905233482262309</v>
      </c>
      <c r="D171" s="11">
        <f t="shared" si="63"/>
        <v>-0.17284331485196097</v>
      </c>
      <c r="E171" s="11">
        <f t="shared" si="63"/>
        <v>1.0584305513351453</v>
      </c>
      <c r="F171" s="11">
        <f t="shared" si="63"/>
        <v>1.0226833619186395</v>
      </c>
      <c r="G171" s="11">
        <f t="shared" si="63"/>
        <v>2.2364986309837129</v>
      </c>
      <c r="H171" s="11">
        <f t="shared" si="63"/>
        <v>1.1019890914229421E-2</v>
      </c>
      <c r="I171" s="11">
        <f t="shared" si="63"/>
        <v>0.43010818993904804</v>
      </c>
      <c r="J171" s="11">
        <f t="shared" si="63"/>
        <v>-9.7197480517860438E-2</v>
      </c>
      <c r="K171" s="11">
        <f t="shared" si="63"/>
        <v>0.86919693321191815</v>
      </c>
      <c r="L171" s="11">
        <f t="shared" si="63"/>
        <v>0.46490088382440137</v>
      </c>
      <c r="N171" s="15">
        <f>B171*'Table Q8'!B69</f>
        <v>0.22444673988641567</v>
      </c>
      <c r="O171" s="15">
        <f>C171*'Table Q8'!C69</f>
        <v>0.8243265989242079</v>
      </c>
      <c r="P171" s="15">
        <f>D171*'Table Q8'!D69</f>
        <v>-0.13289922478967281</v>
      </c>
      <c r="Q171" s="15">
        <f>E171*'Table Q8'!E69</f>
        <v>0.77201924414385503</v>
      </c>
      <c r="R171" s="15">
        <f>F171*'Table Q8'!F69</f>
        <v>0.86784910092415746</v>
      </c>
      <c r="S171" s="15">
        <f>G171*'Table Q8'!G69</f>
        <v>1.343241077768818</v>
      </c>
      <c r="T171" s="15">
        <f>H171*'Table Q8'!H69</f>
        <v>5.6311642571712341E-3</v>
      </c>
      <c r="U171" s="15">
        <f>I171*'Table Q8'!I69</f>
        <v>0.26567782892534997</v>
      </c>
      <c r="V171" s="15">
        <f>J171*'Table Q8'!J69</f>
        <v>-5.9747291274328811E-2</v>
      </c>
      <c r="W171" s="15">
        <f>K171*'Table Q8'!K69</f>
        <v>0.47006170148100529</v>
      </c>
      <c r="X171" s="15">
        <f>L171*'Table Q8'!L69</f>
        <v>0.29679272423349784</v>
      </c>
    </row>
    <row r="172" spans="1:24" x14ac:dyDescent="0.25">
      <c r="A172" s="13" t="str">
        <f t="shared" si="1"/>
        <v>2010 Q1</v>
      </c>
      <c r="B172" s="11">
        <f t="shared" ref="B172:L172" si="64">LN(B70/B69)*100</f>
        <v>0.18938344656633668</v>
      </c>
      <c r="C172" s="11">
        <f t="shared" si="64"/>
        <v>0.76147723371400411</v>
      </c>
      <c r="D172" s="11">
        <f t="shared" si="64"/>
        <v>0.11187389928581734</v>
      </c>
      <c r="E172" s="11">
        <f t="shared" si="64"/>
        <v>-1.01671173554442</v>
      </c>
      <c r="F172" s="11">
        <f t="shared" si="64"/>
        <v>-0.26757245561645687</v>
      </c>
      <c r="G172" s="11">
        <f t="shared" si="64"/>
        <v>-0.41491735890392528</v>
      </c>
      <c r="H172" s="11">
        <f t="shared" si="64"/>
        <v>1.4657886588315447</v>
      </c>
      <c r="I172" s="11">
        <f t="shared" si="64"/>
        <v>0.79241369702755393</v>
      </c>
      <c r="J172" s="11">
        <f t="shared" si="64"/>
        <v>-0.65040879691763764</v>
      </c>
      <c r="K172" s="11">
        <f t="shared" si="64"/>
        <v>-0.45753582819163741</v>
      </c>
      <c r="L172" s="11">
        <f t="shared" si="64"/>
        <v>0.20593088002389903</v>
      </c>
      <c r="N172" s="15">
        <f>B172*'Table Q8'!B70</f>
        <v>5.7136985829063784E-2</v>
      </c>
      <c r="O172" s="15">
        <f>C172*'Table Q8'!C70</f>
        <v>0.5713363684556173</v>
      </c>
      <c r="P172" s="15">
        <f>D172*'Table Q8'!D70</f>
        <v>8.6433774588222476E-2</v>
      </c>
      <c r="Q172" s="15">
        <f>E172*'Table Q8'!E70</f>
        <v>-0.73996280112922885</v>
      </c>
      <c r="R172" s="15">
        <f>F172*'Table Q8'!F70</f>
        <v>-0.22674089888938556</v>
      </c>
      <c r="S172" s="15">
        <f>G172*'Table Q8'!G70</f>
        <v>-0.24733223764262985</v>
      </c>
      <c r="T172" s="15">
        <f>H172*'Table Q8'!H70</f>
        <v>0.74154248250287846</v>
      </c>
      <c r="U172" s="15">
        <f>I172*'Table Q8'!I70</f>
        <v>0.48804759599927044</v>
      </c>
      <c r="V172" s="15">
        <f>J172*'Table Q8'!J70</f>
        <v>-0.39831034723236131</v>
      </c>
      <c r="W172" s="15">
        <f>K172*'Table Q8'!K70</f>
        <v>-0.24949428711289989</v>
      </c>
      <c r="X172" s="15">
        <f>L172*'Table Q8'!L70</f>
        <v>0.13105441204720933</v>
      </c>
    </row>
    <row r="173" spans="1:24" x14ac:dyDescent="0.25">
      <c r="A173" s="13" t="str">
        <f t="shared" si="1"/>
        <v>2010 Q2</v>
      </c>
      <c r="B173" s="11">
        <f t="shared" ref="B173:L173" si="65">LN(B71/B70)*100</f>
        <v>1.4474591147915521</v>
      </c>
      <c r="C173" s="11">
        <f t="shared" si="65"/>
        <v>-0.48296862107195954</v>
      </c>
      <c r="D173" s="11">
        <f t="shared" si="65"/>
        <v>-0.52996455062161918</v>
      </c>
      <c r="E173" s="11">
        <f t="shared" si="65"/>
        <v>0.66514483429543414</v>
      </c>
      <c r="F173" s="11">
        <f t="shared" si="65"/>
        <v>0.52418024333255187</v>
      </c>
      <c r="G173" s="11">
        <f t="shared" si="65"/>
        <v>-0.29452110864584052</v>
      </c>
      <c r="H173" s="11">
        <f t="shared" si="65"/>
        <v>1.3910829809515322</v>
      </c>
      <c r="I173" s="11">
        <f t="shared" si="65"/>
        <v>-1.0385833732139473E-2</v>
      </c>
      <c r="J173" s="11">
        <f t="shared" si="65"/>
        <v>1.2536638850108357</v>
      </c>
      <c r="K173" s="11">
        <f t="shared" si="65"/>
        <v>0.58109237102146905</v>
      </c>
      <c r="L173" s="11">
        <f t="shared" si="65"/>
        <v>0.24655857980506032</v>
      </c>
      <c r="N173" s="15">
        <f>B173*'Table Q8'!B71</f>
        <v>0.44480418597544397</v>
      </c>
      <c r="O173" s="15">
        <f>C173*'Table Q8'!C71</f>
        <v>-0.36097074738918256</v>
      </c>
      <c r="P173" s="15">
        <f>D173*'Table Q8'!D71</f>
        <v>-0.40282605492749274</v>
      </c>
      <c r="Q173" s="15">
        <f>E173*'Table Q8'!E71</f>
        <v>0.48189743244704203</v>
      </c>
      <c r="R173" s="15">
        <f>F173*'Table Q8'!F71</f>
        <v>0.43962997008301125</v>
      </c>
      <c r="S173" s="15">
        <f>G173*'Table Q8'!G71</f>
        <v>-0.17588800608329594</v>
      </c>
      <c r="T173" s="15">
        <f>H173*'Table Q8'!H71</f>
        <v>0.72920569861479312</v>
      </c>
      <c r="U173" s="15">
        <f>I173*'Table Q8'!I71</f>
        <v>-6.3405514934711483E-3</v>
      </c>
      <c r="V173" s="15">
        <f>J173*'Table Q8'!J71</f>
        <v>0.76774376318063586</v>
      </c>
      <c r="W173" s="15">
        <f>K173*'Table Q8'!K71</f>
        <v>0.32273870286532391</v>
      </c>
      <c r="X173" s="15">
        <f>L173*'Table Q8'!L71</f>
        <v>0.15705781533582344</v>
      </c>
    </row>
    <row r="174" spans="1:24" x14ac:dyDescent="0.25">
      <c r="A174" s="13" t="str">
        <f t="shared" ref="A174:A208" si="66">A72</f>
        <v>2010 Q3</v>
      </c>
      <c r="B174" s="11">
        <f t="shared" ref="B174:L174" si="67">LN(B72/B71)*100</f>
        <v>-3.2914586944805889E-2</v>
      </c>
      <c r="C174" s="11">
        <f t="shared" si="67"/>
        <v>0.69801145648846841</v>
      </c>
      <c r="D174" s="11">
        <f t="shared" si="67"/>
        <v>-1.0684301349429315</v>
      </c>
      <c r="E174" s="11">
        <f t="shared" si="67"/>
        <v>0.48566357408452565</v>
      </c>
      <c r="F174" s="11">
        <f t="shared" si="67"/>
        <v>0.65393101120786423</v>
      </c>
      <c r="G174" s="11">
        <f t="shared" si="67"/>
        <v>9.1495965311478702E-2</v>
      </c>
      <c r="H174" s="11">
        <f t="shared" si="67"/>
        <v>-1.6738147917360162</v>
      </c>
      <c r="I174" s="11">
        <f t="shared" si="67"/>
        <v>-0.21835204932241287</v>
      </c>
      <c r="J174" s="11">
        <f t="shared" si="67"/>
        <v>-1.4278230669438701</v>
      </c>
      <c r="K174" s="11">
        <f t="shared" si="67"/>
        <v>-0.31394213103650792</v>
      </c>
      <c r="L174" s="11">
        <f t="shared" si="67"/>
        <v>0.10255359323595159</v>
      </c>
      <c r="N174" s="15">
        <f>B174*'Table Q8'!B72</f>
        <v>-1.0269351126779437E-2</v>
      </c>
      <c r="O174" s="15">
        <f>C174*'Table Q8'!C72</f>
        <v>0.51925072248177162</v>
      </c>
      <c r="P174" s="15">
        <f>D174*'Table Q8'!D72</f>
        <v>-0.79875836888333562</v>
      </c>
      <c r="Q174" s="15">
        <f>E174*'Table Q8'!E72</f>
        <v>0.35069766684643594</v>
      </c>
      <c r="R174" s="15">
        <f>F174*'Table Q8'!F72</f>
        <v>0.54269734620140653</v>
      </c>
      <c r="S174" s="15">
        <f>G174*'Table Q8'!G72</f>
        <v>5.5043972731385588E-2</v>
      </c>
      <c r="T174" s="15">
        <f>H174*'Table Q8'!H72</f>
        <v>-0.90302308014158073</v>
      </c>
      <c r="U174" s="15">
        <f>I174*'Table Q8'!I72</f>
        <v>-0.13212482504499201</v>
      </c>
      <c r="V174" s="15">
        <f>J174*'Table Q8'!J72</f>
        <v>-0.87254267620939896</v>
      </c>
      <c r="W174" s="15">
        <f>K174*'Table Q8'!K72</f>
        <v>-0.17800518829769998</v>
      </c>
      <c r="X174" s="15">
        <f>L174*'Table Q8'!L72</f>
        <v>6.5398426406566332E-2</v>
      </c>
    </row>
    <row r="175" spans="1:24" x14ac:dyDescent="0.25">
      <c r="A175" s="13" t="str">
        <f t="shared" si="66"/>
        <v>2010 Q4</v>
      </c>
      <c r="B175" s="11">
        <f t="shared" ref="B175:L175" si="68">LN(B73/B72)*100</f>
        <v>1.5137778855202999</v>
      </c>
      <c r="C175" s="11">
        <f t="shared" si="68"/>
        <v>-0.21504283541651067</v>
      </c>
      <c r="D175" s="11">
        <f t="shared" si="68"/>
        <v>-9.2999231709251867E-2</v>
      </c>
      <c r="E175" s="11">
        <f t="shared" si="68"/>
        <v>0.23680834747302473</v>
      </c>
      <c r="F175" s="11">
        <f t="shared" si="68"/>
        <v>-0.84889285019270722</v>
      </c>
      <c r="G175" s="11">
        <f t="shared" si="68"/>
        <v>0.47645687984865698</v>
      </c>
      <c r="H175" s="11">
        <f t="shared" si="68"/>
        <v>1.2552918864675087</v>
      </c>
      <c r="I175" s="11">
        <f t="shared" si="68"/>
        <v>0.79830396482106392</v>
      </c>
      <c r="J175" s="11">
        <f t="shared" si="68"/>
        <v>1.2558354936453475</v>
      </c>
      <c r="K175" s="11">
        <f t="shared" si="68"/>
        <v>-2.635669292650848</v>
      </c>
      <c r="L175" s="11">
        <f t="shared" si="68"/>
        <v>0.18433184942890929</v>
      </c>
      <c r="N175" s="15">
        <f>B175*'Table Q8'!B73</f>
        <v>0.47805105624731076</v>
      </c>
      <c r="O175" s="15">
        <f>C175*'Table Q8'!C73</f>
        <v>-0.15842205685134342</v>
      </c>
      <c r="P175" s="15">
        <f>D175*'Table Q8'!D73</f>
        <v>-6.7908038994095712E-2</v>
      </c>
      <c r="Q175" s="15">
        <f>E175*'Table Q8'!E73</f>
        <v>0.16962581929492762</v>
      </c>
      <c r="R175" s="15">
        <f>F175*'Table Q8'!F73</f>
        <v>-0.6955828014479043</v>
      </c>
      <c r="S175" s="15">
        <f>G175*'Table Q8'!G73</f>
        <v>0.28668410460493693</v>
      </c>
      <c r="T175" s="15">
        <f>H175*'Table Q8'!H73</f>
        <v>0.68764889540690122</v>
      </c>
      <c r="U175" s="15">
        <f>I175*'Table Q8'!I73</f>
        <v>0.4773059405665141</v>
      </c>
      <c r="V175" s="15">
        <f>J175*'Table Q8'!J73</f>
        <v>0.75814788751369633</v>
      </c>
      <c r="W175" s="15">
        <f>K175*'Table Q8'!K73</f>
        <v>-1.5065485676792247</v>
      </c>
      <c r="X175" s="15">
        <f>L175*'Table Q8'!L73</f>
        <v>0.11692169209275716</v>
      </c>
    </row>
    <row r="176" spans="1:24" x14ac:dyDescent="0.25">
      <c r="A176" s="13" t="str">
        <f t="shared" si="66"/>
        <v>2011 Q1</v>
      </c>
      <c r="B176" s="11">
        <f t="shared" ref="B176:L176" si="69">LN(B74/B73)*100</f>
        <v>1.9268418865876986</v>
      </c>
      <c r="C176" s="11">
        <f t="shared" si="69"/>
        <v>0.15364919796169454</v>
      </c>
      <c r="D176" s="11">
        <f t="shared" si="69"/>
        <v>0.53613903041000144</v>
      </c>
      <c r="E176" s="11">
        <f t="shared" si="69"/>
        <v>0.17467253349415784</v>
      </c>
      <c r="F176" s="11">
        <f t="shared" si="69"/>
        <v>0.15394881677558839</v>
      </c>
      <c r="G176" s="11">
        <f t="shared" si="69"/>
        <v>-0.37489278417928085</v>
      </c>
      <c r="H176" s="11">
        <f t="shared" si="69"/>
        <v>-0.45268454109860556</v>
      </c>
      <c r="I176" s="11">
        <f t="shared" si="69"/>
        <v>-0.14467296106090718</v>
      </c>
      <c r="J176" s="11">
        <f t="shared" si="69"/>
        <v>0.96360488650647314</v>
      </c>
      <c r="K176" s="11">
        <f t="shared" si="69"/>
        <v>-1.5776308276960991</v>
      </c>
      <c r="L176" s="11">
        <f t="shared" si="69"/>
        <v>0.16356576944560058</v>
      </c>
      <c r="N176" s="15">
        <f>B176*'Table Q8'!B74</f>
        <v>0.61678208789672229</v>
      </c>
      <c r="O176" s="15">
        <f>C176*'Table Q8'!C74</f>
        <v>0.11305507986021485</v>
      </c>
      <c r="P176" s="15">
        <f>D176*'Table Q8'!D74</f>
        <v>0.38677069653777507</v>
      </c>
      <c r="Q176" s="15">
        <f>E176*'Table Q8'!E74</f>
        <v>0.12522273926196176</v>
      </c>
      <c r="R176" s="15">
        <f>F176*'Table Q8'!F74</f>
        <v>0.12532973173700651</v>
      </c>
      <c r="S176" s="15">
        <f>G176*'Table Q8'!G74</f>
        <v>-0.22542303112700154</v>
      </c>
      <c r="T176" s="15">
        <f>H176*'Table Q8'!H74</f>
        <v>-0.25418236982686704</v>
      </c>
      <c r="U176" s="15">
        <f>I176*'Table Q8'!I74</f>
        <v>-8.6022542646815414E-2</v>
      </c>
      <c r="V176" s="15">
        <f>J176*'Table Q8'!J74</f>
        <v>0.58616085246188754</v>
      </c>
      <c r="W176" s="15">
        <f>K176*'Table Q8'!K74</f>
        <v>-0.91281719690496288</v>
      </c>
      <c r="X176" s="15">
        <f>L176*'Table Q8'!L74</f>
        <v>0.10388062017490093</v>
      </c>
    </row>
    <row r="177" spans="1:24" x14ac:dyDescent="0.25">
      <c r="A177" s="13" t="str">
        <f t="shared" si="66"/>
        <v>2011 Q2</v>
      </c>
      <c r="B177" s="11">
        <f t="shared" ref="B177:L177" si="70">LN(B75/B74)*100</f>
        <v>-0.83041039313752274</v>
      </c>
      <c r="C177" s="11">
        <f t="shared" si="70"/>
        <v>0.23513786839660294</v>
      </c>
      <c r="D177" s="11">
        <f t="shared" si="70"/>
        <v>-0.11317455809569489</v>
      </c>
      <c r="E177" s="11">
        <f t="shared" si="70"/>
        <v>0.38934475413195579</v>
      </c>
      <c r="F177" s="11">
        <f t="shared" si="70"/>
        <v>0.20489711092241178</v>
      </c>
      <c r="G177" s="11">
        <f t="shared" si="70"/>
        <v>-0.15238485195960655</v>
      </c>
      <c r="H177" s="11">
        <f t="shared" si="70"/>
        <v>1.5010467315853853</v>
      </c>
      <c r="I177" s="11">
        <f t="shared" si="70"/>
        <v>6.2028328257795314E-2</v>
      </c>
      <c r="J177" s="11">
        <f t="shared" si="70"/>
        <v>4.2612123793842965E-2</v>
      </c>
      <c r="K177" s="11">
        <f t="shared" si="70"/>
        <v>1.9096948109187464</v>
      </c>
      <c r="L177" s="11">
        <f t="shared" si="70"/>
        <v>0.12249899449366929</v>
      </c>
      <c r="N177" s="15">
        <f>B177*'Table Q8'!B75</f>
        <v>-0.26506699748949725</v>
      </c>
      <c r="O177" s="15">
        <f>C177*'Table Q8'!C75</f>
        <v>0.17263822297678588</v>
      </c>
      <c r="P177" s="15">
        <f>D177*'Table Q8'!D75</f>
        <v>-8.0591602819944333E-2</v>
      </c>
      <c r="Q177" s="15">
        <f>E177*'Table Q8'!E75</f>
        <v>0.28060076430290054</v>
      </c>
      <c r="R177" s="15">
        <f>F177*'Table Q8'!F75</f>
        <v>0.16617155695807598</v>
      </c>
      <c r="S177" s="15">
        <f>G177*'Table Q8'!G75</f>
        <v>-9.1278526323804315E-2</v>
      </c>
      <c r="T177" s="15">
        <f>H177*'Table Q8'!H75</f>
        <v>0.82497528367932771</v>
      </c>
      <c r="U177" s="15">
        <f>I177*'Table Q8'!I75</f>
        <v>3.6621525003402357E-2</v>
      </c>
      <c r="V177" s="15">
        <f>J177*'Table Q8'!J75</f>
        <v>2.5771812470516225E-2</v>
      </c>
      <c r="W177" s="15">
        <f>K177*'Table Q8'!K75</f>
        <v>1.1049494175975867</v>
      </c>
      <c r="X177" s="15">
        <f>L177*'Table Q8'!L75</f>
        <v>7.7431614419448361E-2</v>
      </c>
    </row>
    <row r="178" spans="1:24" x14ac:dyDescent="0.25">
      <c r="A178" s="13" t="str">
        <f t="shared" si="66"/>
        <v>2011 Q3</v>
      </c>
      <c r="B178" s="11">
        <f t="shared" ref="B178:L178" si="71">LN(B76/B75)*100</f>
        <v>-4.7283922597621535</v>
      </c>
      <c r="C178" s="11">
        <f t="shared" si="71"/>
        <v>0.42796071023647803</v>
      </c>
      <c r="D178" s="11">
        <f t="shared" si="71"/>
        <v>-0.24737180208781409</v>
      </c>
      <c r="E178" s="11">
        <f t="shared" si="71"/>
        <v>3.0673278702728606E-2</v>
      </c>
      <c r="F178" s="11">
        <f t="shared" si="71"/>
        <v>0.29635707143201606</v>
      </c>
      <c r="G178" s="11">
        <f t="shared" si="71"/>
        <v>0.64856327865980556</v>
      </c>
      <c r="H178" s="11">
        <f t="shared" si="71"/>
        <v>0.42476436382682103</v>
      </c>
      <c r="I178" s="11">
        <f t="shared" si="71"/>
        <v>1.109980563709029</v>
      </c>
      <c r="J178" s="11">
        <f t="shared" si="71"/>
        <v>-0.76981028081225389</v>
      </c>
      <c r="K178" s="11">
        <f t="shared" si="71"/>
        <v>-1.0684804881368435</v>
      </c>
      <c r="L178" s="11">
        <f t="shared" si="71"/>
        <v>0.26490081715770841</v>
      </c>
      <c r="N178" s="15">
        <f>B178*'Table Q8'!B76</f>
        <v>-1.5201781115135324</v>
      </c>
      <c r="O178" s="15">
        <f>C178*'Table Q8'!C76</f>
        <v>0.31331003596412554</v>
      </c>
      <c r="P178" s="15">
        <f>D178*'Table Q8'!D76</f>
        <v>-0.17457028073337041</v>
      </c>
      <c r="Q178" s="15">
        <f>E178*'Table Q8'!E76</f>
        <v>2.224119438734851E-2</v>
      </c>
      <c r="R178" s="15">
        <f>F178*'Table Q8'!F76</f>
        <v>0.23954542083849859</v>
      </c>
      <c r="S178" s="15">
        <f>G178*'Table Q8'!G76</f>
        <v>0.38706256470417194</v>
      </c>
      <c r="T178" s="15">
        <f>H178*'Table Q8'!H76</f>
        <v>0.22899046853903923</v>
      </c>
      <c r="U178" s="15">
        <f>I178*'Table Q8'!I76</f>
        <v>0.65355655591187622</v>
      </c>
      <c r="V178" s="15">
        <f>J178*'Table Q8'!J76</f>
        <v>-0.46773672662152549</v>
      </c>
      <c r="W178" s="15">
        <f>K178*'Table Q8'!K76</f>
        <v>-0.61800911433835026</v>
      </c>
      <c r="X178" s="15">
        <f>L178*'Table Q8'!L76</f>
        <v>0.16704645529965093</v>
      </c>
    </row>
    <row r="179" spans="1:24" x14ac:dyDescent="0.25">
      <c r="A179" s="13" t="str">
        <f t="shared" si="66"/>
        <v>2011 Q4</v>
      </c>
      <c r="B179" s="11">
        <f t="shared" ref="B179:L179" si="72">LN(B77/B76)*100</f>
        <v>6.5189788505836077</v>
      </c>
      <c r="C179" s="11">
        <f t="shared" si="72"/>
        <v>0.74959832357400602</v>
      </c>
      <c r="D179" s="11">
        <f t="shared" si="72"/>
        <v>0.39138993211363149</v>
      </c>
      <c r="E179" s="11">
        <f t="shared" si="72"/>
        <v>0.18384235593608828</v>
      </c>
      <c r="F179" s="11">
        <f t="shared" si="72"/>
        <v>0.28530689824064809</v>
      </c>
      <c r="G179" s="11">
        <f t="shared" si="72"/>
        <v>0.94501557814689763</v>
      </c>
      <c r="H179" s="11">
        <f t="shared" si="72"/>
        <v>0.88617522643581836</v>
      </c>
      <c r="I179" s="11">
        <f t="shared" si="72"/>
        <v>-0.10225995369082333</v>
      </c>
      <c r="J179" s="11">
        <f t="shared" si="72"/>
        <v>-1.5031372495646158</v>
      </c>
      <c r="K179" s="11">
        <f t="shared" si="72"/>
        <v>1.0684804881368459</v>
      </c>
      <c r="L179" s="11">
        <f t="shared" si="72"/>
        <v>0.45683039703798783</v>
      </c>
      <c r="N179" s="15">
        <f>B179*'Table Q8'!B77</f>
        <v>2.1141048412442638</v>
      </c>
      <c r="O179" s="15">
        <f>C179*'Table Q8'!C77</f>
        <v>0.54743165570609653</v>
      </c>
      <c r="P179" s="15">
        <f>D179*'Table Q8'!D77</f>
        <v>0.27463831536413519</v>
      </c>
      <c r="Q179" s="15">
        <f>E179*'Table Q8'!E77</f>
        <v>0.13429684101131248</v>
      </c>
      <c r="R179" s="15">
        <f>F179*'Table Q8'!F77</f>
        <v>0.22995735998196237</v>
      </c>
      <c r="S179" s="15">
        <f>G179*'Table Q8'!G77</f>
        <v>0.56445780482714203</v>
      </c>
      <c r="T179" s="15">
        <f>H179*'Table Q8'!H77</f>
        <v>0.46940701744305297</v>
      </c>
      <c r="U179" s="15">
        <f>I179*'Table Q8'!I77</f>
        <v>-6.0241338719264022E-2</v>
      </c>
      <c r="V179" s="15">
        <f>J179*'Table Q8'!J77</f>
        <v>-0.91285525166059112</v>
      </c>
      <c r="W179" s="15">
        <f>K179*'Table Q8'!K77</f>
        <v>0.61918444287530228</v>
      </c>
      <c r="X179" s="15">
        <f>L179*'Table Q8'!L77</f>
        <v>0.2879401992530437</v>
      </c>
    </row>
    <row r="180" spans="1:24" x14ac:dyDescent="0.25">
      <c r="A180" s="13" t="str">
        <f t="shared" si="66"/>
        <v>2012 Q1</v>
      </c>
      <c r="B180" s="11">
        <f t="shared" ref="B180:L180" si="73">LN(B78/B77)*100</f>
        <v>-2.3803057715848874</v>
      </c>
      <c r="C180" s="11">
        <f t="shared" si="73"/>
        <v>0.40286085304603053</v>
      </c>
      <c r="D180" s="11">
        <f t="shared" si="73"/>
        <v>0.20538105391486572</v>
      </c>
      <c r="E180" s="11">
        <f t="shared" si="73"/>
        <v>6.1205755251539144E-2</v>
      </c>
      <c r="F180" s="11">
        <f t="shared" si="73"/>
        <v>0.69962262556213561</v>
      </c>
      <c r="G180" s="11">
        <f t="shared" si="73"/>
        <v>0.24983773551125876</v>
      </c>
      <c r="H180" s="11">
        <f t="shared" si="73"/>
        <v>-0.7908513829628937</v>
      </c>
      <c r="I180" s="11">
        <f t="shared" si="73"/>
        <v>-0.23559549949809891</v>
      </c>
      <c r="J180" s="11">
        <f t="shared" si="73"/>
        <v>2.0703780277689066</v>
      </c>
      <c r="K180" s="11">
        <f t="shared" si="73"/>
        <v>0.53483863574923451</v>
      </c>
      <c r="L180" s="11">
        <f t="shared" si="73"/>
        <v>0.11135294970510246</v>
      </c>
      <c r="N180" s="15">
        <f>B180*'Table Q8'!B78</f>
        <v>-0.77764589557678265</v>
      </c>
      <c r="O180" s="15">
        <f>C180*'Table Q8'!C78</f>
        <v>0.29433013923542994</v>
      </c>
      <c r="P180" s="15">
        <f>D180*'Table Q8'!D78</f>
        <v>0.14397211879432087</v>
      </c>
      <c r="Q180" s="15">
        <f>E180*'Table Q8'!E78</f>
        <v>4.4973988958830965E-2</v>
      </c>
      <c r="R180" s="15">
        <f>F180*'Table Q8'!F78</f>
        <v>0.56235666642684456</v>
      </c>
      <c r="S180" s="15">
        <f>G180*'Table Q8'!G78</f>
        <v>0.15000257640095976</v>
      </c>
      <c r="T180" s="15">
        <f>H180*'Table Q8'!H78</f>
        <v>-0.41195448538537133</v>
      </c>
      <c r="U180" s="15">
        <f>I180*'Table Q8'!I78</f>
        <v>-0.13801184360598634</v>
      </c>
      <c r="V180" s="15">
        <f>J180*'Table Q8'!J78</f>
        <v>1.2658291261779095</v>
      </c>
      <c r="W180" s="15">
        <f>K180*'Table Q8'!K78</f>
        <v>0.31031337646170587</v>
      </c>
      <c r="X180" s="15">
        <f>L180*'Table Q8'!L78</f>
        <v>7.0141223019244039E-2</v>
      </c>
    </row>
    <row r="181" spans="1:24" x14ac:dyDescent="0.25">
      <c r="A181" s="13" t="str">
        <f t="shared" si="66"/>
        <v>2012 Q2</v>
      </c>
      <c r="B181" s="11">
        <f t="shared" ref="B181:L181" si="74">LN(B79/B78)*100</f>
        <v>0.69656821326041518</v>
      </c>
      <c r="C181" s="11">
        <f t="shared" si="74"/>
        <v>0.51130493868231353</v>
      </c>
      <c r="D181" s="11">
        <f t="shared" si="74"/>
        <v>-2.0519134164546583E-2</v>
      </c>
      <c r="E181" s="11">
        <f t="shared" si="74"/>
        <v>-0.20416503621097115</v>
      </c>
      <c r="F181" s="11">
        <f t="shared" si="74"/>
        <v>0.33287971425270529</v>
      </c>
      <c r="G181" s="11">
        <f t="shared" si="74"/>
        <v>1.0820575124694489</v>
      </c>
      <c r="H181" s="11">
        <f t="shared" si="74"/>
        <v>-0.24378622493061233</v>
      </c>
      <c r="I181" s="11">
        <f t="shared" si="74"/>
        <v>0.47063725095232423</v>
      </c>
      <c r="J181" s="11">
        <f t="shared" si="74"/>
        <v>1.2830884898024262</v>
      </c>
      <c r="K181" s="11">
        <f t="shared" si="74"/>
        <v>-1.0431486256241467</v>
      </c>
      <c r="L181" s="11">
        <f t="shared" si="74"/>
        <v>0.12133469638230153</v>
      </c>
      <c r="N181" s="15">
        <f>B181*'Table Q8'!B79</f>
        <v>0.23139996044510991</v>
      </c>
      <c r="O181" s="15">
        <f>C181*'Table Q8'!C79</f>
        <v>0.37284356128714302</v>
      </c>
      <c r="P181" s="15">
        <f>D181*'Table Q8'!D79</f>
        <v>-1.4527546988498979E-2</v>
      </c>
      <c r="Q181" s="15">
        <f>E181*'Table Q8'!E79</f>
        <v>-0.15049004819110684</v>
      </c>
      <c r="R181" s="15">
        <f>F181*'Table Q8'!F79</f>
        <v>0.26650349923071587</v>
      </c>
      <c r="S181" s="15">
        <f>G181*'Table Q8'!G79</f>
        <v>0.65388735478528792</v>
      </c>
      <c r="T181" s="15">
        <f>H181*'Table Q8'!H79</f>
        <v>-0.12618375002408494</v>
      </c>
      <c r="U181" s="15">
        <f>I181*'Table Q8'!I79</f>
        <v>0.27494628200634785</v>
      </c>
      <c r="V181" s="15">
        <f>J181*'Table Q8'!J79</f>
        <v>0.79371853979178086</v>
      </c>
      <c r="W181" s="15">
        <f>K181*'Table Q8'!K79</f>
        <v>-0.60304422047331918</v>
      </c>
      <c r="X181" s="15">
        <f>L181*'Table Q8'!L79</f>
        <v>7.6525793008317577E-2</v>
      </c>
    </row>
    <row r="182" spans="1:24" x14ac:dyDescent="0.25">
      <c r="A182" s="13" t="str">
        <f t="shared" si="66"/>
        <v>2012 Q3</v>
      </c>
      <c r="B182" s="11">
        <f t="shared" ref="B182:L182" si="75">LN(B80/B79)*100</f>
        <v>2.2700652772090284</v>
      </c>
      <c r="C182" s="11">
        <f t="shared" si="75"/>
        <v>-0.42088447740546819</v>
      </c>
      <c r="D182" s="11">
        <f t="shared" si="75"/>
        <v>1.5576797516355885</v>
      </c>
      <c r="E182" s="11">
        <f t="shared" si="75"/>
        <v>0.63155960152205892</v>
      </c>
      <c r="F182" s="11">
        <f t="shared" si="75"/>
        <v>0.31169901059475308</v>
      </c>
      <c r="G182" s="11">
        <f t="shared" si="75"/>
        <v>-1.2318852386447723</v>
      </c>
      <c r="H182" s="11">
        <f t="shared" si="75"/>
        <v>1.0346376078934985</v>
      </c>
      <c r="I182" s="11">
        <f t="shared" si="75"/>
        <v>-5.1049059253489661E-2</v>
      </c>
      <c r="J182" s="11">
        <f t="shared" si="75"/>
        <v>-1.0379250135976701</v>
      </c>
      <c r="K182" s="11">
        <f t="shared" si="75"/>
        <v>-0.83649555319422175</v>
      </c>
      <c r="L182" s="11">
        <f t="shared" si="75"/>
        <v>0.31276825173980577</v>
      </c>
      <c r="N182" s="15">
        <f>B182*'Table Q8'!B80</f>
        <v>0.76137989397590811</v>
      </c>
      <c r="O182" s="15">
        <f>C182*'Table Q8'!C80</f>
        <v>-0.30653016489440249</v>
      </c>
      <c r="P182" s="15">
        <f>D182*'Table Q8'!D80</f>
        <v>1.110781430891338</v>
      </c>
      <c r="Q182" s="15">
        <f>E182*'Table Q8'!E80</f>
        <v>0.46659623360449715</v>
      </c>
      <c r="R182" s="15">
        <f>F182*'Table Q8'!F80</f>
        <v>0.24808124253236399</v>
      </c>
      <c r="S182" s="15">
        <f>G182*'Table Q8'!G80</f>
        <v>-0.74960216771534394</v>
      </c>
      <c r="T182" s="15">
        <f>H182*'Table Q8'!H80</f>
        <v>0.53470071575936007</v>
      </c>
      <c r="U182" s="15">
        <f>I182*'Table Q8'!I80</f>
        <v>-2.9720762297381683E-2</v>
      </c>
      <c r="V182" s="15">
        <f>J182*'Table Q8'!J80</f>
        <v>-0.65067519102437943</v>
      </c>
      <c r="W182" s="15">
        <f>K182*'Table Q8'!K80</f>
        <v>-0.48575296773988458</v>
      </c>
      <c r="X182" s="15">
        <f>L182*'Table Q8'!L80</f>
        <v>0.19748187414851334</v>
      </c>
    </row>
    <row r="183" spans="1:24" x14ac:dyDescent="0.25">
      <c r="A183" s="13" t="str">
        <f t="shared" si="66"/>
        <v>2012 Q4</v>
      </c>
      <c r="B183" s="11">
        <f t="shared" ref="B183:L183" si="76">LN(B81/B80)*100</f>
        <v>0.49984483950746517</v>
      </c>
      <c r="C183" s="11">
        <f t="shared" si="76"/>
        <v>-0.26143805740708209</v>
      </c>
      <c r="D183" s="11">
        <f t="shared" si="76"/>
        <v>9.0876968944283515E-2</v>
      </c>
      <c r="E183" s="11">
        <f t="shared" si="76"/>
        <v>0.34465315414057646</v>
      </c>
      <c r="F183" s="11">
        <f t="shared" si="76"/>
        <v>-0.93802694959182875</v>
      </c>
      <c r="G183" s="11">
        <f t="shared" si="76"/>
        <v>-0.97434350244795342</v>
      </c>
      <c r="H183" s="11">
        <f t="shared" si="76"/>
        <v>-1.1195723194438474</v>
      </c>
      <c r="I183" s="11">
        <f t="shared" si="76"/>
        <v>-0.33757896106461049</v>
      </c>
      <c r="J183" s="11">
        <f t="shared" si="76"/>
        <v>0.89030794756793041</v>
      </c>
      <c r="K183" s="11">
        <f t="shared" si="76"/>
        <v>0.88548394392555929</v>
      </c>
      <c r="L183" s="11">
        <f t="shared" si="76"/>
        <v>-0.47458058478082926</v>
      </c>
      <c r="N183" s="15">
        <f>B183*'Table Q8'!B81</f>
        <v>0.1672980677831486</v>
      </c>
      <c r="O183" s="15">
        <f>C183*'Table Q8'!C81</f>
        <v>-0.18996089251198586</v>
      </c>
      <c r="P183" s="15">
        <f>D183*'Table Q8'!D81</f>
        <v>6.5104260551684709E-2</v>
      </c>
      <c r="Q183" s="15">
        <f>E183*'Table Q8'!E81</f>
        <v>0.25490547280237036</v>
      </c>
      <c r="R183" s="15">
        <f>F183*'Table Q8'!F81</f>
        <v>-0.74179171173721814</v>
      </c>
      <c r="S183" s="15">
        <f>G183*'Table Q8'!G81</f>
        <v>-0.59629822349814754</v>
      </c>
      <c r="T183" s="15">
        <f>H183*'Table Q8'!H81</f>
        <v>-0.57669170174552575</v>
      </c>
      <c r="U183" s="15">
        <f>I183*'Table Q8'!I81</f>
        <v>-0.1948168184303867</v>
      </c>
      <c r="V183" s="15">
        <f>J183*'Table Q8'!J81</f>
        <v>0.56677003942174453</v>
      </c>
      <c r="W183" s="15">
        <f>K183*'Table Q8'!K81</f>
        <v>0.51446617142074991</v>
      </c>
      <c r="X183" s="15">
        <f>L183*'Table Q8'!L81</f>
        <v>-0.29927051676279098</v>
      </c>
    </row>
    <row r="184" spans="1:24" x14ac:dyDescent="0.25">
      <c r="A184" s="13" t="str">
        <f t="shared" si="66"/>
        <v>2013 Q1</v>
      </c>
      <c r="B184" s="11">
        <f t="shared" ref="B184:L184" si="77">LN(B82/B81)*100</f>
        <v>4.727046346089308</v>
      </c>
      <c r="C184" s="11">
        <f t="shared" si="77"/>
        <v>-0.30251107066888883</v>
      </c>
      <c r="D184" s="11">
        <f t="shared" si="77"/>
        <v>0.85423362525392077</v>
      </c>
      <c r="E184" s="11">
        <f t="shared" si="77"/>
        <v>0.52482962616005557</v>
      </c>
      <c r="F184" s="11">
        <f t="shared" si="77"/>
        <v>-0.12167918759463789</v>
      </c>
      <c r="G184" s="11">
        <f t="shared" si="77"/>
        <v>0.92435100028191775</v>
      </c>
      <c r="H184" s="11">
        <f t="shared" si="77"/>
        <v>0.40279893341314865</v>
      </c>
      <c r="I184" s="11">
        <f t="shared" si="77"/>
        <v>0.3682115237180062</v>
      </c>
      <c r="J184" s="11">
        <f t="shared" si="77"/>
        <v>1.0078825476158322</v>
      </c>
      <c r="K184" s="11">
        <f t="shared" si="77"/>
        <v>0.16638124709291843</v>
      </c>
      <c r="L184" s="11">
        <f t="shared" si="77"/>
        <v>0.59539002260921958</v>
      </c>
      <c r="N184" s="15">
        <f>B184*'Table Q8'!B82</f>
        <v>1.5878148676513983</v>
      </c>
      <c r="O184" s="15">
        <f>C184*'Table Q8'!C82</f>
        <v>-0.21850374634413841</v>
      </c>
      <c r="P184" s="15">
        <f>D184*'Table Q8'!D82</f>
        <v>0.61333974293231508</v>
      </c>
      <c r="Q184" s="15">
        <f>E184*'Table Q8'!E82</f>
        <v>0.3889512359472172</v>
      </c>
      <c r="R184" s="15">
        <f>F184*'Table Q8'!F82</f>
        <v>-9.5408650992955576E-2</v>
      </c>
      <c r="S184" s="15">
        <f>G184*'Table Q8'!G82</f>
        <v>0.56616498767267465</v>
      </c>
      <c r="T184" s="15">
        <f>H184*'Table Q8'!H82</f>
        <v>0.20470241796056213</v>
      </c>
      <c r="U184" s="15">
        <f>I184*'Table Q8'!I82</f>
        <v>0.21153752037599458</v>
      </c>
      <c r="V184" s="15">
        <f>J184*'Table Q8'!J82</f>
        <v>0.64796768986221853</v>
      </c>
      <c r="W184" s="15">
        <f>K184*'Table Q8'!K82</f>
        <v>9.6101808320869689E-2</v>
      </c>
      <c r="X184" s="15">
        <f>L184*'Table Q8'!L82</f>
        <v>0.37450032422119911</v>
      </c>
    </row>
    <row r="185" spans="1:24" x14ac:dyDescent="0.25">
      <c r="A185" s="13" t="str">
        <f t="shared" si="66"/>
        <v>2013 Q2</v>
      </c>
      <c r="B185" s="11">
        <f t="shared" ref="B185:L185" si="78">LN(B83/B82)*100</f>
        <v>-1.0858302629650591</v>
      </c>
      <c r="C185" s="11">
        <f t="shared" si="78"/>
        <v>-0.45548942559294003</v>
      </c>
      <c r="D185" s="11">
        <f t="shared" si="78"/>
        <v>0.32968709616594466</v>
      </c>
      <c r="E185" s="11">
        <f t="shared" si="78"/>
        <v>-0.17127604811707253</v>
      </c>
      <c r="F185" s="11">
        <f t="shared" si="78"/>
        <v>0.41512741233901229</v>
      </c>
      <c r="G185" s="11">
        <f t="shared" si="78"/>
        <v>0.10995053334168679</v>
      </c>
      <c r="H185" s="11">
        <f t="shared" si="78"/>
        <v>7.4023162053953234E-2</v>
      </c>
      <c r="I185" s="11">
        <f t="shared" si="78"/>
        <v>1.3587716654953075</v>
      </c>
      <c r="J185" s="11">
        <f t="shared" si="78"/>
        <v>1.8833338110858404</v>
      </c>
      <c r="K185" s="11">
        <f t="shared" si="78"/>
        <v>0.19538888592030237</v>
      </c>
      <c r="L185" s="11">
        <f t="shared" si="78"/>
        <v>0.20102529636339753</v>
      </c>
      <c r="N185" s="15">
        <f>B185*'Table Q8'!B83</f>
        <v>-0.37005095361849216</v>
      </c>
      <c r="O185" s="15">
        <f>C185*'Table Q8'!C83</f>
        <v>-0.32977434412928858</v>
      </c>
      <c r="P185" s="15">
        <f>D185*'Table Q8'!D83</f>
        <v>0.23770439633564608</v>
      </c>
      <c r="Q185" s="15">
        <f>E185*'Table Q8'!E83</f>
        <v>-0.1279945907578883</v>
      </c>
      <c r="R185" s="15">
        <f>F185*'Table Q8'!F83</f>
        <v>0.32438056000170418</v>
      </c>
      <c r="S185" s="15">
        <f>G185*'Table Q8'!G83</f>
        <v>6.8026394978501617E-2</v>
      </c>
      <c r="T185" s="15">
        <f>H185*'Table Q8'!H83</f>
        <v>3.8529055849082658E-2</v>
      </c>
      <c r="U185" s="15">
        <f>I185*'Table Q8'!I83</f>
        <v>0.78985396915242234</v>
      </c>
      <c r="V185" s="15">
        <f>J185*'Table Q8'!J83</f>
        <v>1.2303819787823795</v>
      </c>
      <c r="W185" s="15">
        <f>K185*'Table Q8'!K83</f>
        <v>0.11441973159492907</v>
      </c>
      <c r="X185" s="15">
        <f>L185*'Table Q8'!L83</f>
        <v>0.12767116572039378</v>
      </c>
    </row>
    <row r="186" spans="1:24" x14ac:dyDescent="0.25">
      <c r="A186" s="13" t="str">
        <f t="shared" si="66"/>
        <v>2013 Q3</v>
      </c>
      <c r="B186" s="11">
        <f t="shared" ref="B186:L186" si="79">LN(B84/B83)*100</f>
        <v>-0.99653550044917649</v>
      </c>
      <c r="C186" s="11">
        <f t="shared" si="79"/>
        <v>-0.34552879905693173</v>
      </c>
      <c r="D186" s="11">
        <f t="shared" si="79"/>
        <v>0.40810289059744687</v>
      </c>
      <c r="E186" s="11">
        <f t="shared" si="79"/>
        <v>0.23165644644945835</v>
      </c>
      <c r="F186" s="11">
        <f t="shared" si="79"/>
        <v>8.0799923596014983E-2</v>
      </c>
      <c r="G186" s="11">
        <f t="shared" si="79"/>
        <v>-1.5504186535965199</v>
      </c>
      <c r="H186" s="11">
        <f t="shared" si="79"/>
        <v>0.37982742435800027</v>
      </c>
      <c r="I186" s="11">
        <f t="shared" si="79"/>
        <v>-0.45424799250933962</v>
      </c>
      <c r="J186" s="11">
        <f t="shared" si="79"/>
        <v>-0.69951936308266371</v>
      </c>
      <c r="K186" s="11">
        <f t="shared" si="79"/>
        <v>1.2608061497132415</v>
      </c>
      <c r="L186" s="11">
        <f t="shared" si="79"/>
        <v>-9.0411377900117218E-2</v>
      </c>
      <c r="N186" s="15">
        <f>B186*'Table Q8'!B84</f>
        <v>-0.33922068435289965</v>
      </c>
      <c r="O186" s="15">
        <f>C186*'Table Q8'!C84</f>
        <v>-0.24964455731863319</v>
      </c>
      <c r="P186" s="15">
        <f>D186*'Table Q8'!D84</f>
        <v>0.29436461498793842</v>
      </c>
      <c r="Q186" s="15">
        <f>E186*'Table Q8'!E84</f>
        <v>0.17404348821747806</v>
      </c>
      <c r="R186" s="15">
        <f>F186*'Table Q8'!F84</f>
        <v>6.2724980687586432E-2</v>
      </c>
      <c r="S186" s="15">
        <f>G186*'Table Q8'!G84</f>
        <v>-0.96141460709520199</v>
      </c>
      <c r="T186" s="15">
        <f>H186*'Table Q8'!H84</f>
        <v>0.19834588099974773</v>
      </c>
      <c r="U186" s="15">
        <f>I186*'Table Q8'!I84</f>
        <v>-0.26482657963294498</v>
      </c>
      <c r="V186" s="15">
        <f>J186*'Table Q8'!J84</f>
        <v>-0.46126306801670847</v>
      </c>
      <c r="W186" s="15">
        <f>K186*'Table Q8'!K84</f>
        <v>0.74009320988167271</v>
      </c>
      <c r="X186" s="15">
        <f>L186*'Table Q8'!L84</f>
        <v>-5.7564924309004638E-2</v>
      </c>
    </row>
    <row r="187" spans="1:24" x14ac:dyDescent="0.25">
      <c r="A187" s="13" t="str">
        <f t="shared" si="66"/>
        <v>2013 Q4</v>
      </c>
      <c r="B187" s="11">
        <f t="shared" ref="B187:L187" si="80">LN(B85/B84)*100</f>
        <v>3.0344409275476811E-2</v>
      </c>
      <c r="C187" s="11">
        <f t="shared" si="80"/>
        <v>0.58871465200932815</v>
      </c>
      <c r="D187" s="11">
        <f t="shared" si="80"/>
        <v>-0.39812932054979733</v>
      </c>
      <c r="E187" s="11">
        <f t="shared" si="80"/>
        <v>-0.37292791293170896</v>
      </c>
      <c r="F187" s="11">
        <f t="shared" si="80"/>
        <v>-3.029232112829729E-2</v>
      </c>
      <c r="G187" s="11">
        <f t="shared" si="80"/>
        <v>-0.44742803949210774</v>
      </c>
      <c r="H187" s="11">
        <f t="shared" si="80"/>
        <v>-0.17918318364622354</v>
      </c>
      <c r="I187" s="11">
        <f t="shared" si="80"/>
        <v>0.23242898645294327</v>
      </c>
      <c r="J187" s="11">
        <f t="shared" si="80"/>
        <v>-2.0648358528875383E-2</v>
      </c>
      <c r="K187" s="11">
        <f t="shared" si="80"/>
        <v>3.1775803768349826</v>
      </c>
      <c r="L187" s="11">
        <f t="shared" si="80"/>
        <v>-0.11061391846328855</v>
      </c>
      <c r="N187" s="15">
        <f>B187*'Table Q8'!B85</f>
        <v>1.0371719090357974E-2</v>
      </c>
      <c r="O187" s="15">
        <f>C187*'Table Q8'!C85</f>
        <v>0.42393342091191716</v>
      </c>
      <c r="P187" s="15">
        <f>D187*'Table Q8'!D85</f>
        <v>-0.28721049184462383</v>
      </c>
      <c r="Q187" s="15">
        <f>E187*'Table Q8'!E85</f>
        <v>-0.2813741103069744</v>
      </c>
      <c r="R187" s="15">
        <f>F187*'Table Q8'!F85</f>
        <v>-2.3325087268788913E-2</v>
      </c>
      <c r="S187" s="15">
        <f>G187*'Table Q8'!G85</f>
        <v>-0.27682372803376709</v>
      </c>
      <c r="T187" s="15">
        <f>H187*'Table Q8'!H85</f>
        <v>-9.3730723365339538E-2</v>
      </c>
      <c r="U187" s="15">
        <f>I187*'Table Q8'!I85</f>
        <v>0.13576177098716416</v>
      </c>
      <c r="V187" s="15">
        <f>J187*'Table Q8'!J85</f>
        <v>-1.3780714482171431E-2</v>
      </c>
      <c r="W187" s="15">
        <f>K187*'Table Q8'!K85</f>
        <v>1.8731836321442223</v>
      </c>
      <c r="X187" s="15">
        <f>L187*'Table Q8'!L85</f>
        <v>-7.052743441219278E-2</v>
      </c>
    </row>
    <row r="188" spans="1:24" x14ac:dyDescent="0.25">
      <c r="A188" s="13" t="str">
        <f t="shared" si="66"/>
        <v>2014 Q1</v>
      </c>
      <c r="B188" s="11">
        <f t="shared" ref="B188:L188" si="81">LN(B86/B85)*100</f>
        <v>-4.636592055792554</v>
      </c>
      <c r="C188" s="11">
        <f t="shared" si="81"/>
        <v>-4.0489928683551349E-2</v>
      </c>
      <c r="D188" s="11">
        <f t="shared" si="81"/>
        <v>-0.41974876740097905</v>
      </c>
      <c r="E188" s="11">
        <f t="shared" si="81"/>
        <v>2.0193861134863177E-2</v>
      </c>
      <c r="F188" s="11">
        <f t="shared" si="81"/>
        <v>-0.17183003166510535</v>
      </c>
      <c r="G188" s="11">
        <f t="shared" si="81"/>
        <v>0.80191263614606612</v>
      </c>
      <c r="H188" s="11">
        <f t="shared" si="81"/>
        <v>1.3100852888102144</v>
      </c>
      <c r="I188" s="11">
        <f t="shared" si="81"/>
        <v>-0.13130651853763461</v>
      </c>
      <c r="J188" s="11">
        <f t="shared" si="81"/>
        <v>-0.86068867502105462</v>
      </c>
      <c r="K188" s="11">
        <f t="shared" si="81"/>
        <v>-1.2683967673162047</v>
      </c>
      <c r="L188" s="11">
        <f t="shared" si="81"/>
        <v>-0.10066439344114439</v>
      </c>
      <c r="N188" s="15">
        <f>B188*'Table Q8'!B86</f>
        <v>-1.6033335328930651</v>
      </c>
      <c r="O188" s="15">
        <f>C188*'Table Q8'!C86</f>
        <v>-2.9096062751999999E-2</v>
      </c>
      <c r="P188" s="15">
        <f>D188*'Table Q8'!D86</f>
        <v>-0.30200923814500447</v>
      </c>
      <c r="Q188" s="15">
        <f>E188*'Table Q8'!E86</f>
        <v>1.5250403929048671E-2</v>
      </c>
      <c r="R188" s="15">
        <f>F188*'Table Q8'!F86</f>
        <v>-0.13193109831246791</v>
      </c>
      <c r="S188" s="15">
        <f>G188*'Table Q8'!G86</f>
        <v>0.4970254518833318</v>
      </c>
      <c r="T188" s="15">
        <f>H188*'Table Q8'!H86</f>
        <v>0.69722739070479611</v>
      </c>
      <c r="U188" s="15">
        <f>I188*'Table Q8'!I86</f>
        <v>-7.693248921120012E-2</v>
      </c>
      <c r="V188" s="15">
        <f>J188*'Table Q8'!J86</f>
        <v>-0.57494003491406453</v>
      </c>
      <c r="W188" s="15">
        <f>K188*'Table Q8'!K86</f>
        <v>-0.75114456560465637</v>
      </c>
      <c r="X188" s="15">
        <f>L188*'Table Q8'!L86</f>
        <v>-6.4344680287579489E-2</v>
      </c>
    </row>
    <row r="189" spans="1:24" x14ac:dyDescent="0.25">
      <c r="A189" s="13" t="str">
        <f t="shared" si="66"/>
        <v>2014 Q2</v>
      </c>
      <c r="B189" s="11">
        <f t="shared" ref="B189:L189" si="82">LN(B87/B86)*100</f>
        <v>-1.0649727916658038</v>
      </c>
      <c r="C189" s="11">
        <f t="shared" si="82"/>
        <v>-0.48716223414978665</v>
      </c>
      <c r="D189" s="11">
        <f t="shared" si="82"/>
        <v>1.1154383154405496</v>
      </c>
      <c r="E189" s="11">
        <f t="shared" si="82"/>
        <v>0.26214977707072945</v>
      </c>
      <c r="F189" s="11">
        <f t="shared" si="82"/>
        <v>0.92639873087899549</v>
      </c>
      <c r="G189" s="11">
        <f t="shared" si="82"/>
        <v>0.56457454125731221</v>
      </c>
      <c r="H189" s="11">
        <f t="shared" si="82"/>
        <v>0.63314343012874252</v>
      </c>
      <c r="I189" s="11">
        <f t="shared" si="82"/>
        <v>-0.22260456424848435</v>
      </c>
      <c r="J189" s="11">
        <f t="shared" si="82"/>
        <v>0.63327489084227417</v>
      </c>
      <c r="K189" s="11">
        <f t="shared" si="82"/>
        <v>1.2964014349438138</v>
      </c>
      <c r="L189" s="11">
        <f t="shared" si="82"/>
        <v>7.047571396658335E-2</v>
      </c>
      <c r="N189" s="15">
        <f>B189*'Table Q8'!B87</f>
        <v>-0.36762860768303551</v>
      </c>
      <c r="O189" s="15">
        <f>C189*'Table Q8'!C87</f>
        <v>-0.34437498332048416</v>
      </c>
      <c r="P189" s="15">
        <f>D189*'Table Q8'!D87</f>
        <v>0.78928415200573288</v>
      </c>
      <c r="Q189" s="15">
        <f>E189*'Table Q8'!E87</f>
        <v>0.19593074338266317</v>
      </c>
      <c r="R189" s="15">
        <f>F189*'Table Q8'!F87</f>
        <v>0.70610111267597031</v>
      </c>
      <c r="S189" s="15">
        <f>G189*'Table Q8'!G87</f>
        <v>0.34382589562570315</v>
      </c>
      <c r="T189" s="15">
        <f>H189*'Table Q8'!H87</f>
        <v>0.32948784103899759</v>
      </c>
      <c r="U189" s="15">
        <f>I189*'Table Q8'!I87</f>
        <v>-0.12844283357137545</v>
      </c>
      <c r="V189" s="15">
        <f>J189*'Table Q8'!J87</f>
        <v>0.41796142795590097</v>
      </c>
      <c r="W189" s="15">
        <f>K189*'Table Q8'!K87</f>
        <v>0.75256103298488386</v>
      </c>
      <c r="X189" s="15">
        <f>L189*'Table Q8'!L87</f>
        <v>4.4413794941740824E-2</v>
      </c>
    </row>
    <row r="190" spans="1:24" x14ac:dyDescent="0.25">
      <c r="A190" s="13" t="str">
        <f t="shared" si="66"/>
        <v>2014 Q3</v>
      </c>
      <c r="B190" s="11">
        <f t="shared" ref="B190:L190" si="83">LN(B88/B87)*100</f>
        <v>-0.75228726629875242</v>
      </c>
      <c r="C190" s="11">
        <f t="shared" si="83"/>
        <v>0.40613316053777782</v>
      </c>
      <c r="D190" s="11">
        <f t="shared" si="83"/>
        <v>0.16822526356072526</v>
      </c>
      <c r="E190" s="11">
        <f t="shared" si="83"/>
        <v>0.8123195648306214</v>
      </c>
      <c r="F190" s="11">
        <f t="shared" si="83"/>
        <v>-0.36148247013620088</v>
      </c>
      <c r="G190" s="11">
        <f t="shared" si="83"/>
        <v>-0.17105201131957162</v>
      </c>
      <c r="H190" s="11">
        <f t="shared" si="83"/>
        <v>-0.25900040378399336</v>
      </c>
      <c r="I190" s="11">
        <f t="shared" si="83"/>
        <v>0.36400444640812213</v>
      </c>
      <c r="J190" s="11">
        <f t="shared" si="83"/>
        <v>-0.24867902153403076</v>
      </c>
      <c r="K190" s="11">
        <f t="shared" si="83"/>
        <v>-2.0557065257035441</v>
      </c>
      <c r="L190" s="11">
        <f t="shared" si="83"/>
        <v>0.13075184160996628</v>
      </c>
      <c r="N190" s="15">
        <f>B190*'Table Q8'!B88</f>
        <v>-0.26262348466489449</v>
      </c>
      <c r="O190" s="15">
        <f>C190*'Table Q8'!C88</f>
        <v>0.28404953248012182</v>
      </c>
      <c r="P190" s="15">
        <f>D190*'Table Q8'!D88</f>
        <v>0.11797637733513663</v>
      </c>
      <c r="Q190" s="15">
        <f>E190*'Table Q8'!E88</f>
        <v>0.60355343666915173</v>
      </c>
      <c r="R190" s="15">
        <f>F190*'Table Q8'!F88</f>
        <v>-0.27472667730351269</v>
      </c>
      <c r="S190" s="15">
        <f>G190*'Table Q8'!G88</f>
        <v>-0.10287067960759039</v>
      </c>
      <c r="T190" s="15">
        <f>H190*'Table Q8'!H88</f>
        <v>-0.13491331033108214</v>
      </c>
      <c r="U190" s="15">
        <f>I190*'Table Q8'!I88</f>
        <v>0.20879295045969884</v>
      </c>
      <c r="V190" s="15">
        <f>J190*'Table Q8'!J88</f>
        <v>-0.16390434309307969</v>
      </c>
      <c r="W190" s="15">
        <f>K190*'Table Q8'!K88</f>
        <v>-1.1787421218384122</v>
      </c>
      <c r="X190" s="15">
        <f>L190*'Table Q8'!L88</f>
        <v>8.1942179136965873E-2</v>
      </c>
    </row>
    <row r="191" spans="1:24" x14ac:dyDescent="0.25">
      <c r="A191" s="13" t="str">
        <f t="shared" si="66"/>
        <v>2014 Q4</v>
      </c>
      <c r="B191" s="11">
        <f t="shared" ref="B191:L191" si="84">LN(B89/B88)*100</f>
        <v>2.6716505725790465</v>
      </c>
      <c r="C191" s="11">
        <f t="shared" si="84"/>
        <v>0.14175782041766788</v>
      </c>
      <c r="D191" s="11">
        <f t="shared" si="84"/>
        <v>-1.4841648993033216</v>
      </c>
      <c r="E191" s="11">
        <f t="shared" si="84"/>
        <v>-0.77204975657477648</v>
      </c>
      <c r="F191" s="11">
        <f t="shared" si="84"/>
        <v>-4.0245498078171488E-2</v>
      </c>
      <c r="G191" s="11">
        <f t="shared" si="84"/>
        <v>0.51228076473681095</v>
      </c>
      <c r="H191" s="11">
        <f t="shared" si="84"/>
        <v>0.98065302017087275</v>
      </c>
      <c r="I191" s="11">
        <f t="shared" si="84"/>
        <v>0.39284865431638699</v>
      </c>
      <c r="J191" s="11">
        <f t="shared" si="84"/>
        <v>-0.43668191663405143</v>
      </c>
      <c r="K191" s="11">
        <f t="shared" si="84"/>
        <v>-2.6647647426174803</v>
      </c>
      <c r="L191" s="11">
        <f t="shared" si="84"/>
        <v>-0.25159777776681003</v>
      </c>
      <c r="N191" s="15">
        <f>B191*'Table Q8'!B89</f>
        <v>0.94389414729217713</v>
      </c>
      <c r="O191" s="15">
        <f>C191*'Table Q8'!C89</f>
        <v>9.8379927369861495E-2</v>
      </c>
      <c r="P191" s="15">
        <f>D191*'Table Q8'!D89</f>
        <v>-1.0325335204453208</v>
      </c>
      <c r="Q191" s="15">
        <f>E191*'Table Q8'!E89</f>
        <v>-0.57162563976796443</v>
      </c>
      <c r="R191" s="15">
        <f>F191*'Table Q8'!F89</f>
        <v>-3.0574504889986882E-2</v>
      </c>
      <c r="S191" s="15">
        <f>G191*'Table Q8'!G89</f>
        <v>0.30598530077729719</v>
      </c>
      <c r="T191" s="15">
        <f>H191*'Table Q8'!H89</f>
        <v>0.51503896619374234</v>
      </c>
      <c r="U191" s="15">
        <f>I191*'Table Q8'!I89</f>
        <v>0.22522013351958467</v>
      </c>
      <c r="V191" s="15">
        <f>J191*'Table Q8'!J89</f>
        <v>-0.2871620283785522</v>
      </c>
      <c r="W191" s="15">
        <f>K191*'Table Q8'!K89</f>
        <v>-1.5135863738067288</v>
      </c>
      <c r="X191" s="15">
        <f>L191*'Table Q8'!L89</f>
        <v>-0.15734925021536297</v>
      </c>
    </row>
    <row r="192" spans="1:24" x14ac:dyDescent="0.25">
      <c r="A192" s="13" t="str">
        <f t="shared" si="66"/>
        <v>2015 Q1</v>
      </c>
      <c r="B192" s="11">
        <f t="shared" ref="B192:L192" si="85">LN(B90/B89)*100</f>
        <v>3.0615691406830114</v>
      </c>
      <c r="C192" s="11">
        <f t="shared" si="85"/>
        <v>0.24254685968462802</v>
      </c>
      <c r="D192" s="11">
        <f t="shared" si="85"/>
        <v>0.11032547129773004</v>
      </c>
      <c r="E192" s="11">
        <f t="shared" si="85"/>
        <v>0.19106044325823854</v>
      </c>
      <c r="F192" s="11">
        <f t="shared" si="85"/>
        <v>-0.35284073099950669</v>
      </c>
      <c r="G192" s="11">
        <f t="shared" si="85"/>
        <v>0.68893488006352999</v>
      </c>
      <c r="H192" s="11">
        <f t="shared" si="85"/>
        <v>-1.2091295968691966</v>
      </c>
      <c r="I192" s="11">
        <f t="shared" si="85"/>
        <v>0.17075992296571471</v>
      </c>
      <c r="J192" s="11">
        <f t="shared" si="85"/>
        <v>2.2155576760752225</v>
      </c>
      <c r="K192" s="11">
        <f t="shared" si="85"/>
        <v>-1.8367258713497092</v>
      </c>
      <c r="L192" s="11">
        <f t="shared" si="85"/>
        <v>0.1711553400453544</v>
      </c>
      <c r="N192" s="15">
        <f>B192*'Table Q8'!B90</f>
        <v>1.0960417523645181</v>
      </c>
      <c r="O192" s="15">
        <f>C192*'Table Q8'!C90</f>
        <v>0.1670420222648033</v>
      </c>
      <c r="P192" s="15">
        <f>D192*'Table Q8'!D90</f>
        <v>7.6323161043769641E-2</v>
      </c>
      <c r="Q192" s="15">
        <f>E192*'Table Q8'!E90</f>
        <v>0.14113634943486081</v>
      </c>
      <c r="R192" s="15">
        <f>F192*'Table Q8'!F90</f>
        <v>-0.26745327409762609</v>
      </c>
      <c r="S192" s="15">
        <f>G192*'Table Q8'!G90</f>
        <v>0.41094965595789568</v>
      </c>
      <c r="T192" s="15">
        <f>H192*'Table Q8'!H90</f>
        <v>-0.63805768826787501</v>
      </c>
      <c r="U192" s="15">
        <f>I192*'Table Q8'!I90</f>
        <v>9.7503916013423092E-2</v>
      </c>
      <c r="V192" s="15">
        <f>J192*'Table Q8'!J90</f>
        <v>1.4489747201531955</v>
      </c>
      <c r="W192" s="15">
        <f>K192*'Table Q8'!K90</f>
        <v>-1.0388521528353956</v>
      </c>
      <c r="X192" s="15">
        <f>L192*'Table Q8'!L90</f>
        <v>0.10683516325631022</v>
      </c>
    </row>
    <row r="193" spans="1:24" x14ac:dyDescent="0.25">
      <c r="A193" s="13" t="str">
        <f t="shared" si="66"/>
        <v>2015 Q2</v>
      </c>
      <c r="B193" s="11">
        <f t="shared" ref="B193:L193" si="86">LN(B91/B90)*100</f>
        <v>3.0299268037238574</v>
      </c>
      <c r="C193" s="11">
        <f t="shared" si="86"/>
        <v>0.21174699114129242</v>
      </c>
      <c r="D193" s="11">
        <f t="shared" si="86"/>
        <v>-0.57300986138787047</v>
      </c>
      <c r="E193" s="11">
        <f t="shared" si="86"/>
        <v>0.21074823395645778</v>
      </c>
      <c r="F193" s="11">
        <f t="shared" si="86"/>
        <v>-0.20218365156730306</v>
      </c>
      <c r="G193" s="11">
        <f t="shared" si="86"/>
        <v>-0.25904169113176218</v>
      </c>
      <c r="H193" s="11">
        <f t="shared" si="86"/>
        <v>0.32179401827756737</v>
      </c>
      <c r="I193" s="11">
        <f t="shared" si="86"/>
        <v>-0.48289832269899868</v>
      </c>
      <c r="J193" s="11">
        <f t="shared" si="86"/>
        <v>0.48800422183011533</v>
      </c>
      <c r="K193" s="11">
        <f t="shared" si="86"/>
        <v>-1.8507870878063781</v>
      </c>
      <c r="L193" s="11">
        <f t="shared" si="86"/>
        <v>-0.20138965622427174</v>
      </c>
      <c r="N193" s="15">
        <f>B193*'Table Q8'!B91</f>
        <v>1.0959245249069194</v>
      </c>
      <c r="O193" s="15">
        <f>C193*'Table Q8'!C91</f>
        <v>0.14506786363089944</v>
      </c>
      <c r="P193" s="15">
        <f>D193*'Table Q8'!D91</f>
        <v>-0.39715313492793303</v>
      </c>
      <c r="Q193" s="15">
        <f>E193*'Table Q8'!E91</f>
        <v>0.15586939383419618</v>
      </c>
      <c r="R193" s="15">
        <f>F193*'Table Q8'!F91</f>
        <v>-0.15238581818627633</v>
      </c>
      <c r="S193" s="15">
        <f>G193*'Table Q8'!G91</f>
        <v>-0.15568405637018906</v>
      </c>
      <c r="T193" s="15">
        <f>H193*'Table Q8'!H91</f>
        <v>0.17438017850461376</v>
      </c>
      <c r="U193" s="15">
        <f>I193*'Table Q8'!I91</f>
        <v>-0.27631442024836705</v>
      </c>
      <c r="V193" s="15">
        <f>J193*'Table Q8'!J91</f>
        <v>0.31847155516633324</v>
      </c>
      <c r="W193" s="15">
        <f>K193*'Table Q8'!K91</f>
        <v>-1.0506918297476808</v>
      </c>
      <c r="X193" s="15">
        <f>L193*'Table Q8'!L91</f>
        <v>-0.12615048065888382</v>
      </c>
    </row>
    <row r="194" spans="1:24" x14ac:dyDescent="0.25">
      <c r="A194" s="13" t="str">
        <f t="shared" si="66"/>
        <v>2015 Q3</v>
      </c>
      <c r="B194" s="11">
        <f t="shared" ref="B194:L194" si="87">LN(B92/B91)*100</f>
        <v>-9.882887787848911E-3</v>
      </c>
      <c r="C194" s="11">
        <f t="shared" si="87"/>
        <v>0.38202519569066407</v>
      </c>
      <c r="D194" s="11">
        <f t="shared" si="87"/>
        <v>-0.17153528246254193</v>
      </c>
      <c r="E194" s="11">
        <f t="shared" si="87"/>
        <v>-0.29115024833803671</v>
      </c>
      <c r="F194" s="11">
        <f t="shared" si="87"/>
        <v>0.71590928403684095</v>
      </c>
      <c r="G194" s="11">
        <f t="shared" si="87"/>
        <v>-0.33976249333049457</v>
      </c>
      <c r="H194" s="11">
        <f t="shared" si="87"/>
        <v>0.66109113819468424</v>
      </c>
      <c r="I194" s="11">
        <f t="shared" si="87"/>
        <v>-0.31311575503638422</v>
      </c>
      <c r="J194" s="11">
        <f t="shared" si="87"/>
        <v>-0.37595939218114155</v>
      </c>
      <c r="K194" s="11">
        <f t="shared" si="87"/>
        <v>0.51643069563801547</v>
      </c>
      <c r="L194" s="11">
        <f t="shared" si="87"/>
        <v>-6.0496069600599389E-2</v>
      </c>
      <c r="N194" s="15">
        <f>B194*'Table Q8'!B92</f>
        <v>-3.6457973049374634E-3</v>
      </c>
      <c r="O194" s="15">
        <f>C194*'Table Q8'!C92</f>
        <v>0.26035017086318757</v>
      </c>
      <c r="P194" s="15">
        <f>D194*'Table Q8'!D92</f>
        <v>-0.11942286365042171</v>
      </c>
      <c r="Q194" s="15">
        <f>E194*'Table Q8'!E92</f>
        <v>-0.21609171431649085</v>
      </c>
      <c r="R194" s="15">
        <f>F194*'Table Q8'!F92</f>
        <v>0.53900809995133758</v>
      </c>
      <c r="S194" s="15">
        <f>G194*'Table Q8'!G92</f>
        <v>-0.20715319218360254</v>
      </c>
      <c r="T194" s="15">
        <f>H194*'Table Q8'!H92</f>
        <v>0.36849220042971698</v>
      </c>
      <c r="U194" s="15">
        <f>I194*'Table Q8'!I92</f>
        <v>-0.18022942859894275</v>
      </c>
      <c r="V194" s="15">
        <f>J194*'Table Q8'!J92</f>
        <v>-0.24456158461383257</v>
      </c>
      <c r="W194" s="15">
        <f>K194*'Table Q8'!K92</f>
        <v>0.29612136087883806</v>
      </c>
      <c r="X194" s="15">
        <f>L194*'Table Q8'!L92</f>
        <v>-3.8154871097098038E-2</v>
      </c>
    </row>
    <row r="195" spans="1:24" x14ac:dyDescent="0.25">
      <c r="A195" s="13" t="str">
        <f t="shared" si="66"/>
        <v>2015 Q4</v>
      </c>
      <c r="B195" s="11">
        <f t="shared" ref="B195:L195" si="88">LN(B93/B92)*100</f>
        <v>-1.6843972262521858</v>
      </c>
      <c r="C195" s="11">
        <f t="shared" si="88"/>
        <v>0.19046670085656359</v>
      </c>
      <c r="D195" s="11">
        <f t="shared" si="88"/>
        <v>0.56394912807597397</v>
      </c>
      <c r="E195" s="11">
        <f t="shared" si="88"/>
        <v>0.25104195541090296</v>
      </c>
      <c r="F195" s="11">
        <f t="shared" si="88"/>
        <v>-5.0248732276825234E-2</v>
      </c>
      <c r="G195" s="11">
        <f t="shared" si="88"/>
        <v>0.61870270208834333</v>
      </c>
      <c r="H195" s="11">
        <f t="shared" si="88"/>
        <v>1.7553262202386801</v>
      </c>
      <c r="I195" s="11">
        <f t="shared" si="88"/>
        <v>-6.0716456024317716E-2</v>
      </c>
      <c r="J195" s="11">
        <f t="shared" si="88"/>
        <v>0.18307572241157991</v>
      </c>
      <c r="K195" s="11">
        <f t="shared" si="88"/>
        <v>-0.23257000219445759</v>
      </c>
      <c r="L195" s="11">
        <f t="shared" si="88"/>
        <v>0.30211503341762513</v>
      </c>
      <c r="N195" s="15">
        <f>B195*'Table Q8'!B93</f>
        <v>-0.62777484622418955</v>
      </c>
      <c r="O195" s="15">
        <f>C195*'Table Q8'!C93</f>
        <v>0.12919356319100708</v>
      </c>
      <c r="P195" s="15">
        <f>D195*'Table Q8'!D93</f>
        <v>0.39279056770491588</v>
      </c>
      <c r="Q195" s="15">
        <f>E195*'Table Q8'!E93</f>
        <v>0.18634844350151325</v>
      </c>
      <c r="R195" s="15">
        <f>F195*'Table Q8'!F93</f>
        <v>-3.7671474587935877E-2</v>
      </c>
      <c r="S195" s="15">
        <f>G195*'Table Q8'!G93</f>
        <v>0.38031655097370465</v>
      </c>
      <c r="T195" s="15">
        <f>H195*'Table Q8'!H93</f>
        <v>0.99842955407176126</v>
      </c>
      <c r="U195" s="15">
        <f>I195*'Table Q8'!I93</f>
        <v>-3.4857317403560802E-2</v>
      </c>
      <c r="V195" s="15">
        <f>J195*'Table Q8'!J93</f>
        <v>0.11857814540598031</v>
      </c>
      <c r="W195" s="15">
        <f>K195*'Table Q8'!K93</f>
        <v>-0.13337889625852142</v>
      </c>
      <c r="X195" s="15">
        <f>L195*'Table Q8'!L93</f>
        <v>0.19093670111993907</v>
      </c>
    </row>
    <row r="196" spans="1:24" x14ac:dyDescent="0.25">
      <c r="A196" s="13" t="str">
        <f t="shared" si="66"/>
        <v>2016 Q1</v>
      </c>
      <c r="B196" s="11">
        <f t="shared" ref="B196:L196" si="89">LN(B94/B93)*100</f>
        <v>0.50130443864896834</v>
      </c>
      <c r="C196" s="11">
        <f t="shared" si="89"/>
        <v>0.34991287889403822</v>
      </c>
      <c r="D196" s="11">
        <f t="shared" si="89"/>
        <v>0.14049174413204643</v>
      </c>
      <c r="E196" s="11">
        <f t="shared" si="89"/>
        <v>0.43032340610971348</v>
      </c>
      <c r="F196" s="11">
        <f t="shared" si="89"/>
        <v>0.11051390083442859</v>
      </c>
      <c r="G196" s="11">
        <f t="shared" si="89"/>
        <v>-0.18919597378700331</v>
      </c>
      <c r="H196" s="11">
        <f t="shared" si="89"/>
        <v>1.9931552703093338</v>
      </c>
      <c r="I196" s="11">
        <f t="shared" si="89"/>
        <v>0.36374699094222906</v>
      </c>
      <c r="J196" s="11">
        <f t="shared" si="89"/>
        <v>1.9521650331452942</v>
      </c>
      <c r="K196" s="11">
        <f t="shared" si="89"/>
        <v>0.16184506870838083</v>
      </c>
      <c r="L196" s="11">
        <f t="shared" si="89"/>
        <v>0.36133733985138311</v>
      </c>
      <c r="N196" s="15">
        <f>B196*'Table Q8'!B94</f>
        <v>0.18758812094244395</v>
      </c>
      <c r="O196" s="15">
        <f>C196*'Table Q8'!C94</f>
        <v>0.23580628908669238</v>
      </c>
      <c r="P196" s="15">
        <f>D196*'Table Q8'!D94</f>
        <v>9.77401063926647E-2</v>
      </c>
      <c r="Q196" s="15">
        <f>E196*'Table Q8'!E94</f>
        <v>0.31938603201462934</v>
      </c>
      <c r="R196" s="15">
        <f>F196*'Table Q8'!F94</f>
        <v>8.2697551994402915E-2</v>
      </c>
      <c r="S196" s="15">
        <f>G196*'Table Q8'!G94</f>
        <v>-0.11643120226852183</v>
      </c>
      <c r="T196" s="15">
        <f>H196*'Table Q8'!H94</f>
        <v>1.1380916593466295</v>
      </c>
      <c r="U196" s="15">
        <f>I196*'Table Q8'!I94</f>
        <v>0.20933639328725284</v>
      </c>
      <c r="V196" s="15">
        <f>J196*'Table Q8'!J94</f>
        <v>1.2737876841273044</v>
      </c>
      <c r="W196" s="15">
        <f>K196*'Table Q8'!K94</f>
        <v>9.3336051124123229E-2</v>
      </c>
      <c r="X196" s="15">
        <f>L196*'Table Q8'!L94</f>
        <v>0.22850973372201466</v>
      </c>
    </row>
    <row r="197" spans="1:24" x14ac:dyDescent="0.25">
      <c r="A197" s="13" t="str">
        <f t="shared" si="66"/>
        <v>2016 Q2</v>
      </c>
      <c r="B197" s="11">
        <f t="shared" ref="B197:L197" si="90">LN(B95/B94)*100</f>
        <v>1.5579575848719762</v>
      </c>
      <c r="C197" s="11">
        <f t="shared" si="90"/>
        <v>0.33874696136647392</v>
      </c>
      <c r="D197" s="11">
        <f t="shared" si="90"/>
        <v>0.51012863814177234</v>
      </c>
      <c r="E197" s="11">
        <f t="shared" si="90"/>
        <v>-0.10990659047093586</v>
      </c>
      <c r="F197" s="11">
        <f t="shared" si="90"/>
        <v>0.4108428044543232</v>
      </c>
      <c r="G197" s="11">
        <f t="shared" si="90"/>
        <v>-0.60984942821642207</v>
      </c>
      <c r="H197" s="11">
        <f t="shared" si="90"/>
        <v>-0.49706832636121234</v>
      </c>
      <c r="I197" s="11">
        <f t="shared" si="90"/>
        <v>0.36242866612657942</v>
      </c>
      <c r="J197" s="11">
        <f t="shared" si="90"/>
        <v>-0.89085219557546147</v>
      </c>
      <c r="K197" s="11">
        <f t="shared" si="90"/>
        <v>1.0356535179526771</v>
      </c>
      <c r="L197" s="11">
        <f t="shared" si="90"/>
        <v>0.10014020464321424</v>
      </c>
      <c r="N197" s="15">
        <f>B197*'Table Q8'!B95</f>
        <v>0.58703841797976064</v>
      </c>
      <c r="O197" s="15">
        <f>C197*'Table Q8'!C95</f>
        <v>0.22777345682281705</v>
      </c>
      <c r="P197" s="15">
        <f>D197*'Table Q8'!D95</f>
        <v>0.35459041637234601</v>
      </c>
      <c r="Q197" s="15">
        <f>E197*'Table Q8'!E95</f>
        <v>-8.1649606060858249E-2</v>
      </c>
      <c r="R197" s="15">
        <f>F197*'Table Q8'!F95</f>
        <v>0.30961113743677798</v>
      </c>
      <c r="S197" s="15">
        <f>G197*'Table Q8'!G95</f>
        <v>-0.37603315743824589</v>
      </c>
      <c r="T197" s="15">
        <f>H197*'Table Q8'!H95</f>
        <v>-0.28074419072881274</v>
      </c>
      <c r="U197" s="15">
        <f>I197*'Table Q8'!I95</f>
        <v>0.2082877544229452</v>
      </c>
      <c r="V197" s="15">
        <f>J197*'Table Q8'!J95</f>
        <v>-0.58974415347095555</v>
      </c>
      <c r="W197" s="15">
        <f>K197*'Table Q8'!K95</f>
        <v>0.60306104350384393</v>
      </c>
      <c r="X197" s="15">
        <f>L197*'Table Q8'!L95</f>
        <v>6.335870747776165E-2</v>
      </c>
    </row>
    <row r="198" spans="1:24" x14ac:dyDescent="0.25">
      <c r="A198" s="13" t="str">
        <f t="shared" si="66"/>
        <v>2016 Q3</v>
      </c>
      <c r="B198" s="11">
        <f t="shared" ref="B198:L198" si="91">LN(B96/B95)*100</f>
        <v>-2.2202116609213158</v>
      </c>
      <c r="C198" s="11">
        <f t="shared" si="91"/>
        <v>-6.9648279020631421E-2</v>
      </c>
      <c r="D198" s="11">
        <f t="shared" si="91"/>
        <v>-0.41991663382797928</v>
      </c>
      <c r="E198" s="11">
        <f t="shared" si="91"/>
        <v>-0.2903340879112945</v>
      </c>
      <c r="F198" s="11">
        <f t="shared" si="91"/>
        <v>-0.23026490626756688</v>
      </c>
      <c r="G198" s="11">
        <f t="shared" si="91"/>
        <v>0.39033227760351058</v>
      </c>
      <c r="H198" s="11">
        <f t="shared" si="91"/>
        <v>-0.40944781824088922</v>
      </c>
      <c r="I198" s="11">
        <f t="shared" si="91"/>
        <v>0.73091689607420873</v>
      </c>
      <c r="J198" s="11">
        <f t="shared" si="91"/>
        <v>0.40136517858707654</v>
      </c>
      <c r="K198" s="11">
        <f t="shared" si="91"/>
        <v>0.71763489484341803</v>
      </c>
      <c r="L198" s="11">
        <f t="shared" si="91"/>
        <v>0.24991266068611104</v>
      </c>
      <c r="N198" s="15">
        <f>B198*'Table Q8'!B96</f>
        <v>-0.83546564800469125</v>
      </c>
      <c r="O198" s="15">
        <f>C198*'Table Q8'!C96</f>
        <v>-4.6678276599627179E-2</v>
      </c>
      <c r="P198" s="15">
        <f>D198*'Table Q8'!D96</f>
        <v>-0.29045633561881323</v>
      </c>
      <c r="Q198" s="15">
        <f>E198*'Table Q8'!E96</f>
        <v>-0.21548596004776277</v>
      </c>
      <c r="R198" s="15">
        <f>F198*'Table Q8'!F96</f>
        <v>-0.17440264000705513</v>
      </c>
      <c r="S198" s="15">
        <f>G198*'Table Q8'!G96</f>
        <v>0.24009338395391935</v>
      </c>
      <c r="T198" s="15">
        <f>H198*'Table Q8'!H96</f>
        <v>-0.22879944083300888</v>
      </c>
      <c r="U198" s="15">
        <f>I198*'Table Q8'!I96</f>
        <v>0.41859610638169931</v>
      </c>
      <c r="V198" s="15">
        <f>J198*'Table Q8'!J96</f>
        <v>0.26847316795689552</v>
      </c>
      <c r="W198" s="15">
        <f>K198*'Table Q8'!K96</f>
        <v>0.4190987785885561</v>
      </c>
      <c r="X198" s="15">
        <f>L198*'Table Q8'!L96</f>
        <v>0.1578198452232791</v>
      </c>
    </row>
    <row r="199" spans="1:24" x14ac:dyDescent="0.25">
      <c r="A199" s="13" t="str">
        <f t="shared" si="66"/>
        <v>2016 Q4</v>
      </c>
      <c r="B199" s="11">
        <f t="shared" ref="B199:L199" si="92">LN(B97/B96)*100</f>
        <v>-0.19146476348367325</v>
      </c>
      <c r="C199" s="11">
        <f t="shared" si="92"/>
        <v>-1.66603612673514</v>
      </c>
      <c r="D199" s="11">
        <f t="shared" si="92"/>
        <v>0.42989318893177153</v>
      </c>
      <c r="E199" s="11">
        <f t="shared" si="92"/>
        <v>0.35029811129510585</v>
      </c>
      <c r="F199" s="11">
        <f t="shared" si="92"/>
        <v>0.87816151603848391</v>
      </c>
      <c r="G199" s="11">
        <f t="shared" si="92"/>
        <v>-0.27006768102747458</v>
      </c>
      <c r="H199" s="11">
        <f t="shared" si="92"/>
        <v>-1.0360702245031506</v>
      </c>
      <c r="I199" s="11">
        <f t="shared" si="92"/>
        <v>0.86417225154949218</v>
      </c>
      <c r="J199" s="11">
        <f t="shared" si="92"/>
        <v>0.45958718121471814</v>
      </c>
      <c r="K199" s="11">
        <f t="shared" si="92"/>
        <v>-0.27846860361786291</v>
      </c>
      <c r="L199" s="11">
        <f t="shared" si="92"/>
        <v>-3.994407882148663E-2</v>
      </c>
      <c r="N199" s="15">
        <f>B199*'Table Q8'!B97</f>
        <v>-7.2143922880648081E-2</v>
      </c>
      <c r="O199" s="15">
        <f>C199*'Table Q8'!C97</f>
        <v>-1.106914402602827</v>
      </c>
      <c r="P199" s="15">
        <f>D199*'Table Q8'!D97</f>
        <v>0.29666928968181555</v>
      </c>
      <c r="Q199" s="15">
        <f>E199*'Table Q8'!E97</f>
        <v>0.26020143707000465</v>
      </c>
      <c r="R199" s="15">
        <f>F199*'Table Q8'!F97</f>
        <v>0.66836872985689011</v>
      </c>
      <c r="S199" s="15">
        <f>G199*'Table Q8'!G97</f>
        <v>-0.1656055020060474</v>
      </c>
      <c r="T199" s="15">
        <f>H199*'Table Q8'!H97</f>
        <v>-0.57905964847481084</v>
      </c>
      <c r="U199" s="15">
        <f>I199*'Table Q8'!I97</f>
        <v>0.49620770683971843</v>
      </c>
      <c r="V199" s="15">
        <f>J199*'Table Q8'!J97</f>
        <v>0.31205969604479367</v>
      </c>
      <c r="W199" s="15">
        <f>K199*'Table Q8'!K97</f>
        <v>-0.16515972880575447</v>
      </c>
      <c r="X199" s="15">
        <f>L199*'Table Q8'!L97</f>
        <v>-2.5236668999415252E-2</v>
      </c>
    </row>
    <row r="200" spans="1:24" x14ac:dyDescent="0.25">
      <c r="A200" s="13" t="str">
        <f t="shared" si="66"/>
        <v>2017 Q1</v>
      </c>
      <c r="B200" s="11">
        <f t="shared" ref="B200:L200" si="93">LN(B98/B97)*100</f>
        <v>-4.0973307157670948</v>
      </c>
      <c r="C200" s="11">
        <f t="shared" si="93"/>
        <v>0.86659147724935293</v>
      </c>
      <c r="D200" s="11">
        <f t="shared" si="93"/>
        <v>-0.27972046210612539</v>
      </c>
      <c r="E200" s="11">
        <f t="shared" si="93"/>
        <v>-0.19000955764195956</v>
      </c>
      <c r="F200" s="11">
        <f t="shared" si="93"/>
        <v>-0.21881846805527827</v>
      </c>
      <c r="G200" s="11">
        <f t="shared" si="93"/>
        <v>0.97678440333671868</v>
      </c>
      <c r="H200" s="11">
        <f t="shared" si="93"/>
        <v>-0.52717072614727989</v>
      </c>
      <c r="I200" s="11">
        <f t="shared" si="93"/>
        <v>-1.2139452559249315</v>
      </c>
      <c r="J200" s="11">
        <f t="shared" si="93"/>
        <v>-0.97161078867846506</v>
      </c>
      <c r="K200" s="11">
        <f t="shared" si="93"/>
        <v>1.0599930839736336</v>
      </c>
      <c r="L200" s="11">
        <f t="shared" si="93"/>
        <v>-0.45047375842086085</v>
      </c>
      <c r="N200" s="15">
        <f>B200*'Table Q8'!B98</f>
        <v>-1.5532980743473057</v>
      </c>
      <c r="O200" s="15">
        <f>C200*'Table Q8'!C98</f>
        <v>0.57688994640489422</v>
      </c>
      <c r="P200" s="15">
        <f>D200*'Table Q8'!D98</f>
        <v>-0.19325886726912203</v>
      </c>
      <c r="Q200" s="15">
        <f>E200*'Table Q8'!E98</f>
        <v>-0.14119610228374016</v>
      </c>
      <c r="R200" s="15">
        <f>F200*'Table Q8'!F98</f>
        <v>-0.16704601851339942</v>
      </c>
      <c r="S200" s="15">
        <f>G200*'Table Q8'!G98</f>
        <v>0.59955026676807799</v>
      </c>
      <c r="T200" s="15">
        <f>H200*'Table Q8'!H98</f>
        <v>-0.29152541155944578</v>
      </c>
      <c r="U200" s="15">
        <f>I200*'Table Q8'!I98</f>
        <v>-0.69619760427294819</v>
      </c>
      <c r="V200" s="15">
        <f>J200*'Table Q8'!J98</f>
        <v>-0.66409597406173082</v>
      </c>
      <c r="W200" s="15">
        <f>K200*'Table Q8'!K98</f>
        <v>0.62952989257194092</v>
      </c>
      <c r="X200" s="15">
        <f>L200*'Table Q8'!L98</f>
        <v>-0.28469941532198406</v>
      </c>
    </row>
    <row r="201" spans="1:24" x14ac:dyDescent="0.25">
      <c r="A201" s="13" t="str">
        <f t="shared" si="66"/>
        <v>2017 Q2</v>
      </c>
      <c r="B201" s="11">
        <f t="shared" ref="B201:L201" si="94">LN(B99/B98)*100</f>
        <v>3.2057341305745251</v>
      </c>
      <c r="C201" s="11">
        <f t="shared" si="94"/>
        <v>0.5403255090872553</v>
      </c>
      <c r="D201" s="11">
        <f t="shared" si="94"/>
        <v>0.49895323551470988</v>
      </c>
      <c r="E201" s="11">
        <f t="shared" si="94"/>
        <v>-5.0062579268376747E-2</v>
      </c>
      <c r="F201" s="11">
        <f t="shared" si="94"/>
        <v>0.95134995592407734</v>
      </c>
      <c r="G201" s="11">
        <f t="shared" si="94"/>
        <v>-0.85666426877331092</v>
      </c>
      <c r="H201" s="11">
        <f t="shared" si="94"/>
        <v>-1.2375509515846013</v>
      </c>
      <c r="I201" s="11">
        <f t="shared" si="94"/>
        <v>-0.35100071136501954</v>
      </c>
      <c r="J201" s="11">
        <f t="shared" si="94"/>
        <v>1.736224016814039</v>
      </c>
      <c r="K201" s="11">
        <f t="shared" si="94"/>
        <v>0.33448137431086755</v>
      </c>
      <c r="L201" s="11">
        <f t="shared" si="94"/>
        <v>6.0180543441183773E-2</v>
      </c>
      <c r="N201" s="15">
        <f>B201*'Table Q8'!B99</f>
        <v>1.2152938089008025</v>
      </c>
      <c r="O201" s="15">
        <f>C201*'Table Q8'!C99</f>
        <v>0.35974872395029456</v>
      </c>
      <c r="P201" s="15">
        <f>D201*'Table Q8'!D99</f>
        <v>0.3447766857406645</v>
      </c>
      <c r="Q201" s="15">
        <f>E201*'Table Q8'!E99</f>
        <v>-3.7221527686038113E-2</v>
      </c>
      <c r="R201" s="15">
        <f>F201*'Table Q8'!F99</f>
        <v>0.72454812643177735</v>
      </c>
      <c r="S201" s="15">
        <f>G201*'Table Q8'!G99</f>
        <v>-0.52599186102681295</v>
      </c>
      <c r="T201" s="15">
        <f>H201*'Table Q8'!H99</f>
        <v>-0.68448943132144302</v>
      </c>
      <c r="U201" s="15">
        <f>I201*'Table Q8'!I99</f>
        <v>-0.20133400803897519</v>
      </c>
      <c r="V201" s="15">
        <f>J201*'Table Q8'!J99</f>
        <v>1.1875772275008027</v>
      </c>
      <c r="W201" s="15">
        <f>K201*'Table Q8'!K99</f>
        <v>0.19864848820322423</v>
      </c>
      <c r="X201" s="15">
        <f>L201*'Table Q8'!L99</f>
        <v>3.8034103454828147E-2</v>
      </c>
    </row>
    <row r="202" spans="1:24" x14ac:dyDescent="0.25">
      <c r="A202" s="13" t="str">
        <f t="shared" si="66"/>
        <v>2017 Q3</v>
      </c>
      <c r="B202" s="11">
        <f t="shared" ref="B202:L202" si="95">LN(B100/B99)*100</f>
        <v>-3.4371913617330252</v>
      </c>
      <c r="C202" s="11">
        <f t="shared" si="95"/>
        <v>0.46791861968777054</v>
      </c>
      <c r="D202" s="11">
        <f t="shared" si="95"/>
        <v>-3.9824771533909849E-2</v>
      </c>
      <c r="E202" s="11">
        <f t="shared" si="95"/>
        <v>0.30000022500031287</v>
      </c>
      <c r="F202" s="11">
        <f t="shared" si="95"/>
        <v>-0.37549451233955977</v>
      </c>
      <c r="G202" s="11">
        <f t="shared" si="95"/>
        <v>0.39936155314699234</v>
      </c>
      <c r="H202" s="11">
        <f t="shared" si="95"/>
        <v>0.7688796912668312</v>
      </c>
      <c r="I202" s="11">
        <f t="shared" si="95"/>
        <v>-1.3858903725978176</v>
      </c>
      <c r="J202" s="11">
        <f t="shared" si="95"/>
        <v>-1.7060322991791783</v>
      </c>
      <c r="K202" s="11">
        <f t="shared" si="95"/>
        <v>-0.11792454196756376</v>
      </c>
      <c r="L202" s="11">
        <f t="shared" si="95"/>
        <v>-0.19069609833684489</v>
      </c>
      <c r="N202" s="15">
        <f>B202*'Table Q8'!B100</f>
        <v>-1.3047578409138563</v>
      </c>
      <c r="O202" s="15">
        <f>C202*'Table Q8'!C100</f>
        <v>0.3120549274697742</v>
      </c>
      <c r="P202" s="15">
        <f>D202*'Table Q8'!D100</f>
        <v>-2.7558741901465612E-2</v>
      </c>
      <c r="Q202" s="15">
        <f>E202*'Table Q8'!E100</f>
        <v>0.22344016758023302</v>
      </c>
      <c r="R202" s="15">
        <f>F202*'Table Q8'!F100</f>
        <v>-0.28530073047559751</v>
      </c>
      <c r="S202" s="15">
        <f>G202*'Table Q8'!G100</f>
        <v>0.24560735518540028</v>
      </c>
      <c r="T202" s="15">
        <f>H202*'Table Q8'!H100</f>
        <v>0.42634378880745788</v>
      </c>
      <c r="U202" s="15">
        <f>I202*'Table Q8'!I100</f>
        <v>-0.79674837520648523</v>
      </c>
      <c r="V202" s="15">
        <f>J202*'Table Q8'!J100</f>
        <v>-1.1764798735139614</v>
      </c>
      <c r="W202" s="15">
        <f>K202*'Table Q8'!K100</f>
        <v>-7.016510247070043E-2</v>
      </c>
      <c r="X202" s="15">
        <f>L202*'Table Q8'!L100</f>
        <v>-0.12076783907672387</v>
      </c>
    </row>
    <row r="203" spans="1:24" x14ac:dyDescent="0.25">
      <c r="A203" s="13" t="str">
        <f t="shared" si="66"/>
        <v>2017 Q4</v>
      </c>
      <c r="B203" s="11">
        <f t="shared" ref="B203:L203" si="96">LN(B101/B100)*100</f>
        <v>1.7851092531167949</v>
      </c>
      <c r="C203" s="11">
        <f t="shared" si="96"/>
        <v>-0.16899452304666909</v>
      </c>
      <c r="D203" s="11">
        <f t="shared" si="96"/>
        <v>0.30822793480303196</v>
      </c>
      <c r="E203" s="11">
        <f t="shared" si="96"/>
        <v>0.48807308403030414</v>
      </c>
      <c r="F203" s="11">
        <f t="shared" si="96"/>
        <v>-0.11887074208049155</v>
      </c>
      <c r="G203" s="11">
        <f t="shared" si="96"/>
        <v>-0.25940351770466469</v>
      </c>
      <c r="H203" s="11">
        <f t="shared" si="96"/>
        <v>-0.76887969126683586</v>
      </c>
      <c r="I203" s="11">
        <f t="shared" si="96"/>
        <v>-0.37760926636584768</v>
      </c>
      <c r="J203" s="11">
        <f t="shared" si="96"/>
        <v>1.2698265911626119</v>
      </c>
      <c r="K203" s="11">
        <f t="shared" si="96"/>
        <v>0.19646371741648158</v>
      </c>
      <c r="L203" s="11">
        <f t="shared" si="96"/>
        <v>0.10041169635713987</v>
      </c>
      <c r="N203" s="15">
        <f>B203*'Table Q8'!B101</f>
        <v>0.67655640693126529</v>
      </c>
      <c r="O203" s="15">
        <f>C203*'Table Q8'!C101</f>
        <v>-0.11278694468134695</v>
      </c>
      <c r="P203" s="15">
        <f>D203*'Table Q8'!D101</f>
        <v>0.21344784485109963</v>
      </c>
      <c r="Q203" s="15">
        <f>E203*'Table Q8'!E101</f>
        <v>0.36385848414459177</v>
      </c>
      <c r="R203" s="15">
        <f>F203*'Table Q8'!F101</f>
        <v>-9.0270441535925269E-2</v>
      </c>
      <c r="S203" s="15">
        <f>G203*'Table Q8'!G101</f>
        <v>-0.15958504409190971</v>
      </c>
      <c r="T203" s="15">
        <f>H203*'Table Q8'!H101</f>
        <v>-0.42665134068396721</v>
      </c>
      <c r="U203" s="15">
        <f>I203*'Table Q8'!I101</f>
        <v>-0.21723861094027219</v>
      </c>
      <c r="V203" s="15">
        <f>J203*'Table Q8'!J101</f>
        <v>0.87325974674252815</v>
      </c>
      <c r="W203" s="15">
        <f>K203*'Table Q8'!K101</f>
        <v>0.11664050903016511</v>
      </c>
      <c r="X203" s="15">
        <f>L203*'Table Q8'!L101</f>
        <v>6.3610809642248106E-2</v>
      </c>
    </row>
    <row r="204" spans="1:24" x14ac:dyDescent="0.25">
      <c r="A204" s="13" t="str">
        <f t="shared" si="66"/>
        <v>2018 Q1</v>
      </c>
      <c r="B204" s="11">
        <f t="shared" ref="B204:L204" si="97">LN(B102/B101)*100</f>
        <v>4.0056052011298915</v>
      </c>
      <c r="C204" s="11">
        <f t="shared" si="97"/>
        <v>0.26826982158035262</v>
      </c>
      <c r="D204" s="11">
        <f t="shared" si="97"/>
        <v>-0.37795947122426959</v>
      </c>
      <c r="E204" s="11">
        <f t="shared" si="97"/>
        <v>-0.53801066309555468</v>
      </c>
      <c r="F204" s="11">
        <f t="shared" si="97"/>
        <v>0.5338090967616399</v>
      </c>
      <c r="G204" s="11">
        <f t="shared" si="97"/>
        <v>0.31917042853846073</v>
      </c>
      <c r="H204" s="11">
        <f t="shared" si="97"/>
        <v>-0.30921484130540533</v>
      </c>
      <c r="I204" s="11">
        <f t="shared" si="97"/>
        <v>0.11241123252082871</v>
      </c>
      <c r="J204" s="11">
        <f t="shared" si="97"/>
        <v>0.44609739406250448</v>
      </c>
      <c r="K204" s="11">
        <f t="shared" si="97"/>
        <v>0.59684145666309751</v>
      </c>
      <c r="L204" s="11">
        <f t="shared" si="97"/>
        <v>0.25058901500786218</v>
      </c>
      <c r="N204" s="15">
        <f>B204*'Table Q8'!B102</f>
        <v>1.5249339000701496</v>
      </c>
      <c r="O204" s="15">
        <f>C204*'Table Q8'!C102</f>
        <v>0.17920424081567557</v>
      </c>
      <c r="P204" s="15">
        <f>D204*'Table Q8'!D102</f>
        <v>-0.26200150545266371</v>
      </c>
      <c r="Q204" s="15">
        <f>E204*'Table Q8'!E102</f>
        <v>-0.40162496000083159</v>
      </c>
      <c r="R204" s="15">
        <f>F204*'Table Q8'!F102</f>
        <v>0.40526786626143702</v>
      </c>
      <c r="S204" s="15">
        <f>G204*'Table Q8'!G102</f>
        <v>0.19670473510825334</v>
      </c>
      <c r="T204" s="15">
        <f>H204*'Table Q8'!H102</f>
        <v>-0.17189253028167481</v>
      </c>
      <c r="U204" s="15">
        <f>I204*'Table Q8'!I102</f>
        <v>6.4760111055249411E-2</v>
      </c>
      <c r="V204" s="15">
        <f>J204*'Table Q8'!J102</f>
        <v>0.30968081095819061</v>
      </c>
      <c r="W204" s="15">
        <f>K204*'Table Q8'!K102</f>
        <v>0.35512066671454301</v>
      </c>
      <c r="X204" s="15">
        <f>L204*'Table Q8'!L102</f>
        <v>0.15904884782549014</v>
      </c>
    </row>
    <row r="205" spans="1:24" x14ac:dyDescent="0.25">
      <c r="A205" s="13" t="str">
        <f t="shared" si="66"/>
        <v>2018 Q2</v>
      </c>
      <c r="B205" s="11">
        <f t="shared" ref="B205:L208" si="98">LN(B103/B102)*100</f>
        <v>-1.0391780166247508</v>
      </c>
      <c r="C205" s="11">
        <f t="shared" si="98"/>
        <v>0.35657723993849522</v>
      </c>
      <c r="D205" s="11">
        <f t="shared" si="98"/>
        <v>-3.9868434695331509E-2</v>
      </c>
      <c r="E205" s="11">
        <f t="shared" si="98"/>
        <v>0.45848779608171258</v>
      </c>
      <c r="F205" s="11">
        <f t="shared" si="98"/>
        <v>-1.2300522116732833</v>
      </c>
      <c r="G205" s="11">
        <f t="shared" si="98"/>
        <v>-2.987899031242898E-2</v>
      </c>
      <c r="H205" s="11">
        <f t="shared" si="98"/>
        <v>2.467498760720928</v>
      </c>
      <c r="I205" s="11">
        <f t="shared" si="98"/>
        <v>0.77322595030953867</v>
      </c>
      <c r="J205" s="11">
        <f t="shared" si="98"/>
        <v>0.58188437766203915</v>
      </c>
      <c r="K205" s="11">
        <f t="shared" si="98"/>
        <v>0.16570012076296087</v>
      </c>
      <c r="L205" s="11">
        <f t="shared" si="98"/>
        <v>0.36972312912989774</v>
      </c>
      <c r="N205" s="15">
        <f>B205*'Table Q8'!B103</f>
        <v>-0.39810909816894202</v>
      </c>
      <c r="O205" s="15">
        <f>C205*'Table Q8'!C103</f>
        <v>0.2389780662067795</v>
      </c>
      <c r="P205" s="15">
        <f>D205*'Table Q8'!D103</f>
        <v>-2.7720522643663998E-2</v>
      </c>
      <c r="Q205" s="15">
        <f>E205*'Table Q8'!E103</f>
        <v>0.34317811536716192</v>
      </c>
      <c r="R205" s="15">
        <f>F205*'Table Q8'!F103</f>
        <v>-0.9357007174198666</v>
      </c>
      <c r="S205" s="15">
        <f>G205*'Table Q8'!G103</f>
        <v>-1.8480155508237325E-2</v>
      </c>
      <c r="T205" s="15">
        <f>H205*'Table Q8'!H103</f>
        <v>1.3776045581104941</v>
      </c>
      <c r="U205" s="15">
        <f>I205*'Table Q8'!I103</f>
        <v>0.44731121225406811</v>
      </c>
      <c r="V205" s="15">
        <f>J205*'Table Q8'!J103</f>
        <v>0.40580616498150612</v>
      </c>
      <c r="W205" s="15">
        <f>K205*'Table Q8'!K103</f>
        <v>9.8674421914343197E-2</v>
      </c>
      <c r="X205" s="15">
        <f>L205*'Table Q8'!L103</f>
        <v>0.23551363325574487</v>
      </c>
    </row>
    <row r="206" spans="1:24" x14ac:dyDescent="0.25">
      <c r="A206" s="13" t="str">
        <f t="shared" si="66"/>
        <v>2018 Q3</v>
      </c>
      <c r="B206" s="11">
        <f t="shared" si="98"/>
        <v>0.17060569143854026</v>
      </c>
      <c r="C206" s="11">
        <f t="shared" si="98"/>
        <v>0.53249312293616158</v>
      </c>
      <c r="D206" s="11">
        <f t="shared" si="98"/>
        <v>1.0117126564832435</v>
      </c>
      <c r="E206" s="11">
        <f t="shared" si="98"/>
        <v>0.10932764593399623</v>
      </c>
      <c r="F206" s="11">
        <f t="shared" si="98"/>
        <v>-1.7621157748316529</v>
      </c>
      <c r="G206" s="11">
        <f t="shared" si="98"/>
        <v>3.9836670181240194E-2</v>
      </c>
      <c r="H206" s="11">
        <f t="shared" si="98"/>
        <v>-0.95123162104347481</v>
      </c>
      <c r="I206" s="11">
        <f t="shared" si="98"/>
        <v>0.50546003289584696</v>
      </c>
      <c r="J206" s="11">
        <f t="shared" si="98"/>
        <v>-1.4760781152281619</v>
      </c>
      <c r="K206" s="11">
        <f t="shared" si="98"/>
        <v>0.81474747496507249</v>
      </c>
      <c r="L206" s="11">
        <f t="shared" si="98"/>
        <v>0.13953954222714876</v>
      </c>
      <c r="N206" s="15">
        <f>B206*'Table Q8'!B104</f>
        <v>6.5904978602708095E-2</v>
      </c>
      <c r="O206" s="15">
        <f>C206*'Table Q8'!C104</f>
        <v>0.35794187723768783</v>
      </c>
      <c r="P206" s="15">
        <f>D206*'Table Q8'!D104</f>
        <v>0.70546723536576572</v>
      </c>
      <c r="Q206" s="15">
        <f>E206*'Table Q8'!E104</f>
        <v>8.2050398273464165E-2</v>
      </c>
      <c r="R206" s="15">
        <f>F206*'Table Q8'!F104</f>
        <v>-1.3414987393793374</v>
      </c>
      <c r="S206" s="15">
        <f>G206*'Table Q8'!G104</f>
        <v>2.4730604848513912E-2</v>
      </c>
      <c r="T206" s="15">
        <f>H206*'Table Q8'!H104</f>
        <v>-0.53326044675697193</v>
      </c>
      <c r="U206" s="15">
        <f>I206*'Table Q8'!I104</f>
        <v>0.2935711871059079</v>
      </c>
      <c r="V206" s="15">
        <f>J206*'Table Q8'!J104</f>
        <v>-1.0342879353403731</v>
      </c>
      <c r="W206" s="15">
        <f>K206*'Table Q8'!K104</f>
        <v>0.48746341427160289</v>
      </c>
      <c r="X206" s="15">
        <f>L206*'Table Q8'!L104</f>
        <v>8.9207629345816206E-2</v>
      </c>
    </row>
    <row r="207" spans="1:24" x14ac:dyDescent="0.25">
      <c r="A207" s="13" t="str">
        <f t="shared" si="66"/>
        <v>2018 Q4</v>
      </c>
      <c r="B207" s="11">
        <f t="shared" si="98"/>
        <v>-0.76497605051769135</v>
      </c>
      <c r="C207" s="11">
        <f t="shared" si="98"/>
        <v>0.2259443959403572</v>
      </c>
      <c r="D207" s="11">
        <f t="shared" si="98"/>
        <v>-0.35590744439965011</v>
      </c>
      <c r="E207" s="11">
        <f t="shared" si="98"/>
        <v>-0.26856334837030266</v>
      </c>
      <c r="F207" s="11">
        <f t="shared" si="98"/>
        <v>0.22323702827369679</v>
      </c>
      <c r="G207" s="11">
        <f t="shared" si="98"/>
        <v>-6.972459070261669E-2</v>
      </c>
      <c r="H207" s="11">
        <f t="shared" si="98"/>
        <v>-0.85776079880402778</v>
      </c>
      <c r="I207" s="11">
        <f t="shared" si="98"/>
        <v>0.1108591698318116</v>
      </c>
      <c r="J207" s="11">
        <f t="shared" si="98"/>
        <v>0.9930568202600788</v>
      </c>
      <c r="K207" s="11">
        <f t="shared" si="98"/>
        <v>0.4818357592335889</v>
      </c>
      <c r="L207" s="11">
        <f t="shared" si="98"/>
        <v>4.9788400331448823E-2</v>
      </c>
      <c r="N207" s="15">
        <f>B207*'Table Q8'!B105</f>
        <v>-0.29818766449179607</v>
      </c>
      <c r="O207" s="15">
        <f>C207*'Table Q8'!C105</f>
        <v>0.15242208950136496</v>
      </c>
      <c r="P207" s="15">
        <f>D207*'Table Q8'!D105</f>
        <v>-0.24895725735755525</v>
      </c>
      <c r="Q207" s="15">
        <f>E207*'Table Q8'!E105</f>
        <v>-0.20214763231832683</v>
      </c>
      <c r="R207" s="15">
        <f>F207*'Table Q8'!F105</f>
        <v>0.1702182340586938</v>
      </c>
      <c r="S207" s="15">
        <f>G207*'Table Q8'!G105</f>
        <v>-4.3480254762151768E-2</v>
      </c>
      <c r="T207" s="15">
        <f>H207*'Table Q8'!H105</f>
        <v>-0.48317665796630888</v>
      </c>
      <c r="U207" s="15">
        <f>I207*'Table Q8'!I105</f>
        <v>6.4686325596862077E-2</v>
      </c>
      <c r="V207" s="15">
        <f>J207*'Table Q8'!J105</f>
        <v>0.70368006283629181</v>
      </c>
      <c r="W207" s="15">
        <f>K207*'Table Q8'!K105</f>
        <v>0.28678864389583208</v>
      </c>
      <c r="X207" s="15">
        <f>L207*'Table Q8'!L105</f>
        <v>3.1964153012790146E-2</v>
      </c>
    </row>
    <row r="208" spans="1:24" x14ac:dyDescent="0.25">
      <c r="A208" s="13" t="str">
        <f t="shared" si="66"/>
        <v>2019 Q1</v>
      </c>
      <c r="B208" s="11">
        <f t="shared" si="98"/>
        <v>4.0300488447443872</v>
      </c>
      <c r="C208" s="11">
        <f t="shared" si="98"/>
        <v>-0.82767247540310862</v>
      </c>
      <c r="D208" s="11">
        <f t="shared" si="98"/>
        <v>0.95609618956660658</v>
      </c>
      <c r="E208" s="11">
        <f t="shared" si="98"/>
        <v>-0.43921012908773627</v>
      </c>
      <c r="F208" s="11">
        <f t="shared" si="98"/>
        <v>0.76737048609343361</v>
      </c>
      <c r="G208" s="11">
        <f t="shared" si="98"/>
        <v>-1.4755600216322082</v>
      </c>
      <c r="H208" s="11">
        <f t="shared" si="98"/>
        <v>-0.74112536860304268</v>
      </c>
      <c r="I208" s="11">
        <f t="shared" si="98"/>
        <v>0.54244231451113256</v>
      </c>
      <c r="J208" s="11">
        <f t="shared" si="98"/>
        <v>0.62059993302088001</v>
      </c>
      <c r="K208" s="11">
        <f t="shared" si="98"/>
        <v>-1.0534042806458237</v>
      </c>
      <c r="L208" s="11">
        <f t="shared" si="98"/>
        <v>1.990842132793676E-2</v>
      </c>
      <c r="N208" s="15">
        <f>B208*'Table Q8'!B106</f>
        <v>1.5745400836416321</v>
      </c>
      <c r="O208" s="15">
        <f>C208*'Table Q8'!C106</f>
        <v>-0.5593410588774208</v>
      </c>
      <c r="P208" s="15">
        <f>D208*'Table Q8'!D106</f>
        <v>0.67003220964827792</v>
      </c>
      <c r="Q208" s="15">
        <f>E208*'Table Q8'!E106</f>
        <v>-0.3310765953063356</v>
      </c>
      <c r="R208" s="15">
        <f>F208*'Table Q8'!F106</f>
        <v>0.58527346974346184</v>
      </c>
      <c r="S208" s="15">
        <f>G208*'Table Q8'!G106</f>
        <v>-0.9223725695222933</v>
      </c>
      <c r="T208" s="15">
        <f>H208*'Table Q8'!H106</f>
        <v>-0.41858760818699847</v>
      </c>
      <c r="U208" s="15">
        <f>I208*'Table Q8'!I106</f>
        <v>0.31754573091481703</v>
      </c>
      <c r="V208" s="15">
        <f>J208*'Table Q8'!J106</f>
        <v>0.44031565247831439</v>
      </c>
      <c r="W208" s="15">
        <f>K208*'Table Q8'!K106</f>
        <v>-0.629830419398138</v>
      </c>
      <c r="X208" s="15">
        <f>L208*'Table Q8'!L106</f>
        <v>1.280907828239451E-2</v>
      </c>
    </row>
    <row r="210" spans="1:24" x14ac:dyDescent="0.25">
      <c r="A210" s="9" t="s">
        <v>171</v>
      </c>
    </row>
    <row r="211" spans="1:24" x14ac:dyDescent="0.25">
      <c r="A211" s="13" t="str">
        <f>A10</f>
        <v>1995 Q1</v>
      </c>
      <c r="B211" s="15">
        <f>LN(B10/B6)*100</f>
        <v>-4.2678090812513041</v>
      </c>
      <c r="C211" s="15">
        <f t="shared" ref="C211:L211" si="99">LN(C10/C6)*100</f>
        <v>0.31967146756815262</v>
      </c>
      <c r="D211" s="15">
        <f t="shared" si="99"/>
        <v>0.60053912771782969</v>
      </c>
      <c r="E211" s="15">
        <f t="shared" si="99"/>
        <v>0.38018607797607828</v>
      </c>
      <c r="F211" s="15">
        <f t="shared" si="99"/>
        <v>-0.43651919195339256</v>
      </c>
      <c r="G211" s="15">
        <f t="shared" si="99"/>
        <v>-0.7535830688702736</v>
      </c>
      <c r="H211" s="15">
        <f t="shared" si="99"/>
        <v>3.8900848227937685</v>
      </c>
      <c r="I211" s="15">
        <f t="shared" si="99"/>
        <v>-0.92685205050695896</v>
      </c>
      <c r="J211" s="15">
        <f t="shared" si="99"/>
        <v>0.97140537204732902</v>
      </c>
      <c r="K211" s="15">
        <f t="shared" si="99"/>
        <v>4.1200142771913644</v>
      </c>
      <c r="L211" s="15">
        <f t="shared" si="99"/>
        <v>0.17718720028837007</v>
      </c>
      <c r="N211" s="15">
        <f>B211*'Table Q8'!B10</f>
        <v>-1.2406520999197541</v>
      </c>
      <c r="O211" s="15">
        <f>C211*'Table Q8'!C10</f>
        <v>0.20375859342794048</v>
      </c>
      <c r="P211" s="15">
        <f>D211*'Table Q8'!D10</f>
        <v>0.37659808699185099</v>
      </c>
      <c r="Q211" s="15">
        <f>E211*'Table Q8'!E10</f>
        <v>0.24468775978540397</v>
      </c>
      <c r="R211" s="15">
        <f>F211*'Table Q8'!F10</f>
        <v>-0.33271492810687581</v>
      </c>
      <c r="S211" s="15">
        <f>G211*'Table Q8'!G10</f>
        <v>-0.40474946629022396</v>
      </c>
      <c r="T211" s="15">
        <f>H211*'Table Q8'!H10</f>
        <v>2.096366711003562</v>
      </c>
      <c r="U211" s="15">
        <f>I211*'Table Q8'!I10</f>
        <v>-0.52608122386774991</v>
      </c>
      <c r="V211" s="15">
        <f>J211*'Table Q8'!J10</f>
        <v>0.60149420637170614</v>
      </c>
      <c r="W211" s="15">
        <f>K211*'Table Q8'!K10</f>
        <v>2.200911626875627</v>
      </c>
      <c r="X211" s="15">
        <f>L211*'Table Q8'!L10</f>
        <v>0.1046113230502537</v>
      </c>
    </row>
    <row r="212" spans="1:24" x14ac:dyDescent="0.25">
      <c r="A212" s="13" t="str">
        <f t="shared" ref="A212:A275" si="100">A11</f>
        <v>1995 Q2</v>
      </c>
      <c r="B212" s="15">
        <f t="shared" ref="B212:L227" si="101">LN(B11/B7)*100</f>
        <v>-6.7459403045643445</v>
      </c>
      <c r="C212" s="15">
        <f t="shared" si="101"/>
        <v>0.68314053672223307</v>
      </c>
      <c r="D212" s="15">
        <f t="shared" si="101"/>
        <v>0.91719582419562662</v>
      </c>
      <c r="E212" s="15">
        <f t="shared" si="101"/>
        <v>3.3577704719751661E-2</v>
      </c>
      <c r="F212" s="15">
        <f t="shared" si="101"/>
        <v>-0.60809916944125197</v>
      </c>
      <c r="G212" s="15">
        <f t="shared" si="101"/>
        <v>-1.1637510601019549</v>
      </c>
      <c r="H212" s="15">
        <f t="shared" si="101"/>
        <v>4.9776161134608037</v>
      </c>
      <c r="I212" s="15">
        <f t="shared" si="101"/>
        <v>0.58631729443848424</v>
      </c>
      <c r="J212" s="15">
        <f t="shared" si="101"/>
        <v>-1.1577729715180469</v>
      </c>
      <c r="K212" s="15">
        <f t="shared" si="101"/>
        <v>-0.6562258942978354</v>
      </c>
      <c r="L212" s="15">
        <f t="shared" si="101"/>
        <v>0.32088547589272104</v>
      </c>
      <c r="N212" s="15">
        <f>B212*'Table Q8'!B11</f>
        <v>-1.9394578375622489</v>
      </c>
      <c r="O212" s="15">
        <f>C212*'Table Q8'!C11</f>
        <v>0.43755151377059026</v>
      </c>
      <c r="P212" s="15">
        <f>D212*'Table Q8'!D11</f>
        <v>0.57489834260581874</v>
      </c>
      <c r="Q212" s="15">
        <f>E212*'Table Q8'!E11</f>
        <v>2.167776616707167E-2</v>
      </c>
      <c r="R212" s="15">
        <f>F212*'Table Q8'!F11</f>
        <v>-0.46300670761256923</v>
      </c>
      <c r="S212" s="15">
        <f>G212*'Table Q8'!G11</f>
        <v>-0.63238232605940237</v>
      </c>
      <c r="T212" s="15">
        <f>H212*'Table Q8'!H11</f>
        <v>2.700854503163832</v>
      </c>
      <c r="U212" s="15">
        <f>I212*'Table Q8'!I11</f>
        <v>0.33484580685381837</v>
      </c>
      <c r="V212" s="15">
        <f>J212*'Table Q8'!J11</f>
        <v>-0.71133571370068793</v>
      </c>
      <c r="W212" s="15">
        <f>K212*'Table Q8'!K11</f>
        <v>-0.34950591130302711</v>
      </c>
      <c r="X212" s="15">
        <f>L212*'Table Q8'!L11</f>
        <v>0.19006046737125867</v>
      </c>
    </row>
    <row r="213" spans="1:24" x14ac:dyDescent="0.25">
      <c r="A213" s="13" t="str">
        <f t="shared" si="100"/>
        <v>1995 Q3</v>
      </c>
      <c r="B213" s="15">
        <f t="shared" si="101"/>
        <v>-4.393366005784535</v>
      </c>
      <c r="C213" s="15">
        <f t="shared" si="101"/>
        <v>1.0792493282023048</v>
      </c>
      <c r="D213" s="15">
        <f t="shared" si="101"/>
        <v>0.89497833497743373</v>
      </c>
      <c r="E213" s="15">
        <f t="shared" si="101"/>
        <v>0.50209310500994442</v>
      </c>
      <c r="F213" s="15">
        <f t="shared" si="101"/>
        <v>-0.75891551249766687</v>
      </c>
      <c r="G213" s="15">
        <f t="shared" si="101"/>
        <v>-1.7526999654844408</v>
      </c>
      <c r="H213" s="15">
        <f t="shared" si="101"/>
        <v>3.9818219368874299</v>
      </c>
      <c r="I213" s="15">
        <f t="shared" si="101"/>
        <v>-0.20880275732852482</v>
      </c>
      <c r="J213" s="15">
        <f t="shared" si="101"/>
        <v>1.4992422033940478</v>
      </c>
      <c r="K213" s="15">
        <f t="shared" si="101"/>
        <v>-1.1018527972872474</v>
      </c>
      <c r="L213" s="15">
        <f t="shared" si="101"/>
        <v>0.53967860485984709</v>
      </c>
      <c r="N213" s="15">
        <f>B213*'Table Q8'!B12</f>
        <v>-1.2362931940277682</v>
      </c>
      <c r="O213" s="15">
        <f>C213*'Table Q8'!C12</f>
        <v>0.69341769336998083</v>
      </c>
      <c r="P213" s="15">
        <f>D213*'Table Q8'!D12</f>
        <v>0.55542355468699545</v>
      </c>
      <c r="Q213" s="15">
        <f>E213*'Table Q8'!E12</f>
        <v>0.32450277376792708</v>
      </c>
      <c r="R213" s="15">
        <f>F213*'Table Q8'!F12</f>
        <v>-0.57632044019072814</v>
      </c>
      <c r="S213" s="15">
        <f>G213*'Table Q8'!G12</f>
        <v>-0.96012904109237662</v>
      </c>
      <c r="T213" s="15">
        <f>H213*'Table Q8'!H12</f>
        <v>2.195576615999729</v>
      </c>
      <c r="U213" s="15">
        <f>I213*'Table Q8'!I12</f>
        <v>-0.12006158546390176</v>
      </c>
      <c r="V213" s="15">
        <f>J213*'Table Q8'!J12</f>
        <v>0.91078963856188411</v>
      </c>
      <c r="W213" s="15">
        <f>K213*'Table Q8'!K12</f>
        <v>-0.5786930891352623</v>
      </c>
      <c r="X213" s="15">
        <f>L213*'Table Q8'!L12</f>
        <v>0.31992147696091733</v>
      </c>
    </row>
    <row r="214" spans="1:24" x14ac:dyDescent="0.25">
      <c r="A214" s="13" t="str">
        <f t="shared" si="100"/>
        <v>1995 Q4</v>
      </c>
      <c r="B214" s="15">
        <f t="shared" si="101"/>
        <v>-5.8564063189548659</v>
      </c>
      <c r="C214" s="15">
        <f t="shared" si="101"/>
        <v>1.2833064653170434</v>
      </c>
      <c r="D214" s="15">
        <f t="shared" si="101"/>
        <v>0.71579252985776554</v>
      </c>
      <c r="E214" s="15">
        <f t="shared" si="101"/>
        <v>0.21135777377032525</v>
      </c>
      <c r="F214" s="15">
        <f t="shared" si="101"/>
        <v>-0.63051237467182342</v>
      </c>
      <c r="G214" s="15">
        <f t="shared" si="101"/>
        <v>-0.67953040060576686</v>
      </c>
      <c r="H214" s="15">
        <f t="shared" si="101"/>
        <v>0.8288975818954859</v>
      </c>
      <c r="I214" s="15">
        <f t="shared" si="101"/>
        <v>0.20953964104680123</v>
      </c>
      <c r="J214" s="15">
        <f t="shared" si="101"/>
        <v>-0.94436180877950915</v>
      </c>
      <c r="K214" s="15">
        <f t="shared" si="101"/>
        <v>-1.718039324473982</v>
      </c>
      <c r="L214" s="15">
        <f t="shared" si="101"/>
        <v>0.36277729007878273</v>
      </c>
      <c r="N214" s="15">
        <f>B214*'Table Q8'!B13</f>
        <v>-1.6157825033996474</v>
      </c>
      <c r="O214" s="15">
        <f>C214*'Table Q8'!C13</f>
        <v>0.82529438784539066</v>
      </c>
      <c r="P214" s="15">
        <f>D214*'Table Q8'!D13</f>
        <v>0.44193030793418442</v>
      </c>
      <c r="Q214" s="15">
        <f>E214*'Table Q8'!E13</f>
        <v>0.13689643007103969</v>
      </c>
      <c r="R214" s="15">
        <f>F214*'Table Q8'!F13</f>
        <v>-0.47792838000124216</v>
      </c>
      <c r="S214" s="15">
        <f>G214*'Table Q8'!G13</f>
        <v>-0.37455715681389873</v>
      </c>
      <c r="T214" s="15">
        <f>H214*'Table Q8'!H13</f>
        <v>0.4573856856899291</v>
      </c>
      <c r="U214" s="15">
        <f>I214*'Table Q8'!I13</f>
        <v>0.12115582045326048</v>
      </c>
      <c r="V214" s="15">
        <f>J214*'Table Q8'!J13</f>
        <v>-0.56850580888526447</v>
      </c>
      <c r="W214" s="15">
        <f>K214*'Table Q8'!K13</f>
        <v>-0.89733193917276077</v>
      </c>
      <c r="X214" s="15">
        <f>L214*'Table Q8'!L13</f>
        <v>0.21512693301671815</v>
      </c>
    </row>
    <row r="215" spans="1:24" x14ac:dyDescent="0.25">
      <c r="A215" s="13" t="str">
        <f t="shared" si="100"/>
        <v>1996 Q1</v>
      </c>
      <c r="B215" s="15">
        <f t="shared" si="101"/>
        <v>0.94340322333584936</v>
      </c>
      <c r="C215" s="15">
        <f t="shared" si="101"/>
        <v>0.88516238404929903</v>
      </c>
      <c r="D215" s="15">
        <f t="shared" si="101"/>
        <v>3.1507640863501288E-2</v>
      </c>
      <c r="E215" s="15">
        <f t="shared" si="101"/>
        <v>0.44543503493803749</v>
      </c>
      <c r="F215" s="15">
        <f t="shared" si="101"/>
        <v>0</v>
      </c>
      <c r="G215" s="15">
        <f t="shared" si="101"/>
        <v>0.30211503341760299</v>
      </c>
      <c r="H215" s="15">
        <f t="shared" si="101"/>
        <v>-7.8698849812111865E-2</v>
      </c>
      <c r="I215" s="15">
        <f t="shared" si="101"/>
        <v>-7.7626840604511166E-2</v>
      </c>
      <c r="J215" s="15">
        <f t="shared" si="101"/>
        <v>-0.55050402310798208</v>
      </c>
      <c r="K215" s="15">
        <f t="shared" si="101"/>
        <v>2.8278065399718542</v>
      </c>
      <c r="L215" s="15">
        <f t="shared" si="101"/>
        <v>0.91415362089334096</v>
      </c>
      <c r="N215" s="15">
        <f>B215*'Table Q8'!B14</f>
        <v>0.25594529449101594</v>
      </c>
      <c r="O215" s="15">
        <f>C215*'Table Q8'!C14</f>
        <v>0.57057567275817811</v>
      </c>
      <c r="P215" s="15">
        <f>D215*'Table Q8'!D14</f>
        <v>1.935829454653519E-2</v>
      </c>
      <c r="Q215" s="15">
        <f>E215*'Table Q8'!E14</f>
        <v>0.28873098964683591</v>
      </c>
      <c r="R215" s="15">
        <f>F215*'Table Q8'!F14</f>
        <v>0</v>
      </c>
      <c r="S215" s="15">
        <f>G215*'Table Q8'!G14</f>
        <v>0.16797595858018727</v>
      </c>
      <c r="T215" s="15">
        <f>H215*'Table Q8'!H14</f>
        <v>-4.3929697965120848E-2</v>
      </c>
      <c r="U215" s="15">
        <f>I215*'Table Q8'!I14</f>
        <v>-4.5039092918737381E-2</v>
      </c>
      <c r="V215" s="15">
        <f>J215*'Table Q8'!J14</f>
        <v>-0.32804534737004654</v>
      </c>
      <c r="W215" s="15">
        <f>K215*'Table Q8'!K14</f>
        <v>1.463955445743429</v>
      </c>
      <c r="X215" s="15">
        <f>L215*'Table Q8'!L14</f>
        <v>0.54273300472437658</v>
      </c>
    </row>
    <row r="216" spans="1:24" x14ac:dyDescent="0.25">
      <c r="A216" s="13" t="str">
        <f t="shared" si="100"/>
        <v>1996 Q2</v>
      </c>
      <c r="B216" s="15">
        <f t="shared" si="101"/>
        <v>0.78292214865426435</v>
      </c>
      <c r="C216" s="15">
        <f t="shared" si="101"/>
        <v>0.2719548418344015</v>
      </c>
      <c r="D216" s="15">
        <f t="shared" si="101"/>
        <v>0.20966566020140903</v>
      </c>
      <c r="E216" s="15">
        <f t="shared" si="101"/>
        <v>0.56910269093367738</v>
      </c>
      <c r="F216" s="15">
        <f t="shared" si="101"/>
        <v>0.14970062675931886</v>
      </c>
      <c r="G216" s="15">
        <f t="shared" si="101"/>
        <v>1.579408049262621</v>
      </c>
      <c r="H216" s="15">
        <f t="shared" si="101"/>
        <v>-1.6583691456225198</v>
      </c>
      <c r="I216" s="15">
        <f t="shared" si="101"/>
        <v>-1.4331190119402502</v>
      </c>
      <c r="J216" s="15">
        <f t="shared" si="101"/>
        <v>2.0504206358315482</v>
      </c>
      <c r="K216" s="15">
        <f t="shared" si="101"/>
        <v>3.3416495468693039</v>
      </c>
      <c r="L216" s="15">
        <f t="shared" si="101"/>
        <v>0.48490286769440571</v>
      </c>
      <c r="N216" s="15">
        <f>B216*'Table Q8'!B15</f>
        <v>0.21091922684745879</v>
      </c>
      <c r="O216" s="15">
        <f>C216*'Table Q8'!C15</f>
        <v>0.17375194844799913</v>
      </c>
      <c r="P216" s="15">
        <f>D216*'Table Q8'!D15</f>
        <v>0.12751865453449696</v>
      </c>
      <c r="Q216" s="15">
        <f>E216*'Table Q8'!E15</f>
        <v>0.36633140215400817</v>
      </c>
      <c r="R216" s="15">
        <f>F216*'Table Q8'!F15</f>
        <v>0.11302397320328574</v>
      </c>
      <c r="S216" s="15">
        <f>G216*'Table Q8'!G15</f>
        <v>0.87293882882745055</v>
      </c>
      <c r="T216" s="15">
        <f>H216*'Table Q8'!H15</f>
        <v>-0.92039487582049861</v>
      </c>
      <c r="U216" s="15">
        <f>I216*'Table Q8'!I15</f>
        <v>-0.82862941270385271</v>
      </c>
      <c r="V216" s="15">
        <f>J216*'Table Q8'!J15</f>
        <v>1.2128238060943608</v>
      </c>
      <c r="W216" s="15">
        <f>K216*'Table Q8'!K15</f>
        <v>1.6918771655799285</v>
      </c>
      <c r="X216" s="15">
        <f>L216*'Table Q8'!L15</f>
        <v>0.28570476964554381</v>
      </c>
    </row>
    <row r="217" spans="1:24" x14ac:dyDescent="0.25">
      <c r="A217" s="13" t="str">
        <f t="shared" si="100"/>
        <v>1996 Q3</v>
      </c>
      <c r="B217" s="15">
        <f t="shared" si="101"/>
        <v>0.48725510865323507</v>
      </c>
      <c r="C217" s="15">
        <f t="shared" si="101"/>
        <v>-6.7819602463827594E-2</v>
      </c>
      <c r="D217" s="15">
        <f t="shared" si="101"/>
        <v>0.16757440033680154</v>
      </c>
      <c r="E217" s="15">
        <f t="shared" si="101"/>
        <v>-0.18938344656633979</v>
      </c>
      <c r="F217" s="15">
        <f t="shared" si="101"/>
        <v>0.53504675528309464</v>
      </c>
      <c r="G217" s="15">
        <f t="shared" si="101"/>
        <v>0.56048722160560627</v>
      </c>
      <c r="H217" s="15">
        <f t="shared" si="101"/>
        <v>-1.5710931118100142</v>
      </c>
      <c r="I217" s="15">
        <f t="shared" si="101"/>
        <v>-2.0337423739655192</v>
      </c>
      <c r="J217" s="15">
        <f t="shared" si="101"/>
        <v>-0.25232816031433819</v>
      </c>
      <c r="K217" s="15">
        <f t="shared" si="101"/>
        <v>2.1297391249876667</v>
      </c>
      <c r="L217" s="15">
        <f t="shared" si="101"/>
        <v>-0.21992531406630841</v>
      </c>
      <c r="N217" s="15">
        <f>B217*'Table Q8'!B16</f>
        <v>0.12980476094522184</v>
      </c>
      <c r="O217" s="15">
        <f>C217*'Table Q8'!C16</f>
        <v>-4.304510168379138E-2</v>
      </c>
      <c r="P217" s="15">
        <f>D217*'Table Q8'!D16</f>
        <v>0.10084627412268717</v>
      </c>
      <c r="Q217" s="15">
        <f>E217*'Table Q8'!E16</f>
        <v>-0.12088345394329468</v>
      </c>
      <c r="R217" s="15">
        <f>F217*'Table Q8'!F16</f>
        <v>0.40214114127077394</v>
      </c>
      <c r="S217" s="15">
        <f>G217*'Table Q8'!G16</f>
        <v>0.31101435926895088</v>
      </c>
      <c r="T217" s="15">
        <f>H217*'Table Q8'!H16</f>
        <v>-0.85970215078243983</v>
      </c>
      <c r="U217" s="15">
        <f>I217*'Table Q8'!I16</f>
        <v>-1.173265975540708</v>
      </c>
      <c r="V217" s="15">
        <f>J217*'Table Q8'!J16</f>
        <v>-0.1496053662503711</v>
      </c>
      <c r="W217" s="15">
        <f>K217*'Table Q8'!K16</f>
        <v>1.0729625711687865</v>
      </c>
      <c r="X217" s="15">
        <f>L217*'Table Q8'!L16</f>
        <v>-0.12874427885441694</v>
      </c>
    </row>
    <row r="218" spans="1:24" x14ac:dyDescent="0.25">
      <c r="A218" s="13" t="str">
        <f t="shared" si="100"/>
        <v>1996 Q4</v>
      </c>
      <c r="B218" s="15">
        <f t="shared" si="101"/>
        <v>0.98640053456416965</v>
      </c>
      <c r="C218" s="15">
        <f t="shared" si="101"/>
        <v>-0.25987246984869328</v>
      </c>
      <c r="D218" s="15">
        <f t="shared" si="101"/>
        <v>0.92917095916298464</v>
      </c>
      <c r="E218" s="15">
        <f t="shared" si="101"/>
        <v>-0.81450938447331545</v>
      </c>
      <c r="F218" s="15">
        <f t="shared" si="101"/>
        <v>0.24626598451731127</v>
      </c>
      <c r="G218" s="15">
        <f t="shared" si="101"/>
        <v>-6.9364164630864089E-2</v>
      </c>
      <c r="H218" s="15">
        <f t="shared" si="101"/>
        <v>-1.5049789003998952</v>
      </c>
      <c r="I218" s="15">
        <f t="shared" si="101"/>
        <v>-0.78527196651102682</v>
      </c>
      <c r="J218" s="15">
        <f t="shared" si="101"/>
        <v>-2.1242529660463272</v>
      </c>
      <c r="K218" s="15">
        <f t="shared" si="101"/>
        <v>1.9048194970694412</v>
      </c>
      <c r="L218" s="15">
        <f t="shared" si="101"/>
        <v>-0.41785853630752273</v>
      </c>
      <c r="N218" s="15">
        <f>B218*'Table Q8'!B17</f>
        <v>0.26090294139222286</v>
      </c>
      <c r="O218" s="15">
        <f>C218*'Table Q8'!C17</f>
        <v>-0.16431736268532876</v>
      </c>
      <c r="P218" s="15">
        <f>D218*'Table Q8'!D17</f>
        <v>0.5542504771407204</v>
      </c>
      <c r="Q218" s="15">
        <f>E218*'Table Q8'!E17</f>
        <v>-0.51737636101744999</v>
      </c>
      <c r="R218" s="15">
        <f>F218*'Table Q8'!F17</f>
        <v>0.18474874158488691</v>
      </c>
      <c r="S218" s="15">
        <f>G218*'Table Q8'!G17</f>
        <v>-3.8344510207941662E-2</v>
      </c>
      <c r="T218" s="15">
        <f>H218*'Table Q8'!H17</f>
        <v>-0.819310513377703</v>
      </c>
      <c r="U218" s="15">
        <f>I218*'Table Q8'!I17</f>
        <v>-0.45121727195723599</v>
      </c>
      <c r="V218" s="15">
        <f>J218*'Table Q8'!J17</f>
        <v>-1.2450246633997524</v>
      </c>
      <c r="W218" s="15">
        <f>K218*'Table Q8'!K17</f>
        <v>0.9489810734399956</v>
      </c>
      <c r="X218" s="15">
        <f>L218*'Table Q8'!L17</f>
        <v>-0.24336081154550124</v>
      </c>
    </row>
    <row r="219" spans="1:24" x14ac:dyDescent="0.25">
      <c r="A219" s="13" t="str">
        <f t="shared" si="100"/>
        <v>1997 Q1</v>
      </c>
      <c r="B219" s="15">
        <f t="shared" si="101"/>
        <v>-1.0382349042217913</v>
      </c>
      <c r="C219" s="15">
        <f t="shared" si="101"/>
        <v>7.9055851426658733E-2</v>
      </c>
      <c r="D219" s="15">
        <f t="shared" si="101"/>
        <v>0.1469045384866442</v>
      </c>
      <c r="E219" s="15">
        <f t="shared" si="101"/>
        <v>-0.37849316029716212</v>
      </c>
      <c r="F219" s="15">
        <f t="shared" si="101"/>
        <v>0.21317424401914209</v>
      </c>
      <c r="G219" s="15">
        <f t="shared" si="101"/>
        <v>0.19704439872987387</v>
      </c>
      <c r="H219" s="15">
        <f t="shared" si="101"/>
        <v>-1.787298520174307</v>
      </c>
      <c r="I219" s="15">
        <f t="shared" si="101"/>
        <v>-0.26660757849275912</v>
      </c>
      <c r="J219" s="15">
        <f t="shared" si="101"/>
        <v>-1.1465939386180797</v>
      </c>
      <c r="K219" s="15">
        <f t="shared" si="101"/>
        <v>-3.3087274877941164</v>
      </c>
      <c r="L219" s="15">
        <f t="shared" si="101"/>
        <v>-0.53867002126250729</v>
      </c>
      <c r="N219" s="15">
        <f>B219*'Table Q8'!B18</f>
        <v>-0.27617048452299653</v>
      </c>
      <c r="O219" s="15">
        <f>C219*'Table Q8'!C18</f>
        <v>4.9939581346220327E-2</v>
      </c>
      <c r="P219" s="15">
        <f>D219*'Table Q8'!D18</f>
        <v>8.7966437645802545E-2</v>
      </c>
      <c r="Q219" s="15">
        <f>E219*'Table Q8'!E18</f>
        <v>-0.24038100610472765</v>
      </c>
      <c r="R219" s="15">
        <f>F219*'Table Q8'!F18</f>
        <v>0.15964619134593552</v>
      </c>
      <c r="S219" s="15">
        <f>G219*'Table Q8'!G18</f>
        <v>0.10953698125393688</v>
      </c>
      <c r="T219" s="15">
        <f>H219*'Table Q8'!H18</f>
        <v>-0.97264785467885795</v>
      </c>
      <c r="U219" s="15">
        <f>I219*'Table Q8'!I18</f>
        <v>-0.15377925127462347</v>
      </c>
      <c r="V219" s="15">
        <f>J219*'Table Q8'!J18</f>
        <v>-0.67190404803019466</v>
      </c>
      <c r="W219" s="15">
        <f>K219*'Table Q8'!K18</f>
        <v>-1.634180506221514</v>
      </c>
      <c r="X219" s="15">
        <f>L219*'Table Q8'!L18</f>
        <v>-0.31393688839178924</v>
      </c>
    </row>
    <row r="220" spans="1:24" x14ac:dyDescent="0.25">
      <c r="A220" s="13" t="str">
        <f t="shared" si="100"/>
        <v>1997 Q2</v>
      </c>
      <c r="B220" s="15">
        <f t="shared" si="101"/>
        <v>-1.1886506288580183</v>
      </c>
      <c r="C220" s="15">
        <f t="shared" si="101"/>
        <v>9.0487507588122185E-2</v>
      </c>
      <c r="D220" s="15">
        <f t="shared" si="101"/>
        <v>0.28235312876065666</v>
      </c>
      <c r="E220" s="15">
        <f t="shared" si="101"/>
        <v>0.55481722435823699</v>
      </c>
      <c r="F220" s="15">
        <f t="shared" si="101"/>
        <v>0.23479199686945793</v>
      </c>
      <c r="G220" s="15">
        <f t="shared" si="101"/>
        <v>-0.11528707756044861</v>
      </c>
      <c r="H220" s="15">
        <f t="shared" si="101"/>
        <v>0.60862849957081389</v>
      </c>
      <c r="I220" s="15">
        <f t="shared" si="101"/>
        <v>0.96877323564479934</v>
      </c>
      <c r="J220" s="15">
        <f t="shared" si="101"/>
        <v>-0.68687382180822687</v>
      </c>
      <c r="K220" s="15">
        <f t="shared" si="101"/>
        <v>-1.8973147028849082</v>
      </c>
      <c r="L220" s="15">
        <f t="shared" si="101"/>
        <v>2.1985269957745947E-2</v>
      </c>
      <c r="N220" s="15">
        <f>B220*'Table Q8'!B19</f>
        <v>-0.31451695639583166</v>
      </c>
      <c r="O220" s="15">
        <f>C220*'Table Q8'!C19</f>
        <v>5.7115714789622719E-2</v>
      </c>
      <c r="P220" s="15">
        <f>D220*'Table Q8'!D19</f>
        <v>0.16884717099887267</v>
      </c>
      <c r="Q220" s="15">
        <f>E220*'Table Q8'!E19</f>
        <v>0.35291923641427453</v>
      </c>
      <c r="R220" s="15">
        <f>F220*'Table Q8'!F19</f>
        <v>0.17522526726367643</v>
      </c>
      <c r="S220" s="15">
        <f>G220*'Table Q8'!G19</f>
        <v>-6.5056497867361146E-2</v>
      </c>
      <c r="T220" s="15">
        <f>H220*'Table Q8'!H19</f>
        <v>0.33188512081596483</v>
      </c>
      <c r="U220" s="15">
        <f>I220*'Table Q8'!I19</f>
        <v>0.56053219414408095</v>
      </c>
      <c r="V220" s="15">
        <f>J220*'Table Q8'!J19</f>
        <v>-0.40477474319158813</v>
      </c>
      <c r="W220" s="15">
        <f>K220*'Table Q8'!K19</f>
        <v>-0.949416277323608</v>
      </c>
      <c r="X220" s="15">
        <f>L220*'Table Q8'!L19</f>
        <v>1.2830603547340535E-2</v>
      </c>
    </row>
    <row r="221" spans="1:24" x14ac:dyDescent="0.25">
      <c r="A221" s="13" t="str">
        <f t="shared" si="100"/>
        <v>1997 Q3</v>
      </c>
      <c r="B221" s="15">
        <f t="shared" si="101"/>
        <v>-2.8011689028064128</v>
      </c>
      <c r="C221" s="15">
        <f t="shared" si="101"/>
        <v>-0.19240569571041252</v>
      </c>
      <c r="D221" s="15">
        <f t="shared" si="101"/>
        <v>0.2925811909530508</v>
      </c>
      <c r="E221" s="15">
        <f t="shared" si="101"/>
        <v>0.93230420014320614</v>
      </c>
      <c r="F221" s="15">
        <f t="shared" si="101"/>
        <v>0.55342840275185168</v>
      </c>
      <c r="G221" s="15">
        <f t="shared" si="101"/>
        <v>0.48786250788020191</v>
      </c>
      <c r="H221" s="15">
        <f t="shared" si="101"/>
        <v>0.76882669267477954</v>
      </c>
      <c r="I221" s="15">
        <f t="shared" si="101"/>
        <v>1.4711064366541471</v>
      </c>
      <c r="J221" s="15">
        <f t="shared" si="101"/>
        <v>-1.9069017723949162</v>
      </c>
      <c r="K221" s="15">
        <f t="shared" si="101"/>
        <v>-1.6455276526025429</v>
      </c>
      <c r="L221" s="15">
        <f t="shared" si="101"/>
        <v>6.6028394607550972E-2</v>
      </c>
      <c r="N221" s="15">
        <f>B221*'Table Q8'!B20</f>
        <v>-0.75407466863548633</v>
      </c>
      <c r="O221" s="15">
        <f>C221*'Table Q8'!C20</f>
        <v>-0.12190824880211738</v>
      </c>
      <c r="P221" s="15">
        <f>D221*'Table Q8'!D20</f>
        <v>0.17797713845674079</v>
      </c>
      <c r="Q221" s="15">
        <f>E221*'Table Q8'!E20</f>
        <v>0.59704760977170923</v>
      </c>
      <c r="R221" s="15">
        <f>F221*'Table Q8'!F20</f>
        <v>0.41313430265425732</v>
      </c>
      <c r="S221" s="15">
        <f>G221*'Table Q8'!G20</f>
        <v>0.27808162949171505</v>
      </c>
      <c r="T221" s="15">
        <f>H221*'Table Q8'!H20</f>
        <v>0.41893366483848743</v>
      </c>
      <c r="U221" s="15">
        <f>I221*'Table Q8'!I20</f>
        <v>0.856331056776379</v>
      </c>
      <c r="V221" s="15">
        <f>J221*'Table Q8'!J20</f>
        <v>-1.1321275822708619</v>
      </c>
      <c r="W221" s="15">
        <f>K221*'Table Q8'!K20</f>
        <v>-0.82144740417918938</v>
      </c>
      <c r="X221" s="15">
        <f>L221*'Table Q8'!L20</f>
        <v>3.8771873313553931E-2</v>
      </c>
    </row>
    <row r="222" spans="1:24" x14ac:dyDescent="0.25">
      <c r="A222" s="13" t="str">
        <f t="shared" si="100"/>
        <v>1997 Q4</v>
      </c>
      <c r="B222" s="15">
        <f t="shared" si="101"/>
        <v>-1.8259353288042992</v>
      </c>
      <c r="C222" s="15">
        <f t="shared" si="101"/>
        <v>0.31627723190589885</v>
      </c>
      <c r="D222" s="15">
        <f t="shared" si="101"/>
        <v>-0.29139369146005784</v>
      </c>
      <c r="E222" s="15">
        <f t="shared" si="101"/>
        <v>0.71444822764507343</v>
      </c>
      <c r="F222" s="15">
        <f t="shared" si="101"/>
        <v>1.5492669807505624</v>
      </c>
      <c r="G222" s="15">
        <f t="shared" si="101"/>
        <v>1.4352390577348486</v>
      </c>
      <c r="H222" s="15">
        <f t="shared" si="101"/>
        <v>1.5573760721514924</v>
      </c>
      <c r="I222" s="15">
        <f t="shared" si="101"/>
        <v>0.12206626383896252</v>
      </c>
      <c r="J222" s="15">
        <f t="shared" si="101"/>
        <v>-0.75118880419199974</v>
      </c>
      <c r="K222" s="15">
        <f t="shared" si="101"/>
        <v>-2.6578590634401613</v>
      </c>
      <c r="L222" s="15">
        <f t="shared" si="101"/>
        <v>0.20914752519042334</v>
      </c>
      <c r="N222" s="15">
        <f>B222*'Table Q8'!B21</f>
        <v>-0.50669705374319307</v>
      </c>
      <c r="O222" s="15">
        <f>C222*'Table Q8'!C21</f>
        <v>0.20222766208063173</v>
      </c>
      <c r="P222" s="15">
        <f>D222*'Table Q8'!D21</f>
        <v>-0.18247072959228822</v>
      </c>
      <c r="Q222" s="15">
        <f>E222*'Table Q8'!E21</f>
        <v>0.46367689974165266</v>
      </c>
      <c r="R222" s="15">
        <f>F222*'Table Q8'!F21</f>
        <v>1.1619502355629217</v>
      </c>
      <c r="S222" s="15">
        <f>G222*'Table Q8'!G21</f>
        <v>0.83373036863817351</v>
      </c>
      <c r="T222" s="15">
        <f>H222*'Table Q8'!H21</f>
        <v>0.85157323625243597</v>
      </c>
      <c r="U222" s="15">
        <f>I222*'Table Q8'!I21</f>
        <v>7.181158301646165E-2</v>
      </c>
      <c r="V222" s="15">
        <f>J222*'Table Q8'!J21</f>
        <v>-0.4546945831774174</v>
      </c>
      <c r="W222" s="15">
        <f>K222*'Table Q8'!K21</f>
        <v>-1.333182106221585</v>
      </c>
      <c r="X222" s="15">
        <f>L222*'Table Q8'!L21</f>
        <v>0.1244009479832638</v>
      </c>
    </row>
    <row r="223" spans="1:24" x14ac:dyDescent="0.25">
      <c r="A223" s="13" t="str">
        <f t="shared" si="100"/>
        <v>1998 Q1</v>
      </c>
      <c r="B223" s="15">
        <f t="shared" si="101"/>
        <v>-0.98922205871430213</v>
      </c>
      <c r="C223" s="15">
        <f t="shared" si="101"/>
        <v>0.34935517585314224</v>
      </c>
      <c r="D223" s="15">
        <f t="shared" si="101"/>
        <v>0.60631588628879352</v>
      </c>
      <c r="E223" s="15">
        <f t="shared" si="101"/>
        <v>0.58938174503232765</v>
      </c>
      <c r="F223" s="15">
        <f t="shared" si="101"/>
        <v>0.94315328500813567</v>
      </c>
      <c r="G223" s="15">
        <f t="shared" si="101"/>
        <v>1.1627368663396775</v>
      </c>
      <c r="H223" s="15">
        <f t="shared" si="101"/>
        <v>1.7872985201743024</v>
      </c>
      <c r="I223" s="15">
        <f t="shared" si="101"/>
        <v>0.90798985018672418</v>
      </c>
      <c r="J223" s="15">
        <f t="shared" si="101"/>
        <v>0.54476256022380576</v>
      </c>
      <c r="K223" s="15">
        <f t="shared" si="101"/>
        <v>-0.67297835485187663</v>
      </c>
      <c r="L223" s="15">
        <f t="shared" si="101"/>
        <v>0.40701887772765444</v>
      </c>
      <c r="N223" s="15">
        <f>B223*'Table Q8'!B22</f>
        <v>-0.27856493173394747</v>
      </c>
      <c r="O223" s="15">
        <f>C223*'Table Q8'!C22</f>
        <v>0.22561357256595926</v>
      </c>
      <c r="P223" s="15">
        <f>D223*'Table Q8'!D22</f>
        <v>0.37591584949905199</v>
      </c>
      <c r="Q223" s="15">
        <f>E223*'Table Q8'!E22</f>
        <v>0.38303919609650977</v>
      </c>
      <c r="R223" s="15">
        <f>F223*'Table Q8'!F22</f>
        <v>0.70821380171260906</v>
      </c>
      <c r="S223" s="15">
        <f>G223*'Table Q8'!G22</f>
        <v>0.68054988786861337</v>
      </c>
      <c r="T223" s="15">
        <f>H223*'Table Q8'!H22</f>
        <v>0.97157547556675072</v>
      </c>
      <c r="U223" s="15">
        <f>I223*'Table Q8'!I22</f>
        <v>0.53462442378994324</v>
      </c>
      <c r="V223" s="15">
        <f>J223*'Table Q8'!J22</f>
        <v>0.33007163523960392</v>
      </c>
      <c r="W223" s="15">
        <f>K223*'Table Q8'!K22</f>
        <v>-0.33783513413564209</v>
      </c>
      <c r="X223" s="15">
        <f>L223*'Table Q8'!L22</f>
        <v>0.2428681643400914</v>
      </c>
    </row>
    <row r="224" spans="1:24" x14ac:dyDescent="0.25">
      <c r="A224" s="13" t="str">
        <f t="shared" si="100"/>
        <v>1998 Q2</v>
      </c>
      <c r="B224" s="15">
        <f t="shared" si="101"/>
        <v>1.3303438867125319</v>
      </c>
      <c r="C224" s="15">
        <f t="shared" si="101"/>
        <v>1.0683261573674232</v>
      </c>
      <c r="D224" s="15">
        <f t="shared" si="101"/>
        <v>0.14609206396748697</v>
      </c>
      <c r="E224" s="15">
        <f t="shared" si="101"/>
        <v>-0.35472822918993874</v>
      </c>
      <c r="F224" s="15">
        <f t="shared" si="101"/>
        <v>1.3026395476475283</v>
      </c>
      <c r="G224" s="15">
        <f t="shared" si="101"/>
        <v>1.1925379259743483</v>
      </c>
      <c r="H224" s="15">
        <f t="shared" si="101"/>
        <v>1.2323176399094027</v>
      </c>
      <c r="I224" s="15">
        <f t="shared" si="101"/>
        <v>0.6186497857498976</v>
      </c>
      <c r="J224" s="15">
        <f t="shared" si="101"/>
        <v>0.41028173879328822</v>
      </c>
      <c r="K224" s="15">
        <f t="shared" si="101"/>
        <v>-1.1368543493844914</v>
      </c>
      <c r="L224" s="15">
        <f t="shared" si="101"/>
        <v>0.43869339932672408</v>
      </c>
      <c r="N224" s="15">
        <f>B224*'Table Q8'!B23</f>
        <v>0.38713007103334673</v>
      </c>
      <c r="O224" s="15">
        <f>C224*'Table Q8'!C23</f>
        <v>0.70392010508939518</v>
      </c>
      <c r="P224" s="15">
        <f>D224*'Table Q8'!D23</f>
        <v>9.0021929816765475E-2</v>
      </c>
      <c r="Q224" s="15">
        <f>E224*'Table Q8'!E23</f>
        <v>-0.23195678906730097</v>
      </c>
      <c r="R224" s="15">
        <f>F224*'Table Q8'!F23</f>
        <v>0.98674945734300268</v>
      </c>
      <c r="S224" s="15">
        <f>G224*'Table Q8'!G23</f>
        <v>0.70872528940655521</v>
      </c>
      <c r="T224" s="15">
        <f>H224*'Table Q8'!H23</f>
        <v>0.68307366780178191</v>
      </c>
      <c r="U224" s="15">
        <f>I224*'Table Q8'!I23</f>
        <v>0.36741610775686417</v>
      </c>
      <c r="V224" s="15">
        <f>J224*'Table Q8'!J23</f>
        <v>0.25105139596761306</v>
      </c>
      <c r="W224" s="15">
        <f>K224*'Table Q8'!K23</f>
        <v>-0.58002308905596744</v>
      </c>
      <c r="X224" s="15">
        <f>L224*'Table Q8'!L23</f>
        <v>0.26523402923293737</v>
      </c>
    </row>
    <row r="225" spans="1:24" x14ac:dyDescent="0.25">
      <c r="A225" s="13" t="str">
        <f t="shared" si="100"/>
        <v>1998 Q3</v>
      </c>
      <c r="B225" s="15">
        <f t="shared" si="101"/>
        <v>2.0992446598368408</v>
      </c>
      <c r="C225" s="15">
        <f t="shared" si="101"/>
        <v>1.54013499005847</v>
      </c>
      <c r="D225" s="15">
        <f t="shared" si="101"/>
        <v>3.1297272176591423E-2</v>
      </c>
      <c r="E225" s="15">
        <f t="shared" si="101"/>
        <v>-0.74292075357685916</v>
      </c>
      <c r="F225" s="15">
        <f t="shared" si="101"/>
        <v>0.55038242237106527</v>
      </c>
      <c r="G225" s="15">
        <f t="shared" si="101"/>
        <v>1.1520864756174192</v>
      </c>
      <c r="H225" s="15">
        <f t="shared" si="101"/>
        <v>1.6501160164226703</v>
      </c>
      <c r="I225" s="15">
        <f t="shared" si="101"/>
        <v>0.56263593731136252</v>
      </c>
      <c r="J225" s="15">
        <f t="shared" si="101"/>
        <v>0.25717973883716116</v>
      </c>
      <c r="K225" s="15">
        <f t="shared" si="101"/>
        <v>0.65937755255306163</v>
      </c>
      <c r="L225" s="15">
        <f t="shared" si="101"/>
        <v>0.73437059362075319</v>
      </c>
      <c r="N225" s="15">
        <f>B225*'Table Q8'!B24</f>
        <v>0.62956347348506858</v>
      </c>
      <c r="O225" s="15">
        <f>C225*'Table Q8'!C24</f>
        <v>1.0329685378322158</v>
      </c>
      <c r="P225" s="15">
        <f>D225*'Table Q8'!D24</f>
        <v>1.9222784570862451E-2</v>
      </c>
      <c r="Q225" s="15">
        <f>E225*'Table Q8'!E24</f>
        <v>-0.48795035094928113</v>
      </c>
      <c r="R225" s="15">
        <f>F225*'Table Q8'!F24</f>
        <v>0.42005186475359702</v>
      </c>
      <c r="S225" s="15">
        <f>G225*'Table Q8'!G24</f>
        <v>0.69125188537045146</v>
      </c>
      <c r="T225" s="15">
        <f>H225*'Table Q8'!H24</f>
        <v>0.93446070010015825</v>
      </c>
      <c r="U225" s="15">
        <f>I225*'Table Q8'!I24</f>
        <v>0.33713145363696839</v>
      </c>
      <c r="V225" s="15">
        <f>J225*'Table Q8'!J24</f>
        <v>0.15914282239243532</v>
      </c>
      <c r="W225" s="15">
        <f>K225*'Table Q8'!K24</f>
        <v>0.3387222487465078</v>
      </c>
      <c r="X225" s="15">
        <f>L225*'Table Q8'!L24</f>
        <v>0.4491410550584527</v>
      </c>
    </row>
    <row r="226" spans="1:24" x14ac:dyDescent="0.25">
      <c r="A226" s="13" t="str">
        <f t="shared" si="100"/>
        <v>1998 Q4</v>
      </c>
      <c r="B226" s="15">
        <f t="shared" si="101"/>
        <v>2.5212418834758035</v>
      </c>
      <c r="C226" s="15">
        <f t="shared" si="101"/>
        <v>1.5110254472870961</v>
      </c>
      <c r="D226" s="15">
        <f t="shared" si="101"/>
        <v>9.3754889934358959E-2</v>
      </c>
      <c r="E226" s="15">
        <f t="shared" si="101"/>
        <v>6.6718561354017422E-2</v>
      </c>
      <c r="F226" s="15">
        <f t="shared" si="101"/>
        <v>0.11575902371321121</v>
      </c>
      <c r="G226" s="15">
        <f t="shared" si="101"/>
        <v>0.37549113925277589</v>
      </c>
      <c r="H226" s="15">
        <f t="shared" si="101"/>
        <v>-7.8606056713561134E-2</v>
      </c>
      <c r="I226" s="15">
        <f t="shared" si="101"/>
        <v>1.3548700948289012</v>
      </c>
      <c r="J226" s="15">
        <f t="shared" si="101"/>
        <v>4.1049409944944841</v>
      </c>
      <c r="K226" s="15">
        <f t="shared" si="101"/>
        <v>4.5270723646554236</v>
      </c>
      <c r="L226" s="15">
        <f t="shared" si="101"/>
        <v>1.0936241981217447</v>
      </c>
      <c r="N226" s="15">
        <f>B226*'Table Q8'!B25</f>
        <v>0.7800722387474136</v>
      </c>
      <c r="O226" s="15">
        <f>C226*'Table Q8'!C25</f>
        <v>1.0237197405370075</v>
      </c>
      <c r="P226" s="15">
        <f>D226*'Table Q8'!D25</f>
        <v>5.7059226014050862E-2</v>
      </c>
      <c r="Q226" s="15">
        <f>E226*'Table Q8'!E25</f>
        <v>4.3847438521860252E-2</v>
      </c>
      <c r="R226" s="15">
        <f>F226*'Table Q8'!F25</f>
        <v>8.8787171188033004E-2</v>
      </c>
      <c r="S226" s="15">
        <f>G226*'Table Q8'!G25</f>
        <v>0.22642115696942386</v>
      </c>
      <c r="T226" s="15">
        <f>H226*'Table Q8'!H25</f>
        <v>-4.4986246257171042E-2</v>
      </c>
      <c r="U226" s="15">
        <f>I226*'Table Q8'!I25</f>
        <v>0.81346400493527238</v>
      </c>
      <c r="V226" s="15">
        <f>J226*'Table Q8'!J25</f>
        <v>2.5639461451612551</v>
      </c>
      <c r="W226" s="15">
        <f>K226*'Table Q8'!K25</f>
        <v>2.2906986165156442</v>
      </c>
      <c r="X226" s="15">
        <f>L226*'Table Q8'!L25</f>
        <v>0.67236015700524865</v>
      </c>
    </row>
    <row r="227" spans="1:24" x14ac:dyDescent="0.25">
      <c r="A227" s="13" t="str">
        <f t="shared" si="100"/>
        <v>1999 Q1</v>
      </c>
      <c r="B227" s="15">
        <f t="shared" si="101"/>
        <v>-0.39604012160969049</v>
      </c>
      <c r="C227" s="15">
        <f t="shared" si="101"/>
        <v>1.4297127258231721</v>
      </c>
      <c r="D227" s="15">
        <f t="shared" si="101"/>
        <v>-0.10427529620554925</v>
      </c>
      <c r="E227" s="15">
        <f t="shared" si="101"/>
        <v>-0.24422747485893301</v>
      </c>
      <c r="F227" s="15">
        <f t="shared" si="101"/>
        <v>1.0909580561785754</v>
      </c>
      <c r="G227" s="15">
        <f t="shared" si="101"/>
        <v>0.71848401682032714</v>
      </c>
      <c r="H227" s="15">
        <f t="shared" si="101"/>
        <v>0.73212511617809817</v>
      </c>
      <c r="I227" s="15">
        <f t="shared" si="101"/>
        <v>1.1834457647002798</v>
      </c>
      <c r="J227" s="15">
        <f t="shared" si="101"/>
        <v>2.4212525164006018</v>
      </c>
      <c r="K227" s="15">
        <f t="shared" si="101"/>
        <v>3.0036032919943478</v>
      </c>
      <c r="L227" s="15">
        <f t="shared" si="101"/>
        <v>0.84176501409289184</v>
      </c>
      <c r="N227" s="15">
        <f>B227*'Table Q8'!B26</f>
        <v>-0.12439620219760378</v>
      </c>
      <c r="O227" s="15">
        <f>C227*'Table Q8'!C26</f>
        <v>0.98664475209057112</v>
      </c>
      <c r="P227" s="15">
        <f>D227*'Table Q8'!D26</f>
        <v>-6.3597503155764484E-2</v>
      </c>
      <c r="Q227" s="15">
        <f>E227*'Table Q8'!E26</f>
        <v>-0.1618495475890149</v>
      </c>
      <c r="R227" s="15">
        <f>F227*'Table Q8'!F26</f>
        <v>0.84211052356424243</v>
      </c>
      <c r="S227" s="15">
        <f>G227*'Table Q8'!G26</f>
        <v>0.43683828222675891</v>
      </c>
      <c r="T227" s="15">
        <f>H227*'Table Q8'!H26</f>
        <v>0.43297879370772729</v>
      </c>
      <c r="U227" s="15">
        <f>I227*'Table Q8'!I26</f>
        <v>0.71539296476131919</v>
      </c>
      <c r="V227" s="15">
        <f>J227*'Table Q8'!J26</f>
        <v>1.5219993318094185</v>
      </c>
      <c r="W227" s="15">
        <f>K227*'Table Q8'!K26</f>
        <v>1.5387459664887044</v>
      </c>
      <c r="X227" s="15">
        <f>L227*'Table Q8'!L26</f>
        <v>0.52391454477141586</v>
      </c>
    </row>
    <row r="228" spans="1:24" x14ac:dyDescent="0.25">
      <c r="A228" s="13" t="str">
        <f t="shared" si="100"/>
        <v>1999 Q2</v>
      </c>
      <c r="B228" s="15">
        <f t="shared" ref="B228:L243" si="102">LN(B27/B23)*100</f>
        <v>-2.1106131355837796</v>
      </c>
      <c r="C228" s="15">
        <f t="shared" si="102"/>
        <v>1.0459648046989714</v>
      </c>
      <c r="D228" s="15">
        <f t="shared" si="102"/>
        <v>-0.17742529311306685</v>
      </c>
      <c r="E228" s="15">
        <f t="shared" si="102"/>
        <v>6.6607462498100525E-2</v>
      </c>
      <c r="F228" s="15">
        <f t="shared" si="102"/>
        <v>0.68159441768366724</v>
      </c>
      <c r="G228" s="15">
        <f t="shared" si="102"/>
        <v>-0.12546337545400665</v>
      </c>
      <c r="H228" s="15">
        <f t="shared" si="102"/>
        <v>1.281653895677048</v>
      </c>
      <c r="I228" s="15">
        <f t="shared" si="102"/>
        <v>0.71330892296272308</v>
      </c>
      <c r="J228" s="15">
        <f t="shared" si="102"/>
        <v>-0.55548989596344667</v>
      </c>
      <c r="K228" s="15">
        <f t="shared" si="102"/>
        <v>3.6178581806200385</v>
      </c>
      <c r="L228" s="15">
        <f t="shared" si="102"/>
        <v>0.48035026859505553</v>
      </c>
      <c r="N228" s="15">
        <f>B228*'Table Q8'!B27</f>
        <v>-0.66146615669195652</v>
      </c>
      <c r="O228" s="15">
        <f>C228*'Table Q8'!C27</f>
        <v>0.72882827591424326</v>
      </c>
      <c r="P228" s="15">
        <f>D228*'Table Q8'!D27</f>
        <v>-0.10934720814558309</v>
      </c>
      <c r="Q228" s="15">
        <f>E228*'Table Q8'!E27</f>
        <v>4.4593696142478302E-2</v>
      </c>
      <c r="R228" s="15">
        <f>F228*'Table Q8'!F27</f>
        <v>0.52816751426307373</v>
      </c>
      <c r="S228" s="15">
        <f>G228*'Table Q8'!G27</f>
        <v>-7.6595390714671072E-2</v>
      </c>
      <c r="T228" s="15">
        <f>H228*'Table Q8'!H27</f>
        <v>0.79372825759279575</v>
      </c>
      <c r="U228" s="15">
        <f>I228*'Table Q8'!I27</f>
        <v>0.43383448694592813</v>
      </c>
      <c r="V228" s="15">
        <f>J228*'Table Q8'!J27</f>
        <v>-0.35384706372871555</v>
      </c>
      <c r="W228" s="15">
        <f>K228*'Table Q8'!K27</f>
        <v>1.8501726735690875</v>
      </c>
      <c r="X228" s="15">
        <f>L228*'Table Q8'!L27</f>
        <v>0.30204424889257092</v>
      </c>
    </row>
    <row r="229" spans="1:24" x14ac:dyDescent="0.25">
      <c r="A229" s="13" t="str">
        <f t="shared" si="100"/>
        <v>1999 Q3</v>
      </c>
      <c r="B229" s="15">
        <f t="shared" si="102"/>
        <v>0.46453540745336169</v>
      </c>
      <c r="C229" s="15">
        <f t="shared" si="102"/>
        <v>1.1314596579976874</v>
      </c>
      <c r="D229" s="15">
        <f t="shared" si="102"/>
        <v>0.30203636979922427</v>
      </c>
      <c r="E229" s="15">
        <f t="shared" si="102"/>
        <v>0.44419839834223845</v>
      </c>
      <c r="F229" s="15">
        <f t="shared" si="102"/>
        <v>1.2273954244253971</v>
      </c>
      <c r="G229" s="15">
        <f t="shared" si="102"/>
        <v>-5.7290176301997446E-2</v>
      </c>
      <c r="H229" s="15">
        <f t="shared" si="102"/>
        <v>0.68604242925526848</v>
      </c>
      <c r="I229" s="15">
        <f t="shared" si="102"/>
        <v>-0.11007155761856272</v>
      </c>
      <c r="J229" s="15">
        <f t="shared" si="102"/>
        <v>-0.1836322974242863</v>
      </c>
      <c r="K229" s="15">
        <f t="shared" si="102"/>
        <v>1.9728987786094605</v>
      </c>
      <c r="L229" s="15">
        <f t="shared" si="102"/>
        <v>0.49022376076818142</v>
      </c>
      <c r="N229" s="15">
        <f>B229*'Table Q8'!B28</f>
        <v>0.14456341879948614</v>
      </c>
      <c r="O229" s="15">
        <f>C229*'Table Q8'!C28</f>
        <v>0.79496355570917521</v>
      </c>
      <c r="P229" s="15">
        <f>D229*'Table Q8'!D28</f>
        <v>0.18729275291249897</v>
      </c>
      <c r="Q229" s="15">
        <f>E229*'Table Q8'!E28</f>
        <v>0.29970065936150825</v>
      </c>
      <c r="R229" s="15">
        <f>F229*'Table Q8'!F28</f>
        <v>0.95331802615120587</v>
      </c>
      <c r="S229" s="15">
        <f>G229*'Table Q8'!G28</f>
        <v>-3.5118878073124436E-2</v>
      </c>
      <c r="T229" s="15">
        <f>H229*'Table Q8'!H28</f>
        <v>0.44462409840033951</v>
      </c>
      <c r="U229" s="15">
        <f>I229*'Table Q8'!I28</f>
        <v>-6.7154657303085105E-2</v>
      </c>
      <c r="V229" s="15">
        <f>J229*'Table Q8'!J28</f>
        <v>-0.11759812327051294</v>
      </c>
      <c r="W229" s="15">
        <f>K229*'Table Q8'!K28</f>
        <v>1.0118997835487924</v>
      </c>
      <c r="X229" s="15">
        <f>L229*'Table Q8'!L28</f>
        <v>0.31075284195095021</v>
      </c>
    </row>
    <row r="230" spans="1:24" x14ac:dyDescent="0.25">
      <c r="A230" s="13" t="str">
        <f t="shared" si="100"/>
        <v>1999 Q4</v>
      </c>
      <c r="B230" s="15">
        <f t="shared" si="102"/>
        <v>-1.2764621961491931</v>
      </c>
      <c r="C230" s="15">
        <f t="shared" si="102"/>
        <v>1.0717742503812684</v>
      </c>
      <c r="D230" s="15">
        <f t="shared" si="102"/>
        <v>-4.1657988521624681E-2</v>
      </c>
      <c r="E230" s="15">
        <f t="shared" si="102"/>
        <v>0.63161603962342094</v>
      </c>
      <c r="F230" s="15">
        <f t="shared" si="102"/>
        <v>1.285351308077987</v>
      </c>
      <c r="G230" s="15">
        <f t="shared" si="102"/>
        <v>-1.0503578699019742</v>
      </c>
      <c r="H230" s="15">
        <f t="shared" si="102"/>
        <v>1.1208249747117081</v>
      </c>
      <c r="I230" s="15">
        <f t="shared" si="102"/>
        <v>-1.1886558618697882</v>
      </c>
      <c r="J230" s="15">
        <f t="shared" si="102"/>
        <v>-1.1694644022573011</v>
      </c>
      <c r="K230" s="15">
        <f t="shared" si="102"/>
        <v>-0.36697288889624019</v>
      </c>
      <c r="L230" s="15">
        <f t="shared" si="102"/>
        <v>0.14129669216725088</v>
      </c>
      <c r="N230" s="15">
        <f>B230*'Table Q8'!B29</f>
        <v>-0.39595857324547967</v>
      </c>
      <c r="O230" s="15">
        <f>C230*'Table Q8'!C29</f>
        <v>0.76310326627146308</v>
      </c>
      <c r="P230" s="15">
        <f>D230*'Table Q8'!D29</f>
        <v>-2.6173714188136785E-2</v>
      </c>
      <c r="Q230" s="15">
        <f>E230*'Table Q8'!E29</f>
        <v>0.43088846223109778</v>
      </c>
      <c r="R230" s="15">
        <f>F230*'Table Q8'!F29</f>
        <v>1.0028310905624456</v>
      </c>
      <c r="S230" s="15">
        <f>G230*'Table Q8'!G29</f>
        <v>-0.64859598466446911</v>
      </c>
      <c r="T230" s="15">
        <f>H230*'Table Q8'!H29</f>
        <v>0.76518721023568304</v>
      </c>
      <c r="U230" s="15">
        <f>I230*'Table Q8'!I29</f>
        <v>-0.73137995180848059</v>
      </c>
      <c r="V230" s="15">
        <f>J230*'Table Q8'!J29</f>
        <v>-0.75676041470069955</v>
      </c>
      <c r="W230" s="15">
        <f>K230*'Table Q8'!K29</f>
        <v>-0.19086259951493453</v>
      </c>
      <c r="X230" s="15">
        <f>L230*'Table Q8'!L29</f>
        <v>9.0768995048241957E-2</v>
      </c>
    </row>
    <row r="231" spans="1:24" x14ac:dyDescent="0.25">
      <c r="A231" s="13" t="str">
        <f t="shared" si="100"/>
        <v>2000 Q1</v>
      </c>
      <c r="B231" s="15">
        <f t="shared" si="102"/>
        <v>2.8918820157884131</v>
      </c>
      <c r="C231" s="15">
        <f t="shared" si="102"/>
        <v>1.4204940718093768</v>
      </c>
      <c r="D231" s="15">
        <f t="shared" si="102"/>
        <v>0.39566898766559899</v>
      </c>
      <c r="E231" s="15">
        <f t="shared" si="102"/>
        <v>0.66467509578296402</v>
      </c>
      <c r="F231" s="15">
        <f t="shared" si="102"/>
        <v>0.10427529620555044</v>
      </c>
      <c r="G231" s="15">
        <f t="shared" si="102"/>
        <v>-0.4441667799933986</v>
      </c>
      <c r="H231" s="15">
        <f t="shared" si="102"/>
        <v>2.0116732539339961</v>
      </c>
      <c r="I231" s="15">
        <f t="shared" si="102"/>
        <v>-1.7472011957897438</v>
      </c>
      <c r="J231" s="15">
        <f t="shared" si="102"/>
        <v>-1.8794415467465311</v>
      </c>
      <c r="K231" s="15">
        <f t="shared" si="102"/>
        <v>1.5140257707604035</v>
      </c>
      <c r="L231" s="15">
        <f t="shared" si="102"/>
        <v>0.41281970631562565</v>
      </c>
      <c r="N231" s="15">
        <f>B231*'Table Q8'!B30</f>
        <v>0.89214560187072545</v>
      </c>
      <c r="O231" s="15">
        <f>C231*'Table Q8'!C30</f>
        <v>1.0160794095652472</v>
      </c>
      <c r="P231" s="15">
        <f>D231*'Table Q8'!D30</f>
        <v>0.24816358906386368</v>
      </c>
      <c r="Q231" s="15">
        <f>E231*'Table Q8'!E30</f>
        <v>0.45922402367644982</v>
      </c>
      <c r="R231" s="15">
        <f>F231*'Table Q8'!F30</f>
        <v>8.1772687284392659E-2</v>
      </c>
      <c r="S231" s="15">
        <f>G231*'Table Q8'!G30</f>
        <v>-0.27511690352791107</v>
      </c>
      <c r="T231" s="15">
        <f>H231*'Table Q8'!H30</f>
        <v>1.4234599944836956</v>
      </c>
      <c r="U231" s="15">
        <f>I231*'Table Q8'!I30</f>
        <v>-1.0815175401938513</v>
      </c>
      <c r="V231" s="15">
        <f>J231*'Table Q8'!J30</f>
        <v>-1.2220128936945944</v>
      </c>
      <c r="W231" s="15">
        <f>K231*'Table Q8'!K30</f>
        <v>0.78365973894558472</v>
      </c>
      <c r="X231" s="15">
        <f>L231*'Table Q8'!L30</f>
        <v>0.26701178604494669</v>
      </c>
    </row>
    <row r="232" spans="1:24" x14ac:dyDescent="0.25">
      <c r="A232" s="13" t="str">
        <f t="shared" si="100"/>
        <v>2000 Q2</v>
      </c>
      <c r="B232" s="15">
        <f t="shared" si="102"/>
        <v>4.0850916733963336</v>
      </c>
      <c r="C232" s="15">
        <f t="shared" si="102"/>
        <v>1.264934646498568</v>
      </c>
      <c r="D232" s="15">
        <f t="shared" si="102"/>
        <v>0.61442526022489008</v>
      </c>
      <c r="E232" s="15">
        <f t="shared" si="102"/>
        <v>0.77382654547911023</v>
      </c>
      <c r="F232" s="15">
        <f t="shared" si="102"/>
        <v>-6.2722142972021167E-2</v>
      </c>
      <c r="G232" s="15">
        <f t="shared" si="102"/>
        <v>3.4232898149117903E-2</v>
      </c>
      <c r="H232" s="15">
        <f t="shared" si="102"/>
        <v>-1.5687104602247315</v>
      </c>
      <c r="I232" s="15">
        <f t="shared" si="102"/>
        <v>-0.35053163288393724</v>
      </c>
      <c r="J232" s="15">
        <f t="shared" si="102"/>
        <v>-0.30319591476095209</v>
      </c>
      <c r="K232" s="15">
        <f t="shared" si="102"/>
        <v>1.8712931622049962</v>
      </c>
      <c r="L232" s="15">
        <f t="shared" si="102"/>
        <v>0.36960581265051051</v>
      </c>
      <c r="N232" s="15">
        <f>B232*'Table Q8'!B31</f>
        <v>1.2210339011781641</v>
      </c>
      <c r="O232" s="15">
        <f>C232*'Table Q8'!C31</f>
        <v>0.90556671342832484</v>
      </c>
      <c r="P232" s="15">
        <f>D232*'Table Q8'!D31</f>
        <v>0.38204962680783666</v>
      </c>
      <c r="Q232" s="15">
        <f>E232*'Table Q8'!E31</f>
        <v>0.54098213794444605</v>
      </c>
      <c r="R232" s="15">
        <f>F232*'Table Q8'!F31</f>
        <v>-4.9393687590466667E-2</v>
      </c>
      <c r="S232" s="15">
        <f>G232*'Table Q8'!G31</f>
        <v>2.114908447652504E-2</v>
      </c>
      <c r="T232" s="15">
        <f>H232*'Table Q8'!H31</f>
        <v>-1.1330795654203236</v>
      </c>
      <c r="U232" s="15">
        <f>I232*'Table Q8'!I31</f>
        <v>-0.21813583514367413</v>
      </c>
      <c r="V232" s="15">
        <f>J232*'Table Q8'!J31</f>
        <v>-0.19722894255199933</v>
      </c>
      <c r="W232" s="15">
        <f>K232*'Table Q8'!K31</f>
        <v>0.96970411665462897</v>
      </c>
      <c r="X232" s="15">
        <f>L232*'Table Q8'!L31</f>
        <v>0.23939368485373569</v>
      </c>
    </row>
    <row r="233" spans="1:24" x14ac:dyDescent="0.25">
      <c r="A233" s="13" t="str">
        <f t="shared" si="100"/>
        <v>2000 Q3</v>
      </c>
      <c r="B233" s="15">
        <f t="shared" si="102"/>
        <v>4.4053843115848874</v>
      </c>
      <c r="C233" s="15">
        <f t="shared" si="102"/>
        <v>1.3693591857314915</v>
      </c>
      <c r="D233" s="15">
        <f t="shared" si="102"/>
        <v>0.88005951862947696</v>
      </c>
      <c r="E233" s="15">
        <f t="shared" si="102"/>
        <v>1.200521054386265</v>
      </c>
      <c r="F233" s="15">
        <f t="shared" si="102"/>
        <v>-0.75353574766458531</v>
      </c>
      <c r="G233" s="15">
        <f t="shared" si="102"/>
        <v>0.21752827857465987</v>
      </c>
      <c r="H233" s="15">
        <f t="shared" si="102"/>
        <v>-2.1382822515697395</v>
      </c>
      <c r="I233" s="15">
        <f t="shared" si="102"/>
        <v>1.4758398508584711</v>
      </c>
      <c r="J233" s="15">
        <f t="shared" si="102"/>
        <v>0.17140062962112115</v>
      </c>
      <c r="K233" s="15">
        <f t="shared" si="102"/>
        <v>1.9046265141223886</v>
      </c>
      <c r="L233" s="15">
        <f t="shared" si="102"/>
        <v>0.73625278444869624</v>
      </c>
      <c r="N233" s="15">
        <f>B233*'Table Q8'!B32</f>
        <v>1.2639047589937042</v>
      </c>
      <c r="O233" s="15">
        <f>C233*'Table Q8'!C32</f>
        <v>0.97977649739088224</v>
      </c>
      <c r="P233" s="15">
        <f>D233*'Table Q8'!D32</f>
        <v>0.54070856824595059</v>
      </c>
      <c r="Q233" s="15">
        <f>E233*'Table Q8'!E32</f>
        <v>0.84996890650547552</v>
      </c>
      <c r="R233" s="15">
        <f>F233*'Table Q8'!F32</f>
        <v>-0.59627283712698631</v>
      </c>
      <c r="S233" s="15">
        <f>G233*'Table Q8'!G32</f>
        <v>0.13436721767556742</v>
      </c>
      <c r="T233" s="15">
        <f>H233*'Table Q8'!H32</f>
        <v>-1.5780523016584678</v>
      </c>
      <c r="U233" s="15">
        <f>I233*'Table Q8'!I32</f>
        <v>0.92771293024963508</v>
      </c>
      <c r="V233" s="15">
        <f>J233*'Table Q8'!J32</f>
        <v>0.11182177076481943</v>
      </c>
      <c r="W233" s="15">
        <f>K233*'Table Q8'!K32</f>
        <v>0.99459596567471131</v>
      </c>
      <c r="X233" s="15">
        <f>L233*'Table Q8'!L32</f>
        <v>0.47804893294253847</v>
      </c>
    </row>
    <row r="234" spans="1:24" x14ac:dyDescent="0.25">
      <c r="A234" s="13" t="str">
        <f t="shared" si="100"/>
        <v>2000 Q4</v>
      </c>
      <c r="B234" s="15">
        <f t="shared" si="102"/>
        <v>3.5521902683595252</v>
      </c>
      <c r="C234" s="15">
        <f t="shared" si="102"/>
        <v>0.60264248568967016</v>
      </c>
      <c r="D234" s="15">
        <f t="shared" si="102"/>
        <v>0.73686182610355311</v>
      </c>
      <c r="E234" s="15">
        <f t="shared" si="102"/>
        <v>0.84695001135737835</v>
      </c>
      <c r="F234" s="15">
        <f t="shared" si="102"/>
        <v>-0.60404266145111241</v>
      </c>
      <c r="G234" s="15">
        <f t="shared" si="102"/>
        <v>-0.73724559247749577</v>
      </c>
      <c r="H234" s="15">
        <f t="shared" si="102"/>
        <v>0.77459721146553284</v>
      </c>
      <c r="I234" s="15">
        <f t="shared" si="102"/>
        <v>2.1251758288268068</v>
      </c>
      <c r="J234" s="15">
        <f t="shared" si="102"/>
        <v>-1.1954498461023826</v>
      </c>
      <c r="K234" s="15">
        <f t="shared" si="102"/>
        <v>1.5604734522576369</v>
      </c>
      <c r="L234" s="15">
        <f t="shared" si="102"/>
        <v>0.63877226887479344</v>
      </c>
      <c r="N234" s="15">
        <f>B234*'Table Q8'!B33</f>
        <v>1.0002967795700424</v>
      </c>
      <c r="O234" s="15">
        <f>C234*'Table Q8'!C33</f>
        <v>0.43263704047661422</v>
      </c>
      <c r="P234" s="15">
        <f>D234*'Table Q8'!D33</f>
        <v>0.44823304881879134</v>
      </c>
      <c r="Q234" s="15">
        <f>E234*'Table Q8'!E33</f>
        <v>0.61014278818185541</v>
      </c>
      <c r="R234" s="15">
        <f>F234*'Table Q8'!F33</f>
        <v>-0.48196563957184263</v>
      </c>
      <c r="S234" s="15">
        <f>G234*'Table Q8'!G33</f>
        <v>-0.45628129718432214</v>
      </c>
      <c r="T234" s="15">
        <f>H234*'Table Q8'!H33</f>
        <v>0.58528565298335666</v>
      </c>
      <c r="U234" s="15">
        <f>I234*'Table Q8'!I33</f>
        <v>1.3567122491230335</v>
      </c>
      <c r="V234" s="15">
        <f>J234*'Table Q8'!J33</f>
        <v>-0.78457373399699371</v>
      </c>
      <c r="W234" s="15">
        <f>K234*'Table Q8'!K33</f>
        <v>0.82314974606590341</v>
      </c>
      <c r="X234" s="15">
        <f>L234*'Table Q8'!L33</f>
        <v>0.41775706384411493</v>
      </c>
    </row>
    <row r="235" spans="1:24" x14ac:dyDescent="0.25">
      <c r="A235" s="13" t="str">
        <f t="shared" si="100"/>
        <v>2001 Q1</v>
      </c>
      <c r="B235" s="15">
        <f t="shared" si="102"/>
        <v>4.2987871613248929</v>
      </c>
      <c r="C235" s="15">
        <f t="shared" si="102"/>
        <v>0.46904912828845002</v>
      </c>
      <c r="D235" s="15">
        <f t="shared" si="102"/>
        <v>0.76604929481453898</v>
      </c>
      <c r="E235" s="15">
        <f t="shared" si="102"/>
        <v>1.1744825198437663</v>
      </c>
      <c r="F235" s="15">
        <f t="shared" si="102"/>
        <v>-0.67974117935526013</v>
      </c>
      <c r="G235" s="15">
        <f t="shared" si="102"/>
        <v>-0.17136006934980277</v>
      </c>
      <c r="H235" s="15">
        <f t="shared" si="102"/>
        <v>-1.1556368980514828</v>
      </c>
      <c r="I235" s="15">
        <f t="shared" si="102"/>
        <v>2.3553698817747337</v>
      </c>
      <c r="J235" s="15">
        <f t="shared" si="102"/>
        <v>-4.8042278127985061E-2</v>
      </c>
      <c r="K235" s="15">
        <f t="shared" si="102"/>
        <v>-0.94230394802114348</v>
      </c>
      <c r="L235" s="15">
        <f t="shared" si="102"/>
        <v>0.59449994042845511</v>
      </c>
      <c r="N235" s="15">
        <f>B235*'Table Q8'!B34</f>
        <v>1.1997914967257777</v>
      </c>
      <c r="O235" s="15">
        <f>C235*'Table Q8'!C34</f>
        <v>0.34006061800912624</v>
      </c>
      <c r="P235" s="15">
        <f>D235*'Table Q8'!D34</f>
        <v>0.46836253884960916</v>
      </c>
      <c r="Q235" s="15">
        <f>E235*'Table Q8'!E34</f>
        <v>0.85044279261887112</v>
      </c>
      <c r="R235" s="15">
        <f>F235*'Table Q8'!F34</f>
        <v>-0.54644393408369363</v>
      </c>
      <c r="S235" s="15">
        <f>G235*'Table Q8'!G34</f>
        <v>-0.10775121160715599</v>
      </c>
      <c r="T235" s="15">
        <f>H235*'Table Q8'!H34</f>
        <v>-0.88960928412003148</v>
      </c>
      <c r="U235" s="15">
        <f>I235*'Table Q8'!I34</f>
        <v>1.5128540750639115</v>
      </c>
      <c r="V235" s="15">
        <f>J235*'Table Q8'!J34</f>
        <v>-3.1904876904794877E-2</v>
      </c>
      <c r="W235" s="15">
        <f>K235*'Table Q8'!K34</f>
        <v>-0.50366146021730118</v>
      </c>
      <c r="X235" s="15">
        <f>L235*'Table Q8'!L34</f>
        <v>0.3918943607304376</v>
      </c>
    </row>
    <row r="236" spans="1:24" x14ac:dyDescent="0.25">
      <c r="A236" s="13" t="str">
        <f t="shared" si="100"/>
        <v>2001 Q2</v>
      </c>
      <c r="B236" s="15">
        <f t="shared" si="102"/>
        <v>2.8511453443865156</v>
      </c>
      <c r="C236" s="15">
        <f t="shared" si="102"/>
        <v>0.43625328213497994</v>
      </c>
      <c r="D236" s="15">
        <f t="shared" si="102"/>
        <v>0.55906554145722254</v>
      </c>
      <c r="E236" s="15">
        <f t="shared" si="102"/>
        <v>0.68042404745983165</v>
      </c>
      <c r="F236" s="15">
        <f t="shared" si="102"/>
        <v>-0.5767935869458134</v>
      </c>
      <c r="G236" s="15">
        <f t="shared" si="102"/>
        <v>-0.52619659275199548</v>
      </c>
      <c r="H236" s="15">
        <f t="shared" si="102"/>
        <v>9.1425592471578082E-2</v>
      </c>
      <c r="I236" s="15">
        <f t="shared" si="102"/>
        <v>1.6218042544570475</v>
      </c>
      <c r="J236" s="15">
        <f t="shared" si="102"/>
        <v>0.55717198403800039</v>
      </c>
      <c r="K236" s="15">
        <f t="shared" si="102"/>
        <v>-1.1793897100241137</v>
      </c>
      <c r="L236" s="15">
        <f t="shared" si="102"/>
        <v>0.69204428445737576</v>
      </c>
      <c r="N236" s="15">
        <f>B236*'Table Q8'!B35</f>
        <v>0.79775046735934707</v>
      </c>
      <c r="O236" s="15">
        <f>C236*'Table Q8'!C35</f>
        <v>0.31907565055352433</v>
      </c>
      <c r="P236" s="15">
        <f>D236*'Table Q8'!D35</f>
        <v>0.34527887840398064</v>
      </c>
      <c r="Q236" s="15">
        <f>E236*'Table Q8'!E35</f>
        <v>0.49065378062328457</v>
      </c>
      <c r="R236" s="15">
        <f>F236*'Table Q8'!F35</f>
        <v>-0.46772191965436005</v>
      </c>
      <c r="S236" s="15">
        <f>G236*'Table Q8'!G35</f>
        <v>-0.33839702879880829</v>
      </c>
      <c r="T236" s="15">
        <f>H236*'Table Q8'!H35</f>
        <v>7.0196569899677652E-2</v>
      </c>
      <c r="U236" s="15">
        <f>I236*'Table Q8'!I35</f>
        <v>1.0533618632698523</v>
      </c>
      <c r="V236" s="15">
        <f>J236*'Table Q8'!J35</f>
        <v>0.37698256440011108</v>
      </c>
      <c r="W236" s="15">
        <f>K236*'Table Q8'!K35</f>
        <v>-0.63675250444201903</v>
      </c>
      <c r="X236" s="15">
        <f>L236*'Table Q8'!L35</f>
        <v>0.45958660930814327</v>
      </c>
    </row>
    <row r="237" spans="1:24" x14ac:dyDescent="0.25">
      <c r="A237" s="13" t="str">
        <f t="shared" si="100"/>
        <v>2001 Q3</v>
      </c>
      <c r="B237" s="15">
        <f t="shared" si="102"/>
        <v>2.2740193389629119E-2</v>
      </c>
      <c r="C237" s="15">
        <f t="shared" si="102"/>
        <v>-0.18513482009922197</v>
      </c>
      <c r="D237" s="15">
        <f t="shared" si="102"/>
        <v>-0.42353247547200057</v>
      </c>
      <c r="E237" s="15">
        <f t="shared" si="102"/>
        <v>-0.482880657341973</v>
      </c>
      <c r="F237" s="15">
        <f t="shared" si="102"/>
        <v>-0.29458201208131179</v>
      </c>
      <c r="G237" s="15">
        <f t="shared" si="102"/>
        <v>-0.16023810227266461</v>
      </c>
      <c r="H237" s="15">
        <f t="shared" si="102"/>
        <v>3.0500060630175838</v>
      </c>
      <c r="I237" s="15">
        <f t="shared" si="102"/>
        <v>-0.59864124357478365</v>
      </c>
      <c r="J237" s="15">
        <f t="shared" si="102"/>
        <v>0.67052979056613737</v>
      </c>
      <c r="K237" s="15">
        <f t="shared" si="102"/>
        <v>-1.5676680087486385</v>
      </c>
      <c r="L237" s="15">
        <f t="shared" si="102"/>
        <v>-0.15113896863883911</v>
      </c>
      <c r="N237" s="15">
        <f>B237*'Table Q8'!B36</f>
        <v>6.3945423811637087E-3</v>
      </c>
      <c r="O237" s="15">
        <f>C237*'Table Q8'!C36</f>
        <v>-0.13688868598136472</v>
      </c>
      <c r="P237" s="15">
        <f>D237*'Table Q8'!D36</f>
        <v>-0.26547015562584997</v>
      </c>
      <c r="Q237" s="15">
        <f>E237*'Table Q8'!E36</f>
        <v>-0.34690146423447343</v>
      </c>
      <c r="R237" s="15">
        <f>F237*'Table Q8'!F36</f>
        <v>-0.2409975440837212</v>
      </c>
      <c r="S237" s="15">
        <f>G237*'Table Q8'!G36</f>
        <v>-0.10487583793745898</v>
      </c>
      <c r="T237" s="15">
        <f>H237*'Table Q8'!H36</f>
        <v>2.337829647302978</v>
      </c>
      <c r="U237" s="15">
        <f>I237*'Table Q8'!I36</f>
        <v>-0.3926487916607006</v>
      </c>
      <c r="V237" s="15">
        <f>J237*'Table Q8'!J36</f>
        <v>0.45797184695667187</v>
      </c>
      <c r="W237" s="15">
        <f>K237*'Table Q8'!K36</f>
        <v>-0.85281139675925943</v>
      </c>
      <c r="X237" s="15">
        <f>L237*'Table Q8'!L36</f>
        <v>-0.10112708391624725</v>
      </c>
    </row>
    <row r="238" spans="1:24" x14ac:dyDescent="0.25">
      <c r="A238" s="13" t="str">
        <f t="shared" si="100"/>
        <v>2001 Q4</v>
      </c>
      <c r="B238" s="15">
        <f t="shared" si="102"/>
        <v>0.80037015411035828</v>
      </c>
      <c r="C238" s="15">
        <f t="shared" si="102"/>
        <v>0.35984990578789411</v>
      </c>
      <c r="D238" s="15">
        <f t="shared" si="102"/>
        <v>-5.1714331193375242E-2</v>
      </c>
      <c r="E238" s="15">
        <f t="shared" si="102"/>
        <v>-0.3730938158642188</v>
      </c>
      <c r="F238" s="15">
        <f t="shared" si="102"/>
        <v>-0.99733124188196387</v>
      </c>
      <c r="G238" s="15">
        <f t="shared" si="102"/>
        <v>2.5231088997113322</v>
      </c>
      <c r="H238" s="15">
        <f t="shared" si="102"/>
        <v>0</v>
      </c>
      <c r="I238" s="15">
        <f t="shared" si="102"/>
        <v>-0.5543191194994902</v>
      </c>
      <c r="J238" s="15">
        <f t="shared" si="102"/>
        <v>2.3174477706677061</v>
      </c>
      <c r="K238" s="15">
        <f t="shared" si="102"/>
        <v>2.0598768026538994</v>
      </c>
      <c r="L238" s="15">
        <f t="shared" si="102"/>
        <v>-1.0792725713338327E-2</v>
      </c>
      <c r="N238" s="15">
        <f>B238*'Table Q8'!B37</f>
        <v>0.22170253268856926</v>
      </c>
      <c r="O238" s="15">
        <f>C238*'Table Q8'!C37</f>
        <v>0.26765635992503567</v>
      </c>
      <c r="P238" s="15">
        <f>D238*'Table Q8'!D37</f>
        <v>-3.2688628747332492E-2</v>
      </c>
      <c r="Q238" s="15">
        <f>E238*'Table Q8'!E37</f>
        <v>-0.26553086875056453</v>
      </c>
      <c r="R238" s="15">
        <f>F238*'Table Q8'!F37</f>
        <v>-0.82000574707535079</v>
      </c>
      <c r="S238" s="15">
        <f>G238*'Table Q8'!G37</f>
        <v>1.6718119569487286</v>
      </c>
      <c r="T238" s="15">
        <f>H238*'Table Q8'!H37</f>
        <v>0</v>
      </c>
      <c r="U238" s="15">
        <f>I238*'Table Q8'!I37</f>
        <v>-0.36452025298286472</v>
      </c>
      <c r="V238" s="15">
        <f>J238*'Table Q8'!J37</f>
        <v>1.5948675557735155</v>
      </c>
      <c r="W238" s="15">
        <f>K238*'Table Q8'!K37</f>
        <v>1.1269585987319484</v>
      </c>
      <c r="X238" s="15">
        <f>L238*'Table Q8'!L37</f>
        <v>-7.23112622793668E-3</v>
      </c>
    </row>
    <row r="239" spans="1:24" x14ac:dyDescent="0.25">
      <c r="A239" s="13" t="str">
        <f t="shared" si="100"/>
        <v>2002 Q1</v>
      </c>
      <c r="B239" s="15">
        <f t="shared" si="102"/>
        <v>0.75808612775862017</v>
      </c>
      <c r="C239" s="15">
        <f t="shared" si="102"/>
        <v>0.15224013379720139</v>
      </c>
      <c r="D239" s="15">
        <f t="shared" si="102"/>
        <v>-0.53769129647167924</v>
      </c>
      <c r="E239" s="15">
        <f t="shared" si="102"/>
        <v>-0.15288853038191305</v>
      </c>
      <c r="F239" s="15">
        <f t="shared" si="102"/>
        <v>-0.65270260143731207</v>
      </c>
      <c r="G239" s="15">
        <f t="shared" si="102"/>
        <v>2.8294735444252916</v>
      </c>
      <c r="H239" s="15">
        <f t="shared" si="102"/>
        <v>0.34809549749695079</v>
      </c>
      <c r="I239" s="15">
        <f t="shared" si="102"/>
        <v>-0.53194502029195079</v>
      </c>
      <c r="J239" s="15">
        <f t="shared" si="102"/>
        <v>2.1746445462359372</v>
      </c>
      <c r="K239" s="15">
        <f t="shared" si="102"/>
        <v>3.5010577118878818</v>
      </c>
      <c r="L239" s="15">
        <f t="shared" si="102"/>
        <v>0.19379851026784914</v>
      </c>
      <c r="N239" s="15">
        <f>B239*'Table Q8'!B38</f>
        <v>0.21302220190017229</v>
      </c>
      <c r="O239" s="15">
        <f>C239*'Table Q8'!C38</f>
        <v>0.11402786021410384</v>
      </c>
      <c r="P239" s="15">
        <f>D239*'Table Q8'!D38</f>
        <v>-0.34019728327763149</v>
      </c>
      <c r="Q239" s="15">
        <f>E239*'Table Q8'!E38</f>
        <v>-0.10913183298660953</v>
      </c>
      <c r="R239" s="15">
        <f>F239*'Table Q8'!F38</f>
        <v>-0.53958924060822588</v>
      </c>
      <c r="S239" s="15">
        <f>G239*'Table Q8'!G38</f>
        <v>1.896596116828273</v>
      </c>
      <c r="T239" s="15">
        <f>H239*'Table Q8'!H38</f>
        <v>0.26253362421220028</v>
      </c>
      <c r="U239" s="15">
        <f>I239*'Table Q8'!I38</f>
        <v>-0.35251996494747578</v>
      </c>
      <c r="V239" s="15">
        <f>J239*'Table Q8'!J38</f>
        <v>1.5081159928146224</v>
      </c>
      <c r="W239" s="15">
        <f>K239*'Table Q8'!K38</f>
        <v>1.9329339627332998</v>
      </c>
      <c r="X239" s="15">
        <f>L239*'Table Q8'!L38</f>
        <v>0.1305039168143696</v>
      </c>
    </row>
    <row r="240" spans="1:24" x14ac:dyDescent="0.25">
      <c r="A240" s="13" t="str">
        <f t="shared" si="100"/>
        <v>2002 Q2</v>
      </c>
      <c r="B240" s="15">
        <f t="shared" si="102"/>
        <v>0.14605923612276006</v>
      </c>
      <c r="C240" s="15">
        <f t="shared" si="102"/>
        <v>0.46685932469957153</v>
      </c>
      <c r="D240" s="15">
        <f t="shared" si="102"/>
        <v>-0.50716871118869944</v>
      </c>
      <c r="E240" s="15">
        <f t="shared" si="102"/>
        <v>-0.29574477988518438</v>
      </c>
      <c r="F240" s="15">
        <f t="shared" si="102"/>
        <v>0.18913528807212554</v>
      </c>
      <c r="G240" s="15">
        <f t="shared" si="102"/>
        <v>2.9272587914062389</v>
      </c>
      <c r="H240" s="15">
        <f t="shared" si="102"/>
        <v>1.8111749943046103</v>
      </c>
      <c r="I240" s="15">
        <f t="shared" si="102"/>
        <v>-1.0091778990796574</v>
      </c>
      <c r="J240" s="15">
        <f t="shared" si="102"/>
        <v>2.9398130186349856</v>
      </c>
      <c r="K240" s="15">
        <f t="shared" si="102"/>
        <v>2.5824676057385103</v>
      </c>
      <c r="L240" s="15">
        <f t="shared" si="102"/>
        <v>0.18302206756116438</v>
      </c>
      <c r="N240" s="15">
        <f>B240*'Table Q8'!B39</f>
        <v>4.1232522357455163E-2</v>
      </c>
      <c r="O240" s="15">
        <f>C240*'Table Q8'!C39</f>
        <v>0.3495842623350392</v>
      </c>
      <c r="P240" s="15">
        <f>D240*'Table Q8'!D39</f>
        <v>-0.31596610707055978</v>
      </c>
      <c r="Q240" s="15">
        <f>E240*'Table Q8'!E39</f>
        <v>-0.21213773061164276</v>
      </c>
      <c r="R240" s="15">
        <f>F240*'Table Q8'!F39</f>
        <v>0.15613118030353965</v>
      </c>
      <c r="S240" s="15">
        <f>G240*'Table Q8'!G39</f>
        <v>1.9498470809556958</v>
      </c>
      <c r="T240" s="15">
        <f>H240*'Table Q8'!H39</f>
        <v>1.3243311558355308</v>
      </c>
      <c r="U240" s="15">
        <f>I240*'Table Q8'!I39</f>
        <v>-0.66585557781275795</v>
      </c>
      <c r="V240" s="15">
        <f>J240*'Table Q8'!J39</f>
        <v>2.0017186843885617</v>
      </c>
      <c r="W240" s="15">
        <f>K240*'Table Q8'!K39</f>
        <v>1.4234561442830669</v>
      </c>
      <c r="X240" s="15">
        <f>L240*'Table Q8'!L39</f>
        <v>0.12266138967949236</v>
      </c>
    </row>
    <row r="241" spans="1:24" x14ac:dyDescent="0.25">
      <c r="A241" s="13" t="str">
        <f t="shared" si="100"/>
        <v>2002 Q3</v>
      </c>
      <c r="B241" s="15">
        <f t="shared" si="102"/>
        <v>-0.71881192609188005</v>
      </c>
      <c r="C241" s="15">
        <f t="shared" si="102"/>
        <v>1.1272610154571732</v>
      </c>
      <c r="D241" s="15">
        <f t="shared" si="102"/>
        <v>-0.66473032469785087</v>
      </c>
      <c r="E241" s="15">
        <f t="shared" si="102"/>
        <v>7.6978065053716904E-2</v>
      </c>
      <c r="F241" s="15">
        <f t="shared" si="102"/>
        <v>0.44154823630859702</v>
      </c>
      <c r="G241" s="15">
        <f t="shared" si="102"/>
        <v>1.7824164904827471</v>
      </c>
      <c r="H241" s="15">
        <f t="shared" si="102"/>
        <v>0.38275116897940065</v>
      </c>
      <c r="I241" s="15">
        <f t="shared" si="102"/>
        <v>0.78295310797048012</v>
      </c>
      <c r="J241" s="15">
        <f t="shared" si="102"/>
        <v>3.5920573237579316</v>
      </c>
      <c r="K241" s="15">
        <f t="shared" si="102"/>
        <v>1.2158204479809582</v>
      </c>
      <c r="L241" s="15">
        <f t="shared" si="102"/>
        <v>0.60319010977065213</v>
      </c>
      <c r="N241" s="15">
        <f>B241*'Table Q8'!B40</f>
        <v>-0.20342377508400203</v>
      </c>
      <c r="O241" s="15">
        <f>C241*'Table Q8'!C40</f>
        <v>0.84161307414032549</v>
      </c>
      <c r="P241" s="15">
        <f>D241*'Table Q8'!D40</f>
        <v>-0.4049537138059307</v>
      </c>
      <c r="Q241" s="15">
        <f>E241*'Table Q8'!E40</f>
        <v>5.5301041934590227E-2</v>
      </c>
      <c r="R241" s="15">
        <f>F241*'Table Q8'!F40</f>
        <v>0.3632175791874519</v>
      </c>
      <c r="S241" s="15">
        <f>G241*'Table Q8'!G40</f>
        <v>1.1737212589828889</v>
      </c>
      <c r="T241" s="15">
        <f>H241*'Table Q8'!H40</f>
        <v>0.2706433515853342</v>
      </c>
      <c r="U241" s="15">
        <f>I241*'Table Q8'!I40</f>
        <v>0.51111178888312947</v>
      </c>
      <c r="V241" s="15">
        <f>J241*'Table Q8'!J40</f>
        <v>2.3919509718904068</v>
      </c>
      <c r="W241" s="15">
        <f>K241*'Table Q8'!K40</f>
        <v>0.66432429277679561</v>
      </c>
      <c r="X241" s="15">
        <f>L241*'Table Q8'!L40</f>
        <v>0.40057855189869007</v>
      </c>
    </row>
    <row r="242" spans="1:24" x14ac:dyDescent="0.25">
      <c r="A242" s="13" t="str">
        <f t="shared" si="100"/>
        <v>2002 Q4</v>
      </c>
      <c r="B242" s="15">
        <f t="shared" si="102"/>
        <v>4.1819105712461866</v>
      </c>
      <c r="C242" s="15">
        <f t="shared" si="102"/>
        <v>1.1256748369845926</v>
      </c>
      <c r="D242" s="15">
        <f t="shared" si="102"/>
        <v>-0.48742642524137952</v>
      </c>
      <c r="E242" s="15">
        <f t="shared" si="102"/>
        <v>0.30735479739066701</v>
      </c>
      <c r="F242" s="15">
        <f t="shared" si="102"/>
        <v>0.40012688953146824</v>
      </c>
      <c r="G242" s="15">
        <f t="shared" si="102"/>
        <v>1.5993183252784611</v>
      </c>
      <c r="H242" s="15">
        <f t="shared" si="102"/>
        <v>1.5440873357305993</v>
      </c>
      <c r="I242" s="15">
        <f t="shared" si="102"/>
        <v>1.2671420967528817</v>
      </c>
      <c r="J242" s="15">
        <f t="shared" si="102"/>
        <v>2.2417463615662006</v>
      </c>
      <c r="K242" s="15">
        <f t="shared" si="102"/>
        <v>-2.6447327603750765</v>
      </c>
      <c r="L242" s="15">
        <f t="shared" si="102"/>
        <v>0.68839682415008452</v>
      </c>
      <c r="N242" s="15">
        <f>B242*'Table Q8'!B41</f>
        <v>1.187662602233917</v>
      </c>
      <c r="O242" s="15">
        <f>C242*'Table Q8'!C41</f>
        <v>0.83840261858612453</v>
      </c>
      <c r="P242" s="15">
        <f>D242*'Table Q8'!D41</f>
        <v>-0.29045740680133803</v>
      </c>
      <c r="Q242" s="15">
        <f>E242*'Table Q8'!E41</f>
        <v>0.22135692508075835</v>
      </c>
      <c r="R242" s="15">
        <f>F242*'Table Q8'!F41</f>
        <v>0.32814406210475711</v>
      </c>
      <c r="S242" s="15">
        <f>G242*'Table Q8'!G41</f>
        <v>1.0392370477659441</v>
      </c>
      <c r="T242" s="15">
        <f>H242*'Table Q8'!H41</f>
        <v>1.0556925114390108</v>
      </c>
      <c r="U242" s="15">
        <f>I242*'Table Q8'!I41</f>
        <v>0.81705322398625813</v>
      </c>
      <c r="V242" s="15">
        <f>J242*'Table Q8'!J41</f>
        <v>1.4607219291965361</v>
      </c>
      <c r="W242" s="15">
        <f>K242*'Table Q8'!K41</f>
        <v>-1.4268333242223536</v>
      </c>
      <c r="X242" s="15">
        <f>L242*'Table Q8'!L41</f>
        <v>0.45303394997317065</v>
      </c>
    </row>
    <row r="243" spans="1:24" x14ac:dyDescent="0.25">
      <c r="A243" s="13" t="str">
        <f t="shared" si="100"/>
        <v>2003 Q1</v>
      </c>
      <c r="B243" s="15">
        <f t="shared" si="102"/>
        <v>0.15536569544066131</v>
      </c>
      <c r="C243" s="15">
        <f t="shared" si="102"/>
        <v>1.1452156277632946</v>
      </c>
      <c r="D243" s="15">
        <f t="shared" si="102"/>
        <v>0.16575161776801303</v>
      </c>
      <c r="E243" s="15">
        <f t="shared" si="102"/>
        <v>-0.12029089973653953</v>
      </c>
      <c r="F243" s="15">
        <f t="shared" si="102"/>
        <v>0.55821936518167803</v>
      </c>
      <c r="G243" s="15">
        <f t="shared" si="102"/>
        <v>0.28856845773819473</v>
      </c>
      <c r="H243" s="15">
        <f t="shared" si="102"/>
        <v>1.773118715772402</v>
      </c>
      <c r="I243" s="15">
        <f t="shared" si="102"/>
        <v>1.7372975387282033</v>
      </c>
      <c r="J243" s="15">
        <f t="shared" si="102"/>
        <v>0.91271403556916464</v>
      </c>
      <c r="K243" s="15">
        <f t="shared" si="102"/>
        <v>-1.825266426159863</v>
      </c>
      <c r="L243" s="15">
        <f t="shared" si="102"/>
        <v>0.56845758268746671</v>
      </c>
      <c r="N243" s="15">
        <f>B243*'Table Q8'!B42</f>
        <v>4.3952955240163086E-2</v>
      </c>
      <c r="O243" s="15">
        <f>C243*'Table Q8'!C42</f>
        <v>0.85181138393033851</v>
      </c>
      <c r="P243" s="15">
        <f>D243*'Table Q8'!D42</f>
        <v>9.8622212571967752E-2</v>
      </c>
      <c r="Q243" s="15">
        <f>E243*'Table Q8'!E42</f>
        <v>-8.664553508022943E-2</v>
      </c>
      <c r="R243" s="15">
        <f>F243*'Table Q8'!F42</f>
        <v>0.4565117968455763</v>
      </c>
      <c r="S243" s="15">
        <f>G243*'Table Q8'!G42</f>
        <v>0.18673264900238581</v>
      </c>
      <c r="T243" s="15">
        <f>H243*'Table Q8'!H42</f>
        <v>1.1780600747591838</v>
      </c>
      <c r="U243" s="15">
        <f>I243*'Table Q8'!I42</f>
        <v>1.1196882637103269</v>
      </c>
      <c r="V243" s="15">
        <f>J243*'Table Q8'!J42</f>
        <v>0.58532351101050528</v>
      </c>
      <c r="W243" s="15">
        <f>K243*'Table Q8'!K42</f>
        <v>-0.98053312413307847</v>
      </c>
      <c r="X243" s="15">
        <f>L243*'Table Q8'!L42</f>
        <v>0.37239656241855945</v>
      </c>
    </row>
    <row r="244" spans="1:24" x14ac:dyDescent="0.25">
      <c r="A244" s="13" t="str">
        <f t="shared" si="100"/>
        <v>2003 Q2</v>
      </c>
      <c r="B244" s="15">
        <f t="shared" ref="B244:L259" si="103">LN(B43/B39)*100</f>
        <v>2.9317880545925674</v>
      </c>
      <c r="C244" s="15">
        <f t="shared" si="103"/>
        <v>1.8033979510214533</v>
      </c>
      <c r="D244" s="15">
        <f t="shared" si="103"/>
        <v>0.17624803691508104</v>
      </c>
      <c r="E244" s="15">
        <f t="shared" si="103"/>
        <v>0.38320515498034846</v>
      </c>
      <c r="F244" s="15">
        <f t="shared" si="103"/>
        <v>-0.56848242370188418</v>
      </c>
      <c r="G244" s="15">
        <f t="shared" si="103"/>
        <v>0.18917270427561589</v>
      </c>
      <c r="H244" s="15">
        <f t="shared" si="103"/>
        <v>3.4525288735203032</v>
      </c>
      <c r="I244" s="15">
        <f t="shared" si="103"/>
        <v>2.4455837728902665</v>
      </c>
      <c r="J244" s="15">
        <f t="shared" si="103"/>
        <v>1.3282264472945666</v>
      </c>
      <c r="K244" s="15">
        <f t="shared" si="103"/>
        <v>-0.39604012160970165</v>
      </c>
      <c r="L244" s="15">
        <f t="shared" si="103"/>
        <v>1.1230665128217883</v>
      </c>
      <c r="N244" s="15">
        <f>B244*'Table Q8'!B43</f>
        <v>0.82676423139510391</v>
      </c>
      <c r="O244" s="15">
        <f>C244*'Table Q8'!C43</f>
        <v>1.3348751633460796</v>
      </c>
      <c r="P244" s="15">
        <f>D244*'Table Q8'!D43</f>
        <v>0.10516720362722885</v>
      </c>
      <c r="Q244" s="15">
        <f>E244*'Table Q8'!E43</f>
        <v>0.27383840374895702</v>
      </c>
      <c r="R244" s="15">
        <f>F244*'Table Q8'!F43</f>
        <v>-0.46166457628830015</v>
      </c>
      <c r="S244" s="15">
        <f>G244*'Table Q8'!G43</f>
        <v>0.12090027530254611</v>
      </c>
      <c r="T244" s="15">
        <f>H244*'Table Q8'!H43</f>
        <v>2.2168687896873869</v>
      </c>
      <c r="U244" s="15">
        <f>I244*'Table Q8'!I43</f>
        <v>1.5663964065362157</v>
      </c>
      <c r="V244" s="15">
        <f>J244*'Table Q8'!J43</f>
        <v>0.84329097138732034</v>
      </c>
      <c r="W244" s="15">
        <f>K244*'Table Q8'!K43</f>
        <v>-0.21033690858691256</v>
      </c>
      <c r="X244" s="15">
        <f>L244*'Table Q8'!L43</f>
        <v>0.72920708677518709</v>
      </c>
    </row>
    <row r="245" spans="1:24" x14ac:dyDescent="0.25">
      <c r="A245" s="13" t="str">
        <f t="shared" si="100"/>
        <v>2003 Q3</v>
      </c>
      <c r="B245" s="15">
        <f t="shared" si="103"/>
        <v>3.9735867281614086</v>
      </c>
      <c r="C245" s="15">
        <f t="shared" si="103"/>
        <v>0.86924408455676083</v>
      </c>
      <c r="D245" s="15">
        <f t="shared" si="103"/>
        <v>0.44710238243829842</v>
      </c>
      <c r="E245" s="15">
        <f t="shared" si="103"/>
        <v>0.91914423216382357</v>
      </c>
      <c r="F245" s="15">
        <f t="shared" si="103"/>
        <v>-0.34676649049459801</v>
      </c>
      <c r="G245" s="15">
        <f t="shared" si="103"/>
        <v>1.0187605603402252</v>
      </c>
      <c r="H245" s="15">
        <f t="shared" si="103"/>
        <v>3.3680804871368402</v>
      </c>
      <c r="I245" s="15">
        <f t="shared" si="103"/>
        <v>1.5797437761057809</v>
      </c>
      <c r="J245" s="15">
        <f t="shared" si="103"/>
        <v>1.3968333271679623</v>
      </c>
      <c r="K245" s="15">
        <f t="shared" si="103"/>
        <v>2.1814700409599808</v>
      </c>
      <c r="L245" s="15">
        <f t="shared" si="103"/>
        <v>0.95121756073318964</v>
      </c>
      <c r="N245" s="15">
        <f>B245*'Table Q8'!B44</f>
        <v>1.1193593813230689</v>
      </c>
      <c r="O245" s="15">
        <f>C245*'Table Q8'!C44</f>
        <v>0.64332754698045869</v>
      </c>
      <c r="P245" s="15">
        <f>D245*'Table Q8'!D44</f>
        <v>0.26915563422785566</v>
      </c>
      <c r="Q245" s="15">
        <f>E245*'Table Q8'!E44</f>
        <v>0.65378729233812771</v>
      </c>
      <c r="R245" s="15">
        <f>F245*'Table Q8'!F44</f>
        <v>-0.28032603091583302</v>
      </c>
      <c r="S245" s="15">
        <f>G245*'Table Q8'!G44</f>
        <v>0.64884860088068952</v>
      </c>
      <c r="T245" s="15">
        <f>H245*'Table Q8'!H44</f>
        <v>2.0983141434862516</v>
      </c>
      <c r="U245" s="15">
        <f>I245*'Table Q8'!I44</f>
        <v>1.0135636067494689</v>
      </c>
      <c r="V245" s="15">
        <f>J245*'Table Q8'!J44</f>
        <v>0.88531296275905458</v>
      </c>
      <c r="W245" s="15">
        <f>K245*'Table Q8'!K44</f>
        <v>1.1537795046637338</v>
      </c>
      <c r="X245" s="15">
        <f>L245*'Table Q8'!L44</f>
        <v>0.61581824881866698</v>
      </c>
    </row>
    <row r="246" spans="1:24" x14ac:dyDescent="0.25">
      <c r="A246" s="13" t="str">
        <f t="shared" si="100"/>
        <v>2003 Q4</v>
      </c>
      <c r="B246" s="15">
        <f t="shared" si="103"/>
        <v>-1.1976191046715763</v>
      </c>
      <c r="C246" s="15">
        <f t="shared" si="103"/>
        <v>1.1769876937238404</v>
      </c>
      <c r="D246" s="15">
        <f t="shared" si="103"/>
        <v>0.38391746247518133</v>
      </c>
      <c r="E246" s="15">
        <f t="shared" si="103"/>
        <v>0.3391873704332416</v>
      </c>
      <c r="F246" s="15">
        <f t="shared" si="103"/>
        <v>0.65986099600434334</v>
      </c>
      <c r="G246" s="15">
        <f t="shared" si="103"/>
        <v>0.82868824045228795</v>
      </c>
      <c r="H246" s="15">
        <f t="shared" si="103"/>
        <v>3.2025663881617858</v>
      </c>
      <c r="I246" s="15">
        <f t="shared" si="103"/>
        <v>0.60086017684488857</v>
      </c>
      <c r="J246" s="15">
        <f t="shared" si="103"/>
        <v>0.95871366713161565</v>
      </c>
      <c r="K246" s="15">
        <f t="shared" si="103"/>
        <v>1.126319227871087</v>
      </c>
      <c r="L246" s="15">
        <f t="shared" si="103"/>
        <v>0.45986926667252459</v>
      </c>
      <c r="N246" s="15">
        <f>B246*'Table Q8'!B45</f>
        <v>-0.33904596853252328</v>
      </c>
      <c r="O246" s="15">
        <f>C246*'Table Q8'!C45</f>
        <v>0.87002930320066274</v>
      </c>
      <c r="P246" s="15">
        <f>D246*'Table Q8'!D45</f>
        <v>0.23303789972243505</v>
      </c>
      <c r="Q246" s="15">
        <f>E246*'Table Q8'!E45</f>
        <v>0.24004290205560508</v>
      </c>
      <c r="R246" s="15">
        <f>F246*'Table Q8'!F45</f>
        <v>0.53079218518589377</v>
      </c>
      <c r="S246" s="15">
        <f>G246*'Table Q8'!G45</f>
        <v>0.52621703268720288</v>
      </c>
      <c r="T246" s="15">
        <f>H246*'Table Q8'!H45</f>
        <v>1.9346703550885347</v>
      </c>
      <c r="U246" s="15">
        <f>I246*'Table Q8'!I45</f>
        <v>0.38641317972894784</v>
      </c>
      <c r="V246" s="15">
        <f>J246*'Table Q8'!J45</f>
        <v>0.60351025345935205</v>
      </c>
      <c r="W246" s="15">
        <f>K246*'Table Q8'!K45</f>
        <v>0.59627339923495337</v>
      </c>
      <c r="X246" s="15">
        <f>L246*'Table Q8'!L45</f>
        <v>0.29670765085711287</v>
      </c>
    </row>
    <row r="247" spans="1:24" x14ac:dyDescent="0.25">
      <c r="A247" s="13" t="str">
        <f t="shared" si="100"/>
        <v>2004 Q1</v>
      </c>
      <c r="B247" s="15">
        <f t="shared" si="103"/>
        <v>-1.5758917912710231</v>
      </c>
      <c r="C247" s="15">
        <f t="shared" si="103"/>
        <v>0.83440792205019232</v>
      </c>
      <c r="D247" s="15">
        <f t="shared" si="103"/>
        <v>-0.16575161776800854</v>
      </c>
      <c r="E247" s="15">
        <f t="shared" si="103"/>
        <v>-0.23004884988149016</v>
      </c>
      <c r="F247" s="15">
        <f t="shared" si="103"/>
        <v>0.36693441600088211</v>
      </c>
      <c r="G247" s="15">
        <f t="shared" si="103"/>
        <v>0.76180329779330458</v>
      </c>
      <c r="H247" s="15">
        <f t="shared" si="103"/>
        <v>3.5278779622397538</v>
      </c>
      <c r="I247" s="15">
        <f t="shared" si="103"/>
        <v>-1.0106526191803669</v>
      </c>
      <c r="J247" s="15">
        <f t="shared" si="103"/>
        <v>1.4455296514972678</v>
      </c>
      <c r="K247" s="15">
        <f t="shared" si="103"/>
        <v>-0.71331994830704271</v>
      </c>
      <c r="L247" s="15">
        <f t="shared" si="103"/>
        <v>-0.17126957729717623</v>
      </c>
      <c r="N247" s="15">
        <f>B247*'Table Q8'!B46</f>
        <v>-0.44771085790009768</v>
      </c>
      <c r="O247" s="15">
        <f>C247*'Table Q8'!C46</f>
        <v>0.61654401360288713</v>
      </c>
      <c r="P247" s="15">
        <f>D247*'Table Q8'!D46</f>
        <v>-0.10100903586782441</v>
      </c>
      <c r="Q247" s="15">
        <f>E247*'Table Q8'!E46</f>
        <v>-0.16200040008654537</v>
      </c>
      <c r="R247" s="15">
        <f>F247*'Table Q8'!F46</f>
        <v>0.29497857702310909</v>
      </c>
      <c r="S247" s="15">
        <f>G247*'Table Q8'!G46</f>
        <v>0.48008843826934056</v>
      </c>
      <c r="T247" s="15">
        <f>H247*'Table Q8'!H46</f>
        <v>2.1026152654948933</v>
      </c>
      <c r="U247" s="15">
        <f>I247*'Table Q8'!I46</f>
        <v>-0.64792939415653317</v>
      </c>
      <c r="V247" s="15">
        <f>J247*'Table Q8'!J46</f>
        <v>0.89507196020710811</v>
      </c>
      <c r="W247" s="15">
        <f>K247*'Table Q8'!K46</f>
        <v>-0.37185368905246136</v>
      </c>
      <c r="X247" s="15">
        <f>L247*'Table Q8'!L46</f>
        <v>-0.11000644949797629</v>
      </c>
    </row>
    <row r="248" spans="1:24" x14ac:dyDescent="0.25">
      <c r="A248" s="13" t="str">
        <f t="shared" si="100"/>
        <v>2004 Q2</v>
      </c>
      <c r="B248" s="15">
        <f t="shared" si="103"/>
        <v>-2.8532290471293886</v>
      </c>
      <c r="C248" s="15">
        <f t="shared" si="103"/>
        <v>0.32924462857895748</v>
      </c>
      <c r="D248" s="15">
        <f t="shared" si="103"/>
        <v>0.74303747432928069</v>
      </c>
      <c r="E248" s="15">
        <f t="shared" si="103"/>
        <v>-0.16405100195867733</v>
      </c>
      <c r="F248" s="15">
        <f t="shared" si="103"/>
        <v>0.7572606653965086</v>
      </c>
      <c r="G248" s="15">
        <f t="shared" si="103"/>
        <v>1.149564997205728</v>
      </c>
      <c r="H248" s="15">
        <f t="shared" si="103"/>
        <v>1.5485131839458515</v>
      </c>
      <c r="I248" s="15">
        <f t="shared" si="103"/>
        <v>-1.1668494002795005</v>
      </c>
      <c r="J248" s="15">
        <f t="shared" si="103"/>
        <v>0.96752655234183371</v>
      </c>
      <c r="K248" s="15">
        <f t="shared" si="103"/>
        <v>-1.9029117008601744</v>
      </c>
      <c r="L248" s="15">
        <f t="shared" si="103"/>
        <v>-0.79018029938021095</v>
      </c>
      <c r="N248" s="15">
        <f>B248*'Table Q8'!B47</f>
        <v>-0.81031704938474625</v>
      </c>
      <c r="O248" s="15">
        <f>C248*'Table Q8'!C47</f>
        <v>0.24416781655415487</v>
      </c>
      <c r="P248" s="15">
        <f>D248*'Table Q8'!D47</f>
        <v>0.45481323803695267</v>
      </c>
      <c r="Q248" s="15">
        <f>E248*'Table Q8'!E47</f>
        <v>-0.11519661357538323</v>
      </c>
      <c r="R248" s="15">
        <f>F248*'Table Q8'!F47</f>
        <v>0.60989773991034801</v>
      </c>
      <c r="S248" s="15">
        <f>G248*'Table Q8'!G47</f>
        <v>0.72572038273597606</v>
      </c>
      <c r="T248" s="15">
        <f>H248*'Table Q8'!H47</f>
        <v>0.91486158907520898</v>
      </c>
      <c r="U248" s="15">
        <f>I248*'Table Q8'!I47</f>
        <v>-0.75156769872002627</v>
      </c>
      <c r="V248" s="15">
        <f>J248*'Table Q8'!J47</f>
        <v>0.5911587234808604</v>
      </c>
      <c r="W248" s="15">
        <f>K248*'Table Q8'!K47</f>
        <v>-0.99103641380797891</v>
      </c>
      <c r="X248" s="15">
        <f>L248*'Table Q8'!L47</f>
        <v>-0.50737477023203348</v>
      </c>
    </row>
    <row r="249" spans="1:24" x14ac:dyDescent="0.25">
      <c r="A249" s="13" t="str">
        <f t="shared" si="100"/>
        <v>2004 Q3</v>
      </c>
      <c r="B249" s="15">
        <f t="shared" si="103"/>
        <v>-3.5279990157568268</v>
      </c>
      <c r="C249" s="15">
        <f t="shared" si="103"/>
        <v>0.71333813264197554</v>
      </c>
      <c r="D249" s="15">
        <f t="shared" si="103"/>
        <v>0.63085167075061399</v>
      </c>
      <c r="E249" s="15">
        <f t="shared" si="103"/>
        <v>-0.27267290712427028</v>
      </c>
      <c r="F249" s="15">
        <f t="shared" si="103"/>
        <v>-0.20020026706730792</v>
      </c>
      <c r="G249" s="15">
        <f t="shared" si="103"/>
        <v>0.30028382681788729</v>
      </c>
      <c r="H249" s="15">
        <f t="shared" si="103"/>
        <v>0.66266041972425516</v>
      </c>
      <c r="I249" s="15">
        <f t="shared" si="103"/>
        <v>-0.92117189515991371</v>
      </c>
      <c r="J249" s="15">
        <f t="shared" si="103"/>
        <v>3.467206044558533E-2</v>
      </c>
      <c r="K249" s="15">
        <f t="shared" si="103"/>
        <v>-4.4115914854464133</v>
      </c>
      <c r="L249" s="15">
        <f t="shared" si="103"/>
        <v>-0.88680532018087888</v>
      </c>
      <c r="N249" s="15">
        <f>B249*'Table Q8'!B48</f>
        <v>-1.0157109166363905</v>
      </c>
      <c r="O249" s="15">
        <f>C249*'Table Q8'!C48</f>
        <v>0.53143690881827177</v>
      </c>
      <c r="P249" s="15">
        <f>D249*'Table Q8'!D48</f>
        <v>0.38809994784577773</v>
      </c>
      <c r="Q249" s="15">
        <f>E249*'Table Q8'!E48</f>
        <v>-0.19144364809195014</v>
      </c>
      <c r="R249" s="15">
        <f>F249*'Table Q8'!F48</f>
        <v>-0.16190195597733192</v>
      </c>
      <c r="S249" s="15">
        <f>G249*'Table Q8'!G48</f>
        <v>0.19001960561035908</v>
      </c>
      <c r="T249" s="15">
        <f>H249*'Table Q8'!H48</f>
        <v>0.38891540033616534</v>
      </c>
      <c r="U249" s="15">
        <f>I249*'Table Q8'!I48</f>
        <v>-0.59710362244265602</v>
      </c>
      <c r="V249" s="15">
        <f>J249*'Table Q8'!J48</f>
        <v>2.0952326127267214E-2</v>
      </c>
      <c r="W249" s="15">
        <f>K249*'Table Q8'!K48</f>
        <v>-2.2993214822146708</v>
      </c>
      <c r="X249" s="15">
        <f>L249*'Table Q8'!L48</f>
        <v>-0.57039318194034128</v>
      </c>
    </row>
    <row r="250" spans="1:24" x14ac:dyDescent="0.25">
      <c r="A250" s="13" t="str">
        <f t="shared" si="100"/>
        <v>2004 Q4</v>
      </c>
      <c r="B250" s="15">
        <f t="shared" si="103"/>
        <v>-3.6355362704221954</v>
      </c>
      <c r="C250" s="15">
        <f t="shared" si="103"/>
        <v>0.21251734701167005</v>
      </c>
      <c r="D250" s="15">
        <f t="shared" si="103"/>
        <v>0.76344124026832738</v>
      </c>
      <c r="E250" s="15">
        <f t="shared" si="103"/>
        <v>0.37069383922738031</v>
      </c>
      <c r="F250" s="15">
        <f t="shared" si="103"/>
        <v>-0.9123863827237545</v>
      </c>
      <c r="G250" s="15">
        <f t="shared" si="103"/>
        <v>0.41726205264154775</v>
      </c>
      <c r="H250" s="15">
        <f t="shared" si="103"/>
        <v>-0.11043623430532139</v>
      </c>
      <c r="I250" s="15">
        <f t="shared" si="103"/>
        <v>-0.77319972833263206</v>
      </c>
      <c r="J250" s="15">
        <f t="shared" si="103"/>
        <v>2.0368229886439804</v>
      </c>
      <c r="K250" s="15">
        <f t="shared" si="103"/>
        <v>-3.2626502827094046</v>
      </c>
      <c r="L250" s="15">
        <f t="shared" si="103"/>
        <v>-0.47058910374126167</v>
      </c>
      <c r="N250" s="15">
        <f>B250*'Table Q8'!B49</f>
        <v>-1.0641214663525767</v>
      </c>
      <c r="O250" s="15">
        <f>C250*'Table Q8'!C49</f>
        <v>0.15917549291174088</v>
      </c>
      <c r="P250" s="15">
        <f>D250*'Table Q8'!D49</f>
        <v>0.47333356896636297</v>
      </c>
      <c r="Q250" s="15">
        <f>E250*'Table Q8'!E49</f>
        <v>0.26044949144115742</v>
      </c>
      <c r="R250" s="15">
        <f>F250*'Table Q8'!F49</f>
        <v>-0.74131393596305051</v>
      </c>
      <c r="S250" s="15">
        <f>G250*'Table Q8'!G49</f>
        <v>0.26491967722211868</v>
      </c>
      <c r="T250" s="15">
        <f>H250*'Table Q8'!H49</f>
        <v>-6.4494760834307691E-2</v>
      </c>
      <c r="U250" s="15">
        <f>I250*'Table Q8'!I49</f>
        <v>-0.50373962300870978</v>
      </c>
      <c r="V250" s="15">
        <f>J250*'Table Q8'!J49</f>
        <v>1.2225011577841169</v>
      </c>
      <c r="W250" s="15">
        <f>K250*'Table Q8'!K49</f>
        <v>-1.6949468218675356</v>
      </c>
      <c r="X250" s="15">
        <f>L250*'Table Q8'!L49</f>
        <v>-0.30348291300273966</v>
      </c>
    </row>
    <row r="251" spans="1:24" x14ac:dyDescent="0.25">
      <c r="A251" s="13" t="str">
        <f t="shared" si="100"/>
        <v>2005 Q1</v>
      </c>
      <c r="B251" s="15">
        <f t="shared" si="103"/>
        <v>-2.4518019293747302</v>
      </c>
      <c r="C251" s="15">
        <f t="shared" si="103"/>
        <v>0.93309976136352613</v>
      </c>
      <c r="D251" s="15">
        <f t="shared" si="103"/>
        <v>0.25886631075105637</v>
      </c>
      <c r="E251" s="15">
        <f t="shared" si="103"/>
        <v>0.67767228411492841</v>
      </c>
      <c r="F251" s="15">
        <f t="shared" si="103"/>
        <v>-0.48253529062642048</v>
      </c>
      <c r="G251" s="15">
        <f t="shared" si="103"/>
        <v>0.51560642997677286</v>
      </c>
      <c r="H251" s="15">
        <f t="shared" si="103"/>
        <v>0.57202127617026821</v>
      </c>
      <c r="I251" s="15">
        <f t="shared" si="103"/>
        <v>0.99995457156384326</v>
      </c>
      <c r="J251" s="15">
        <f t="shared" si="103"/>
        <v>0.28661527216084592</v>
      </c>
      <c r="K251" s="15">
        <f t="shared" si="103"/>
        <v>-2.5116174754450675</v>
      </c>
      <c r="L251" s="15">
        <f t="shared" si="103"/>
        <v>0</v>
      </c>
      <c r="N251" s="15">
        <f>B251*'Table Q8'!B50</f>
        <v>-0.71420990202685886</v>
      </c>
      <c r="O251" s="15">
        <f>C251*'Table Q8'!C50</f>
        <v>0.69842517138059934</v>
      </c>
      <c r="P251" s="15">
        <f>D251*'Table Q8'!D50</f>
        <v>0.160264132985979</v>
      </c>
      <c r="Q251" s="15">
        <f>E251*'Table Q8'!E50</f>
        <v>0.47504827116456477</v>
      </c>
      <c r="R251" s="15">
        <f>F251*'Table Q8'!F50</f>
        <v>-0.39201167010490401</v>
      </c>
      <c r="S251" s="15">
        <f>G251*'Table Q8'!G50</f>
        <v>0.32746164367824843</v>
      </c>
      <c r="T251" s="15">
        <f>H251*'Table Q8'!H50</f>
        <v>0.33303078698633021</v>
      </c>
      <c r="U251" s="15">
        <f>I251*'Table Q8'!I50</f>
        <v>0.65277034431687697</v>
      </c>
      <c r="V251" s="15">
        <f>J251*'Table Q8'!J50</f>
        <v>0.17099467137116067</v>
      </c>
      <c r="W251" s="15">
        <f>K251*'Table Q8'!K50</f>
        <v>-1.3080503812117912</v>
      </c>
      <c r="X251" s="15">
        <f>L251*'Table Q8'!L50</f>
        <v>0</v>
      </c>
    </row>
    <row r="252" spans="1:24" x14ac:dyDescent="0.25">
      <c r="A252" s="13" t="str">
        <f t="shared" si="100"/>
        <v>2005 Q2</v>
      </c>
      <c r="B252" s="15">
        <f t="shared" si="103"/>
        <v>-1.355340376574576</v>
      </c>
      <c r="C252" s="15">
        <f t="shared" si="103"/>
        <v>0.63418455866073853</v>
      </c>
      <c r="D252" s="15">
        <f t="shared" si="103"/>
        <v>-1.0023333723447094</v>
      </c>
      <c r="E252" s="15">
        <f t="shared" si="103"/>
        <v>0.7632792481395243</v>
      </c>
      <c r="F252" s="15">
        <f t="shared" si="103"/>
        <v>-0.23077740232880056</v>
      </c>
      <c r="G252" s="15">
        <f t="shared" si="103"/>
        <v>1.1908154045027861</v>
      </c>
      <c r="H252" s="15">
        <f t="shared" si="103"/>
        <v>1.6329361932549802</v>
      </c>
      <c r="I252" s="15">
        <f t="shared" si="103"/>
        <v>1.2838520195942882</v>
      </c>
      <c r="J252" s="15">
        <f t="shared" si="103"/>
        <v>1.0944021679317431</v>
      </c>
      <c r="K252" s="15">
        <f t="shared" si="103"/>
        <v>-2.0739365190372947</v>
      </c>
      <c r="L252" s="15">
        <f t="shared" si="103"/>
        <v>0.7050557996666762</v>
      </c>
      <c r="N252" s="15">
        <f>B252*'Table Q8'!B51</f>
        <v>-0.39345531131959938</v>
      </c>
      <c r="O252" s="15">
        <f>C252*'Table Q8'!C51</f>
        <v>0.47202356701118764</v>
      </c>
      <c r="P252" s="15">
        <f>D252*'Table Q8'!D51</f>
        <v>-0.61412965723560353</v>
      </c>
      <c r="Q252" s="15">
        <f>E252*'Table Q8'!E51</f>
        <v>0.5352114087954345</v>
      </c>
      <c r="R252" s="15">
        <f>F252*'Table Q8'!F51</f>
        <v>-0.18750663939215045</v>
      </c>
      <c r="S252" s="15">
        <f>G252*'Table Q8'!G51</f>
        <v>0.75521512953566694</v>
      </c>
      <c r="T252" s="15">
        <f>H252*'Table Q8'!H51</f>
        <v>0.92489505985962084</v>
      </c>
      <c r="U252" s="15">
        <f>I252*'Table Q8'!I51</f>
        <v>0.83450381273628738</v>
      </c>
      <c r="V252" s="15">
        <f>J252*'Table Q8'!J51</f>
        <v>0.64701056168124649</v>
      </c>
      <c r="W252" s="15">
        <f>K252*'Table Q8'!K51</f>
        <v>-1.0707734247789553</v>
      </c>
      <c r="X252" s="15">
        <f>L252*'Table Q8'!L51</f>
        <v>0.45053065598700609</v>
      </c>
    </row>
    <row r="253" spans="1:24" x14ac:dyDescent="0.25">
      <c r="A253" s="13" t="str">
        <f t="shared" si="100"/>
        <v>2005 Q3</v>
      </c>
      <c r="B253" s="15">
        <f t="shared" si="103"/>
        <v>2.9983718260632202</v>
      </c>
      <c r="C253" s="15">
        <f t="shared" si="103"/>
        <v>0.86617209964084174</v>
      </c>
      <c r="D253" s="15">
        <f t="shared" si="103"/>
        <v>-0.97379822667044458</v>
      </c>
      <c r="E253" s="15">
        <f t="shared" si="103"/>
        <v>0.89160099180933949</v>
      </c>
      <c r="F253" s="15">
        <f t="shared" si="103"/>
        <v>-0.57118835218089092</v>
      </c>
      <c r="G253" s="15">
        <f t="shared" si="103"/>
        <v>1.3895239006283771</v>
      </c>
      <c r="H253" s="15">
        <f t="shared" si="103"/>
        <v>1.5293416169498182</v>
      </c>
      <c r="I253" s="15">
        <f t="shared" si="103"/>
        <v>0.49377515523785559</v>
      </c>
      <c r="J253" s="15">
        <f t="shared" si="103"/>
        <v>1.3885127549236358</v>
      </c>
      <c r="K253" s="15">
        <f t="shared" si="103"/>
        <v>0.67734249113170719</v>
      </c>
      <c r="L253" s="15">
        <f t="shared" si="103"/>
        <v>0.81231742101981841</v>
      </c>
      <c r="N253" s="15">
        <f>B253*'Table Q8'!B52</f>
        <v>0.86413076027142011</v>
      </c>
      <c r="O253" s="15">
        <f>C253*'Table Q8'!C52</f>
        <v>0.64235322909364823</v>
      </c>
      <c r="P253" s="15">
        <f>D253*'Table Q8'!D52</f>
        <v>-0.59372477880097008</v>
      </c>
      <c r="Q253" s="15">
        <f>E253*'Table Q8'!E52</f>
        <v>0.62492313515916598</v>
      </c>
      <c r="R253" s="15">
        <f>F253*'Table Q8'!F52</f>
        <v>-0.46363358546522915</v>
      </c>
      <c r="S253" s="15">
        <f>G253*'Table Q8'!G52</f>
        <v>0.88193081972883103</v>
      </c>
      <c r="T253" s="15">
        <f>H253*'Table Q8'!H52</f>
        <v>0.84587884833494453</v>
      </c>
      <c r="U253" s="15">
        <f>I253*'Table Q8'!I52</f>
        <v>0.32041069823384449</v>
      </c>
      <c r="V253" s="15">
        <f>J253*'Table Q8'!J52</f>
        <v>0.81713975627255975</v>
      </c>
      <c r="W253" s="15">
        <f>K253*'Table Q8'!K52</f>
        <v>0.34801857194347119</v>
      </c>
      <c r="X253" s="15">
        <f>L253*'Table Q8'!L52</f>
        <v>0.51630895280019662</v>
      </c>
    </row>
    <row r="254" spans="1:24" x14ac:dyDescent="0.25">
      <c r="A254" s="13" t="str">
        <f t="shared" si="100"/>
        <v>2005 Q4</v>
      </c>
      <c r="B254" s="15">
        <f t="shared" si="103"/>
        <v>2.3002543857842443</v>
      </c>
      <c r="C254" s="15">
        <f t="shared" si="103"/>
        <v>1.1818223444910452</v>
      </c>
      <c r="D254" s="15">
        <f t="shared" si="103"/>
        <v>-1.6371726151786794</v>
      </c>
      <c r="E254" s="15">
        <f t="shared" si="103"/>
        <v>1.211480474158211</v>
      </c>
      <c r="F254" s="15">
        <f t="shared" si="103"/>
        <v>-0.21092604318673097</v>
      </c>
      <c r="G254" s="15">
        <f t="shared" si="103"/>
        <v>1.0356009051793302</v>
      </c>
      <c r="H254" s="15">
        <f t="shared" si="103"/>
        <v>1.8851272748543848</v>
      </c>
      <c r="I254" s="15">
        <f t="shared" si="103"/>
        <v>1.2108371883125049</v>
      </c>
      <c r="J254" s="15">
        <f t="shared" si="103"/>
        <v>-0.88245849276827626</v>
      </c>
      <c r="K254" s="15">
        <f t="shared" si="103"/>
        <v>1.4767984525780873</v>
      </c>
      <c r="L254" s="15">
        <f t="shared" si="103"/>
        <v>0.77954369882772689</v>
      </c>
      <c r="N254" s="15">
        <f>B254*'Table Q8'!B53</f>
        <v>0.6528121946855685</v>
      </c>
      <c r="O254" s="15">
        <f>C254*'Table Q8'!C53</f>
        <v>0.870648521186553</v>
      </c>
      <c r="P254" s="15">
        <f>D254*'Table Q8'!D53</f>
        <v>-0.98754252147577937</v>
      </c>
      <c r="Q254" s="15">
        <f>E254*'Table Q8'!E53</f>
        <v>0.8457345190098472</v>
      </c>
      <c r="R254" s="15">
        <f>F254*'Table Q8'!F53</f>
        <v>-0.1707657245639774</v>
      </c>
      <c r="S254" s="15">
        <f>G254*'Table Q8'!G53</f>
        <v>0.65460333216385469</v>
      </c>
      <c r="T254" s="15">
        <f>H254*'Table Q8'!H53</f>
        <v>1.0079775538646394</v>
      </c>
      <c r="U254" s="15">
        <f>I254*'Table Q8'!I53</f>
        <v>0.7822008236498782</v>
      </c>
      <c r="V254" s="15">
        <f>J254*'Table Q8'!J53</f>
        <v>-0.51606172657088789</v>
      </c>
      <c r="W254" s="15">
        <f>K254*'Table Q8'!K53</f>
        <v>0.75021361390966834</v>
      </c>
      <c r="X254" s="15">
        <f>L254*'Table Q8'!L53</f>
        <v>0.49072275841205404</v>
      </c>
    </row>
    <row r="255" spans="1:24" x14ac:dyDescent="0.25">
      <c r="A255" s="13" t="str">
        <f t="shared" si="100"/>
        <v>2006 Q1</v>
      </c>
      <c r="B255" s="15">
        <f t="shared" si="103"/>
        <v>5.1853054570902417</v>
      </c>
      <c r="C255" s="15">
        <f t="shared" si="103"/>
        <v>0.45279917304286327</v>
      </c>
      <c r="D255" s="15">
        <f t="shared" si="103"/>
        <v>-0.86202953703433693</v>
      </c>
      <c r="E255" s="15">
        <f t="shared" si="103"/>
        <v>1.7064891916346268</v>
      </c>
      <c r="F255" s="15">
        <f t="shared" si="103"/>
        <v>-9.4682033268634072E-2</v>
      </c>
      <c r="G255" s="15">
        <f t="shared" si="103"/>
        <v>0.52384709992647627</v>
      </c>
      <c r="H255" s="15">
        <f t="shared" si="103"/>
        <v>0.4238577341746293</v>
      </c>
      <c r="I255" s="15">
        <f t="shared" si="103"/>
        <v>0.49092948119321533</v>
      </c>
      <c r="J255" s="15">
        <f t="shared" si="103"/>
        <v>2.2862018813235059</v>
      </c>
      <c r="K255" s="15">
        <f t="shared" si="103"/>
        <v>1.4269091868762138</v>
      </c>
      <c r="L255" s="15">
        <f t="shared" si="103"/>
        <v>0.85342954513265468</v>
      </c>
      <c r="N255" s="15">
        <f>B255*'Table Q8'!B54</f>
        <v>1.4679599749022476</v>
      </c>
      <c r="O255" s="15">
        <f>C255*'Table Q8'!C54</f>
        <v>0.3341657897056331</v>
      </c>
      <c r="P255" s="15">
        <f>D255*'Table Q8'!D54</f>
        <v>-0.5176487369891194</v>
      </c>
      <c r="Q255" s="15">
        <f>E255*'Table Q8'!E54</f>
        <v>1.1953956787400561</v>
      </c>
      <c r="R255" s="15">
        <f>F255*'Table Q8'!F54</f>
        <v>-7.6843938200823414E-2</v>
      </c>
      <c r="S255" s="15">
        <f>G255*'Table Q8'!G54</f>
        <v>0.33049513534361391</v>
      </c>
      <c r="T255" s="15">
        <f>H255*'Table Q8'!H54</f>
        <v>0.22896794800113476</v>
      </c>
      <c r="U255" s="15">
        <f>I255*'Table Q8'!I54</f>
        <v>0.31502944808168631</v>
      </c>
      <c r="V255" s="15">
        <f>J255*'Table Q8'!J54</f>
        <v>1.3326270766234716</v>
      </c>
      <c r="W255" s="15">
        <f>K255*'Table Q8'!K54</f>
        <v>0.72758099438818147</v>
      </c>
      <c r="X255" s="15">
        <f>L255*'Table Q8'!L54</f>
        <v>0.53663649797941326</v>
      </c>
    </row>
    <row r="256" spans="1:24" x14ac:dyDescent="0.25">
      <c r="A256" s="13" t="str">
        <f t="shared" si="100"/>
        <v>2006 Q2</v>
      </c>
      <c r="B256" s="15">
        <f t="shared" si="103"/>
        <v>4.7630693494963507</v>
      </c>
      <c r="C256" s="15">
        <f t="shared" si="103"/>
        <v>0.57782374353495924</v>
      </c>
      <c r="D256" s="15">
        <f t="shared" si="103"/>
        <v>0.17639433886330938</v>
      </c>
      <c r="E256" s="15">
        <f t="shared" si="103"/>
        <v>1.8937514511216398</v>
      </c>
      <c r="F256" s="15">
        <f t="shared" si="103"/>
        <v>-1.1725692895676272</v>
      </c>
      <c r="G256" s="15">
        <f t="shared" si="103"/>
        <v>1.1982655383936993</v>
      </c>
      <c r="H256" s="15">
        <f t="shared" si="103"/>
        <v>-1.6939304006964169</v>
      </c>
      <c r="I256" s="15">
        <f t="shared" si="103"/>
        <v>-0.45815433611499351</v>
      </c>
      <c r="J256" s="15">
        <f t="shared" si="103"/>
        <v>2.4416040970387982</v>
      </c>
      <c r="K256" s="15">
        <f t="shared" si="103"/>
        <v>0.35037133946838711</v>
      </c>
      <c r="L256" s="15">
        <f t="shared" si="103"/>
        <v>0.32945457292712393</v>
      </c>
      <c r="N256" s="15">
        <f>B256*'Table Q8'!B55</f>
        <v>1.3374698733385753</v>
      </c>
      <c r="O256" s="15">
        <f>C256*'Table Q8'!C55</f>
        <v>0.43128764217449356</v>
      </c>
      <c r="P256" s="15">
        <f>D256*'Table Q8'!D55</f>
        <v>0.10663037784287052</v>
      </c>
      <c r="Q256" s="15">
        <f>E256*'Table Q8'!E55</f>
        <v>1.3341478973151952</v>
      </c>
      <c r="R256" s="15">
        <f>F256*'Table Q8'!F55</f>
        <v>-0.95998247736901632</v>
      </c>
      <c r="S256" s="15">
        <f>G256*'Table Q8'!G55</f>
        <v>0.75406850331115494</v>
      </c>
      <c r="T256" s="15">
        <f>H256*'Table Q8'!H55</f>
        <v>-0.94521316358860075</v>
      </c>
      <c r="U256" s="15">
        <f>I256*'Table Q8'!I55</f>
        <v>-0.29175268123802789</v>
      </c>
      <c r="V256" s="15">
        <f>J256*'Table Q8'!J55</f>
        <v>1.432244963322959</v>
      </c>
      <c r="W256" s="15">
        <f>K256*'Table Q8'!K55</f>
        <v>0.1812120567730498</v>
      </c>
      <c r="X256" s="15">
        <f>L256*'Table Q8'!L55</f>
        <v>0.20814939917535691</v>
      </c>
    </row>
    <row r="257" spans="1:24" x14ac:dyDescent="0.25">
      <c r="A257" s="13" t="str">
        <f t="shared" si="100"/>
        <v>2006 Q3</v>
      </c>
      <c r="B257" s="15">
        <f t="shared" si="103"/>
        <v>0.66159685582797301</v>
      </c>
      <c r="C257" s="15">
        <f t="shared" si="103"/>
        <v>0.62906477103285341</v>
      </c>
      <c r="D257" s="15">
        <f t="shared" si="103"/>
        <v>0.75706869243189179</v>
      </c>
      <c r="E257" s="15">
        <f t="shared" si="103"/>
        <v>1.4721159848060983</v>
      </c>
      <c r="F257" s="15">
        <f t="shared" si="103"/>
        <v>-0.14861998489301495</v>
      </c>
      <c r="G257" s="15">
        <f t="shared" si="103"/>
        <v>1.2732094295818543</v>
      </c>
      <c r="H257" s="15">
        <f t="shared" si="103"/>
        <v>0.54057432377526082</v>
      </c>
      <c r="I257" s="15">
        <f t="shared" si="103"/>
        <v>0.74674978970477168</v>
      </c>
      <c r="J257" s="15">
        <f t="shared" si="103"/>
        <v>3.3616610798985063</v>
      </c>
      <c r="K257" s="15">
        <f t="shared" si="103"/>
        <v>-0.81130098403736173</v>
      </c>
      <c r="L257" s="15">
        <f t="shared" si="103"/>
        <v>0.73182699212922619</v>
      </c>
      <c r="N257" s="15">
        <f>B257*'Table Q8'!B56</f>
        <v>0.1819391353526926</v>
      </c>
      <c r="O257" s="15">
        <f>C257*'Table Q8'!C56</f>
        <v>0.47230183009146637</v>
      </c>
      <c r="P257" s="15">
        <f>D257*'Table Q8'!D56</f>
        <v>0.45734519709810578</v>
      </c>
      <c r="Q257" s="15">
        <f>E257*'Table Q8'!E56</f>
        <v>1.0390194620761442</v>
      </c>
      <c r="R257" s="15">
        <f>F257*'Table Q8'!F56</f>
        <v>-0.12244800555335501</v>
      </c>
      <c r="S257" s="15">
        <f>G257*'Table Q8'!G56</f>
        <v>0.79040841388441518</v>
      </c>
      <c r="T257" s="15">
        <f>H257*'Table Q8'!H56</f>
        <v>0.30747867536336831</v>
      </c>
      <c r="U257" s="15">
        <f>I257*'Table Q8'!I56</f>
        <v>0.46910821789253754</v>
      </c>
      <c r="V257" s="15">
        <f>J257*'Table Q8'!J56</f>
        <v>1.9682525622805755</v>
      </c>
      <c r="W257" s="15">
        <f>K257*'Table Q8'!K56</f>
        <v>-0.42187651169942814</v>
      </c>
      <c r="X257" s="15">
        <f>L257*'Table Q8'!L56</f>
        <v>0.46141691853747707</v>
      </c>
    </row>
    <row r="258" spans="1:24" x14ac:dyDescent="0.25">
      <c r="A258" s="13" t="str">
        <f t="shared" si="100"/>
        <v>2006 Q4</v>
      </c>
      <c r="B258" s="15">
        <f t="shared" si="103"/>
        <v>1.9962956388456576</v>
      </c>
      <c r="C258" s="15">
        <f t="shared" si="103"/>
        <v>0.39782297023282354</v>
      </c>
      <c r="D258" s="15">
        <f t="shared" si="103"/>
        <v>0.73900934821205266</v>
      </c>
      <c r="E258" s="15">
        <f t="shared" si="103"/>
        <v>0.57890384657229188</v>
      </c>
      <c r="F258" s="15">
        <f t="shared" si="103"/>
        <v>-0.13734089106163122</v>
      </c>
      <c r="G258" s="15">
        <f t="shared" si="103"/>
        <v>1.773572581522177</v>
      </c>
      <c r="H258" s="15">
        <f t="shared" si="103"/>
        <v>2.8505492997926258</v>
      </c>
      <c r="I258" s="15">
        <f t="shared" si="103"/>
        <v>1.0383649134329525</v>
      </c>
      <c r="J258" s="15">
        <f t="shared" si="103"/>
        <v>2.4470858514731764</v>
      </c>
      <c r="K258" s="15">
        <f t="shared" si="103"/>
        <v>-0.86908169322234896</v>
      </c>
      <c r="L258" s="15">
        <f t="shared" si="103"/>
        <v>0.83682496705165788</v>
      </c>
      <c r="N258" s="15">
        <f>B258*'Table Q8'!B57</f>
        <v>0.55596833541851576</v>
      </c>
      <c r="O258" s="15">
        <f>C258*'Table Q8'!C57</f>
        <v>0.30254436886206226</v>
      </c>
      <c r="P258" s="15">
        <f>D258*'Table Q8'!D57</f>
        <v>0.45175641456202775</v>
      </c>
      <c r="Q258" s="15">
        <f>E258*'Table Q8'!E57</f>
        <v>0.41316367529864473</v>
      </c>
      <c r="R258" s="15">
        <f>F258*'Table Q8'!F57</f>
        <v>-0.1144049622543388</v>
      </c>
      <c r="S258" s="15">
        <f>G258*'Table Q8'!G57</f>
        <v>1.0990829287692931</v>
      </c>
      <c r="T258" s="15">
        <f>H258*'Table Q8'!H57</f>
        <v>1.6860999108273382</v>
      </c>
      <c r="U258" s="15">
        <f>I258*'Table Q8'!I57</f>
        <v>0.65105480072246114</v>
      </c>
      <c r="V258" s="15">
        <f>J258*'Table Q8'!J57</f>
        <v>1.4459830296354999</v>
      </c>
      <c r="W258" s="15">
        <f>K258*'Table Q8'!K57</f>
        <v>-0.45922276669868917</v>
      </c>
      <c r="X258" s="15">
        <f>L258*'Table Q8'!L57</f>
        <v>0.53280645652179059</v>
      </c>
    </row>
    <row r="259" spans="1:24" x14ac:dyDescent="0.25">
      <c r="A259" s="13" t="str">
        <f t="shared" si="100"/>
        <v>2007 Q1</v>
      </c>
      <c r="B259" s="15">
        <f t="shared" si="103"/>
        <v>0.7426047012635143</v>
      </c>
      <c r="C259" s="15">
        <f t="shared" si="103"/>
        <v>0.73275738732190554</v>
      </c>
      <c r="D259" s="15">
        <f t="shared" si="103"/>
        <v>0.25002617462877025</v>
      </c>
      <c r="E259" s="15">
        <f t="shared" si="103"/>
        <v>0.76808570485428718</v>
      </c>
      <c r="F259" s="15">
        <f t="shared" si="103"/>
        <v>-0.85619676363407271</v>
      </c>
      <c r="G259" s="15">
        <f t="shared" si="103"/>
        <v>1.286991213312737</v>
      </c>
      <c r="H259" s="15">
        <f t="shared" si="103"/>
        <v>4.3395116246614815</v>
      </c>
      <c r="I259" s="15">
        <f t="shared" si="103"/>
        <v>0.76360536489078912</v>
      </c>
      <c r="J259" s="15">
        <f t="shared" si="103"/>
        <v>1.2012156448003435</v>
      </c>
      <c r="K259" s="15">
        <f t="shared" si="103"/>
        <v>-0.95243691975424871</v>
      </c>
      <c r="L259" s="15">
        <f t="shared" si="103"/>
        <v>0.97252352128672093</v>
      </c>
      <c r="N259" s="15">
        <f>B259*'Table Q8'!B58</f>
        <v>0.20414203237734008</v>
      </c>
      <c r="O259" s="15">
        <f>C259*'Table Q8'!C58</f>
        <v>0.55667578714845167</v>
      </c>
      <c r="P259" s="15">
        <f>D259*'Table Q8'!D58</f>
        <v>0.15211592464414384</v>
      </c>
      <c r="Q259" s="15">
        <f>E259*'Table Q8'!E58</f>
        <v>0.54480319045314596</v>
      </c>
      <c r="R259" s="15">
        <f>F259*'Table Q8'!F58</f>
        <v>-0.71278380572536559</v>
      </c>
      <c r="S259" s="15">
        <f>G259*'Table Q8'!G58</f>
        <v>0.78956910936736424</v>
      </c>
      <c r="T259" s="15">
        <f>H259*'Table Q8'!H58</f>
        <v>2.5841791724859124</v>
      </c>
      <c r="U259" s="15">
        <f>I259*'Table Q8'!I58</f>
        <v>0.47282444194037659</v>
      </c>
      <c r="V259" s="15">
        <f>J259*'Table Q8'!J58</f>
        <v>0.70607455601364189</v>
      </c>
      <c r="W259" s="15">
        <f>K259*'Table Q8'!K58</f>
        <v>-0.49983889548702976</v>
      </c>
      <c r="X259" s="15">
        <f>L259*'Table Q8'!L58</f>
        <v>0.61531563191810834</v>
      </c>
    </row>
    <row r="260" spans="1:24" x14ac:dyDescent="0.25">
      <c r="A260" s="13" t="str">
        <f t="shared" si="100"/>
        <v>2007 Q2</v>
      </c>
      <c r="B260" s="15">
        <f t="shared" ref="B260:L275" si="104">LN(B59/B55)*100</f>
        <v>-0.74001861271078972</v>
      </c>
      <c r="C260" s="15">
        <f t="shared" si="104"/>
        <v>0</v>
      </c>
      <c r="D260" s="15">
        <f t="shared" si="104"/>
        <v>-1.1364351050004629</v>
      </c>
      <c r="E260" s="15">
        <f t="shared" si="104"/>
        <v>0.29799936910220026</v>
      </c>
      <c r="F260" s="15">
        <f t="shared" si="104"/>
        <v>1.0149151500242599</v>
      </c>
      <c r="G260" s="15">
        <f t="shared" si="104"/>
        <v>0.41762656405060938</v>
      </c>
      <c r="H260" s="15">
        <f t="shared" si="104"/>
        <v>5.53059771531146</v>
      </c>
      <c r="I260" s="15">
        <f t="shared" si="104"/>
        <v>0.95653827423804483</v>
      </c>
      <c r="J260" s="15">
        <f t="shared" si="104"/>
        <v>0.33138216561947353</v>
      </c>
      <c r="K260" s="15">
        <f t="shared" si="104"/>
        <v>0.17472639215772434</v>
      </c>
      <c r="L260" s="15">
        <f t="shared" si="104"/>
        <v>0.86626360428189497</v>
      </c>
      <c r="N260" s="15">
        <f>B260*'Table Q8'!B59</f>
        <v>-0.21460539768612902</v>
      </c>
      <c r="O260" s="15">
        <f>C260*'Table Q8'!C59</f>
        <v>0</v>
      </c>
      <c r="P260" s="15">
        <f>D260*'Table Q8'!D59</f>
        <v>-0.70220325137978601</v>
      </c>
      <c r="Q260" s="15">
        <f>E260*'Table Q8'!E59</f>
        <v>0.21238415035913813</v>
      </c>
      <c r="R260" s="15">
        <f>F260*'Table Q8'!F59</f>
        <v>0.84725116724025218</v>
      </c>
      <c r="S260" s="15">
        <f>G260*'Table Q8'!G59</f>
        <v>0.25838555517811201</v>
      </c>
      <c r="T260" s="15">
        <f>H260*'Table Q8'!H59</f>
        <v>3.2702424290636665</v>
      </c>
      <c r="U260" s="15">
        <f>I260*'Table Q8'!I59</f>
        <v>0.59955819029240653</v>
      </c>
      <c r="V260" s="15">
        <f>J260*'Table Q8'!J59</f>
        <v>0.19508468090018408</v>
      </c>
      <c r="W260" s="15">
        <f>K260*'Table Q8'!K59</f>
        <v>9.2273007698494225E-2</v>
      </c>
      <c r="X260" s="15">
        <f>L260*'Table Q8'!L59</f>
        <v>0.55189654228799534</v>
      </c>
    </row>
    <row r="261" spans="1:24" x14ac:dyDescent="0.25">
      <c r="A261" s="13" t="str">
        <f t="shared" si="100"/>
        <v>2007 Q3</v>
      </c>
      <c r="B261" s="15">
        <f t="shared" si="104"/>
        <v>0.49334091179557715</v>
      </c>
      <c r="C261" s="15">
        <f t="shared" si="104"/>
        <v>0.45881206659466373</v>
      </c>
      <c r="D261" s="15">
        <f t="shared" si="104"/>
        <v>-1.436028839724272</v>
      </c>
      <c r="E261" s="15">
        <f t="shared" si="104"/>
        <v>0.93428856696211138</v>
      </c>
      <c r="F261" s="15">
        <f t="shared" si="104"/>
        <v>2.1336665227768501</v>
      </c>
      <c r="G261" s="15">
        <f t="shared" si="104"/>
        <v>0.62520414924351975</v>
      </c>
      <c r="H261" s="15">
        <f t="shared" si="104"/>
        <v>2.6832175307185615</v>
      </c>
      <c r="I261" s="15">
        <f t="shared" si="104"/>
        <v>0.50885300087463559</v>
      </c>
      <c r="J261" s="15">
        <f t="shared" si="104"/>
        <v>-1.5099654045198969</v>
      </c>
      <c r="K261" s="15">
        <f t="shared" si="104"/>
        <v>1.4434401200467866</v>
      </c>
      <c r="L261" s="15">
        <f t="shared" si="104"/>
        <v>0.70552601400152326</v>
      </c>
      <c r="N261" s="15">
        <f>B261*'Table Q8'!B60</f>
        <v>0.14795293944749358</v>
      </c>
      <c r="O261" s="15">
        <f>C261*'Table Q8'!C60</f>
        <v>0.34915598267853909</v>
      </c>
      <c r="P261" s="15">
        <f>D261*'Table Q8'!D60</f>
        <v>-0.89981567097122883</v>
      </c>
      <c r="Q261" s="15">
        <f>E261*'Table Q8'!E60</f>
        <v>0.66521345967702328</v>
      </c>
      <c r="R261" s="15">
        <f>F261*'Table Q8'!F60</f>
        <v>1.7818249131709474</v>
      </c>
      <c r="S261" s="15">
        <f>G261*'Table Q8'!G60</f>
        <v>0.39050251161750243</v>
      </c>
      <c r="T261" s="15">
        <f>H261*'Table Q8'!H60</f>
        <v>1.5678040031988556</v>
      </c>
      <c r="U261" s="15">
        <f>I261*'Table Q8'!I60</f>
        <v>0.32083181705145769</v>
      </c>
      <c r="V261" s="15">
        <f>J261*'Table Q8'!J60</f>
        <v>-0.89223855753080705</v>
      </c>
      <c r="W261" s="15">
        <f>K261*'Table Q8'!K60</f>
        <v>0.76184769536069397</v>
      </c>
      <c r="X261" s="15">
        <f>L261*'Table Q8'!L60</f>
        <v>0.45061946514277296</v>
      </c>
    </row>
    <row r="262" spans="1:24" x14ac:dyDescent="0.25">
      <c r="A262" s="13" t="str">
        <f t="shared" si="100"/>
        <v>2007 Q4</v>
      </c>
      <c r="B262" s="15">
        <f t="shared" si="104"/>
        <v>2.3226570493338583</v>
      </c>
      <c r="C262" s="15">
        <f t="shared" si="104"/>
        <v>0.51065714638457527</v>
      </c>
      <c r="D262" s="15">
        <f t="shared" si="104"/>
        <v>9.3288423453790265E-2</v>
      </c>
      <c r="E262" s="15">
        <f t="shared" si="104"/>
        <v>1.7693951046274052</v>
      </c>
      <c r="F262" s="15">
        <f t="shared" si="104"/>
        <v>1.4171233848838591</v>
      </c>
      <c r="G262" s="15">
        <f t="shared" si="104"/>
        <v>-1.1573211042674008</v>
      </c>
      <c r="H262" s="15">
        <f t="shared" si="104"/>
        <v>3.3394006815390078</v>
      </c>
      <c r="I262" s="15">
        <f t="shared" si="104"/>
        <v>-0.9531951009811942</v>
      </c>
      <c r="J262" s="15">
        <f t="shared" si="104"/>
        <v>-0.14426013709731503</v>
      </c>
      <c r="K262" s="15">
        <f t="shared" si="104"/>
        <v>0.90979416197805529</v>
      </c>
      <c r="L262" s="15">
        <f t="shared" si="104"/>
        <v>0.58897940560636142</v>
      </c>
      <c r="N262" s="15">
        <f>B262*'Table Q8'!B61</f>
        <v>0.70051336607909165</v>
      </c>
      <c r="O262" s="15">
        <f>C262*'Table Q8'!C61</f>
        <v>0.38682278838631573</v>
      </c>
      <c r="P262" s="15">
        <f>D262*'Table Q8'!D61</f>
        <v>5.8594458771325665E-2</v>
      </c>
      <c r="Q262" s="15">
        <f>E262*'Table Q8'!E61</f>
        <v>1.2504315204401872</v>
      </c>
      <c r="R262" s="15">
        <f>F262*'Table Q8'!F61</f>
        <v>1.1791883685618592</v>
      </c>
      <c r="S262" s="15">
        <f>G262*'Table Q8'!G61</f>
        <v>-0.72517740393395336</v>
      </c>
      <c r="T262" s="15">
        <f>H262*'Table Q8'!H61</f>
        <v>1.8770771230930765</v>
      </c>
      <c r="U262" s="15">
        <f>I262*'Table Q8'!I61</f>
        <v>-0.60032227459795617</v>
      </c>
      <c r="V262" s="15">
        <f>J262*'Table Q8'!J61</f>
        <v>-8.4435458243058495E-2</v>
      </c>
      <c r="W262" s="15">
        <f>K262*'Table Q8'!K61</f>
        <v>0.48000739985962193</v>
      </c>
      <c r="X262" s="15">
        <f>L262*'Table Q8'!L61</f>
        <v>0.37376633079779698</v>
      </c>
    </row>
    <row r="263" spans="1:24" x14ac:dyDescent="0.25">
      <c r="A263" s="13" t="str">
        <f t="shared" si="100"/>
        <v>2008 Q1</v>
      </c>
      <c r="B263" s="15">
        <f t="shared" si="104"/>
        <v>1.082144528320296</v>
      </c>
      <c r="C263" s="15">
        <f t="shared" si="104"/>
        <v>0.56162394112927116</v>
      </c>
      <c r="D263" s="15">
        <f t="shared" si="104"/>
        <v>-1.2248255712020981</v>
      </c>
      <c r="E263" s="15">
        <f t="shared" si="104"/>
        <v>0.64615446466760063</v>
      </c>
      <c r="F263" s="15">
        <f t="shared" si="104"/>
        <v>2.2982280213559458</v>
      </c>
      <c r="G263" s="15">
        <f t="shared" si="104"/>
        <v>-0.25823126034727961</v>
      </c>
      <c r="H263" s="15">
        <f t="shared" si="104"/>
        <v>2.0161049426004598</v>
      </c>
      <c r="I263" s="15">
        <f t="shared" si="104"/>
        <v>-0.85946733101118777</v>
      </c>
      <c r="J263" s="15">
        <f t="shared" si="104"/>
        <v>-0.35441392729857579</v>
      </c>
      <c r="K263" s="15">
        <f t="shared" si="104"/>
        <v>1.4100570807452699</v>
      </c>
      <c r="L263" s="15">
        <f t="shared" si="104"/>
        <v>8.4121981827210909E-2</v>
      </c>
      <c r="N263" s="15">
        <f>B263*'Table Q8'!B62</f>
        <v>0.33643873385478001</v>
      </c>
      <c r="O263" s="15">
        <f>C263*'Table Q8'!C62</f>
        <v>0.42756430638171411</v>
      </c>
      <c r="P263" s="15">
        <f>D263*'Table Q8'!D62</f>
        <v>-0.78719539461158849</v>
      </c>
      <c r="Q263" s="15">
        <f>E263*'Table Q8'!E62</f>
        <v>0.46006197884333161</v>
      </c>
      <c r="R263" s="15">
        <f>F263*'Table Q8'!F62</f>
        <v>1.9141941189873672</v>
      </c>
      <c r="S263" s="15">
        <f>G263*'Table Q8'!G62</f>
        <v>-0.16209176211998741</v>
      </c>
      <c r="T263" s="15">
        <f>H263*'Table Q8'!H62</f>
        <v>1.1520023642019028</v>
      </c>
      <c r="U263" s="15">
        <f>I263*'Table Q8'!I62</f>
        <v>-0.54378498033077849</v>
      </c>
      <c r="V263" s="15">
        <f>J263*'Table Q8'!J62</f>
        <v>-0.21066363838627347</v>
      </c>
      <c r="W263" s="15">
        <f>K263*'Table Q8'!K62</f>
        <v>0.74465114434157709</v>
      </c>
      <c r="X263" s="15">
        <f>L263*'Table Q8'!L62</f>
        <v>5.3812831774866822E-2</v>
      </c>
    </row>
    <row r="264" spans="1:24" x14ac:dyDescent="0.25">
      <c r="A264" s="13" t="str">
        <f t="shared" si="100"/>
        <v>2008 Q2</v>
      </c>
      <c r="B264" s="15">
        <f t="shared" si="104"/>
        <v>-0.6355489286549163</v>
      </c>
      <c r="C264" s="15">
        <f t="shared" si="104"/>
        <v>1.0110044944542689</v>
      </c>
      <c r="D264" s="15">
        <f t="shared" si="104"/>
        <v>0.51247301406641466</v>
      </c>
      <c r="E264" s="15">
        <f t="shared" si="104"/>
        <v>0.61447380544494057</v>
      </c>
      <c r="F264" s="15">
        <f t="shared" si="104"/>
        <v>1.6172296755321607</v>
      </c>
      <c r="G264" s="15">
        <f t="shared" si="104"/>
        <v>-0.8262292830768766</v>
      </c>
      <c r="H264" s="15">
        <f t="shared" si="104"/>
        <v>0.98805950888100247</v>
      </c>
      <c r="I264" s="15">
        <f t="shared" si="104"/>
        <v>-1.2560037386789875</v>
      </c>
      <c r="J264" s="15">
        <f t="shared" si="104"/>
        <v>-0.64166610250361922</v>
      </c>
      <c r="K264" s="15">
        <f t="shared" si="104"/>
        <v>2.8247891869118029</v>
      </c>
      <c r="L264" s="15">
        <f t="shared" si="104"/>
        <v>-6.313131522808435E-2</v>
      </c>
      <c r="N264" s="15">
        <f>B264*'Table Q8'!B63</f>
        <v>-0.1907917883822059</v>
      </c>
      <c r="O264" s="15">
        <f>C264*'Table Q8'!C63</f>
        <v>0.76351059421186385</v>
      </c>
      <c r="P264" s="15">
        <f>D264*'Table Q8'!D63</f>
        <v>0.33490111469240197</v>
      </c>
      <c r="Q264" s="15">
        <f>E264*'Table Q8'!E63</f>
        <v>0.43750534947679764</v>
      </c>
      <c r="R264" s="15">
        <f>F264*'Table Q8'!F63</f>
        <v>1.3387427254055226</v>
      </c>
      <c r="S264" s="15">
        <f>G264*'Table Q8'!G63</f>
        <v>-0.51465822042858644</v>
      </c>
      <c r="T264" s="15">
        <f>H264*'Table Q8'!H63</f>
        <v>0.5521276535627041</v>
      </c>
      <c r="U264" s="15">
        <f>I264*'Table Q8'!I63</f>
        <v>-0.78412313405729184</v>
      </c>
      <c r="V264" s="15">
        <f>J264*'Table Q8'!J63</f>
        <v>-0.38519216133292256</v>
      </c>
      <c r="W264" s="15">
        <f>K264*'Table Q8'!K63</f>
        <v>1.4948784377137261</v>
      </c>
      <c r="X264" s="15">
        <f>L264*'Table Q8'!L63</f>
        <v>-4.0132577090493227E-2</v>
      </c>
    </row>
    <row r="265" spans="1:24" x14ac:dyDescent="0.25">
      <c r="A265" s="13" t="str">
        <f t="shared" si="100"/>
        <v>2008 Q3</v>
      </c>
      <c r="B265" s="15">
        <f t="shared" si="104"/>
        <v>1.874276197577849</v>
      </c>
      <c r="C265" s="15">
        <f t="shared" si="104"/>
        <v>0.23899839921071472</v>
      </c>
      <c r="D265" s="15">
        <f t="shared" si="104"/>
        <v>0.65813765892979936</v>
      </c>
      <c r="E265" s="15">
        <f t="shared" si="104"/>
        <v>0.1689367944808958</v>
      </c>
      <c r="F265" s="15">
        <f t="shared" si="104"/>
        <v>0.68401137246507338</v>
      </c>
      <c r="G265" s="15">
        <f t="shared" si="104"/>
        <v>0.76005290150312532</v>
      </c>
      <c r="H265" s="15">
        <f t="shared" si="104"/>
        <v>2.089059756202988</v>
      </c>
      <c r="I265" s="15">
        <f t="shared" si="104"/>
        <v>-1.1592791356763514</v>
      </c>
      <c r="J265" s="15">
        <f t="shared" si="104"/>
        <v>0.62451412967808773</v>
      </c>
      <c r="K265" s="15">
        <f t="shared" si="104"/>
        <v>2.012342782576106</v>
      </c>
      <c r="L265" s="15">
        <f t="shared" si="104"/>
        <v>-2.0988561311176681E-2</v>
      </c>
      <c r="N265" s="15">
        <f>B265*'Table Q8'!B64</f>
        <v>0.54560180111491186</v>
      </c>
      <c r="O265" s="15">
        <f>C265*'Table Q8'!C64</f>
        <v>0.17920099972819389</v>
      </c>
      <c r="P265" s="15">
        <f>D265*'Table Q8'!D64</f>
        <v>0.43555550267974125</v>
      </c>
      <c r="Q265" s="15">
        <f>E265*'Table Q8'!E64</f>
        <v>0.12041814710598252</v>
      </c>
      <c r="R265" s="15">
        <f>F265*'Table Q8'!F64</f>
        <v>0.56225734816629025</v>
      </c>
      <c r="S265" s="15">
        <f>G265*'Table Q8'!G64</f>
        <v>0.46796457145547427</v>
      </c>
      <c r="T265" s="15">
        <f>H265*'Table Q8'!H64</f>
        <v>1.1431334985942752</v>
      </c>
      <c r="U265" s="15">
        <f>I265*'Table Q8'!I64</f>
        <v>-0.71469558714447068</v>
      </c>
      <c r="V265" s="15">
        <f>J265*'Table Q8'!J64</f>
        <v>0.37427131791607798</v>
      </c>
      <c r="W265" s="15">
        <f>K265*'Table Q8'!K64</f>
        <v>1.0633219263132143</v>
      </c>
      <c r="X265" s="15">
        <f>L265*'Table Q8'!L64</f>
        <v>-1.3254276468008072E-2</v>
      </c>
    </row>
    <row r="266" spans="1:24" x14ac:dyDescent="0.25">
      <c r="A266" s="13" t="str">
        <f t="shared" si="100"/>
        <v>2008 Q4</v>
      </c>
      <c r="B266" s="15">
        <f t="shared" si="104"/>
        <v>-4.4534667763916183</v>
      </c>
      <c r="C266" s="15">
        <f t="shared" si="104"/>
        <v>-2.0792182214419176E-2</v>
      </c>
      <c r="D266" s="15">
        <f t="shared" si="104"/>
        <v>0.31033437547173215</v>
      </c>
      <c r="E266" s="15">
        <f t="shared" si="104"/>
        <v>-0.46315872269304237</v>
      </c>
      <c r="F266" s="15">
        <f t="shared" si="104"/>
        <v>6.2519539391831802E-2</v>
      </c>
      <c r="G266" s="15">
        <f t="shared" si="104"/>
        <v>0.74094298708944772</v>
      </c>
      <c r="H266" s="15">
        <f t="shared" si="104"/>
        <v>-0.23810884882099367</v>
      </c>
      <c r="I266" s="15">
        <f t="shared" si="104"/>
        <v>-0.45864300972333816</v>
      </c>
      <c r="J266" s="15">
        <f t="shared" si="104"/>
        <v>-1.364064084035552</v>
      </c>
      <c r="K266" s="15">
        <f t="shared" si="104"/>
        <v>2.6411134985227949</v>
      </c>
      <c r="L266" s="15">
        <f t="shared" si="104"/>
        <v>-0.58897940560634865</v>
      </c>
      <c r="N266" s="15">
        <f>B266*'Table Q8'!B65</f>
        <v>-1.2834891249560645</v>
      </c>
      <c r="O266" s="15">
        <f>C266*'Table Q8'!C65</f>
        <v>-1.5544235423499777E-2</v>
      </c>
      <c r="P266" s="15">
        <f>D266*'Table Q8'!D65</f>
        <v>0.20963087063115507</v>
      </c>
      <c r="Q266" s="15">
        <f>E266*'Table Q8'!E65</f>
        <v>-0.33264059463814299</v>
      </c>
      <c r="R266" s="15">
        <f>F266*'Table Q8'!F65</f>
        <v>5.1209754715849432E-2</v>
      </c>
      <c r="S266" s="15">
        <f>G266*'Table Q8'!G65</f>
        <v>0.45338301380003304</v>
      </c>
      <c r="T266" s="15">
        <f>H266*'Table Q8'!H65</f>
        <v>-0.13126940835501383</v>
      </c>
      <c r="U266" s="15">
        <f>I266*'Table Q8'!I65</f>
        <v>-0.28101057205748931</v>
      </c>
      <c r="V266" s="15">
        <f>J266*'Table Q8'!J65</f>
        <v>-0.83385237457093286</v>
      </c>
      <c r="W266" s="15">
        <f>K266*'Table Q8'!K65</f>
        <v>1.4011107109663425</v>
      </c>
      <c r="X266" s="15">
        <f>L266*'Table Q8'!L65</f>
        <v>-0.37276506580825808</v>
      </c>
    </row>
    <row r="267" spans="1:24" x14ac:dyDescent="0.25">
      <c r="A267" s="13" t="str">
        <f t="shared" si="100"/>
        <v>2009 Q1</v>
      </c>
      <c r="B267" s="15">
        <f t="shared" si="104"/>
        <v>-3.3044582067913124</v>
      </c>
      <c r="C267" s="15">
        <f t="shared" si="104"/>
        <v>-0.71819200192143251</v>
      </c>
      <c r="D267" s="15">
        <f t="shared" si="104"/>
        <v>2.2187254600962905</v>
      </c>
      <c r="E267" s="15">
        <f t="shared" si="104"/>
        <v>1.0712137720251989</v>
      </c>
      <c r="F267" s="15">
        <f t="shared" si="104"/>
        <v>-0.55136680643916025</v>
      </c>
      <c r="G267" s="15">
        <f t="shared" si="104"/>
        <v>2.2793616488382762</v>
      </c>
      <c r="H267" s="15">
        <f t="shared" si="104"/>
        <v>0.77944478205922141</v>
      </c>
      <c r="I267" s="15">
        <f t="shared" si="104"/>
        <v>7.4567247130222863E-2</v>
      </c>
      <c r="J267" s="15">
        <f t="shared" si="104"/>
        <v>4.4370494349691925E-2</v>
      </c>
      <c r="K267" s="15">
        <f t="shared" si="104"/>
        <v>4.1536025253912054</v>
      </c>
      <c r="L267" s="15">
        <f t="shared" si="104"/>
        <v>0.46141021458767423</v>
      </c>
      <c r="N267" s="15">
        <f>B267*'Table Q8'!B66</f>
        <v>-0.94970128863182313</v>
      </c>
      <c r="O267" s="15">
        <f>C267*'Table Q8'!C66</f>
        <v>-0.53656124463550225</v>
      </c>
      <c r="P267" s="15">
        <f>D267*'Table Q8'!D66</f>
        <v>1.5480047535091819</v>
      </c>
      <c r="Q267" s="15">
        <f>E267*'Table Q8'!E66</f>
        <v>0.77223800825296585</v>
      </c>
      <c r="R267" s="15">
        <f>F267*'Table Q8'!F66</f>
        <v>-0.45322351489298968</v>
      </c>
      <c r="S267" s="15">
        <f>G267*'Table Q8'!G66</f>
        <v>1.3958810737485605</v>
      </c>
      <c r="T267" s="15">
        <f>H267*'Table Q8'!H66</f>
        <v>0.40897467714647351</v>
      </c>
      <c r="U267" s="15">
        <f>I267*'Table Q8'!I66</f>
        <v>4.5672438867261508E-2</v>
      </c>
      <c r="V267" s="15">
        <f>J267*'Table Q8'!J66</f>
        <v>2.7105934998226798E-2</v>
      </c>
      <c r="W267" s="15">
        <f>K267*'Table Q8'!K66</f>
        <v>2.2196851895690601</v>
      </c>
      <c r="X267" s="15">
        <f>L267*'Table Q8'!L66</f>
        <v>0.29170353766232765</v>
      </c>
    </row>
    <row r="268" spans="1:24" x14ac:dyDescent="0.25">
      <c r="A268" s="13" t="str">
        <f t="shared" si="100"/>
        <v>2009 Q2</v>
      </c>
      <c r="B268" s="15">
        <f t="shared" si="104"/>
        <v>-1.7073585475880675</v>
      </c>
      <c r="C268" s="15">
        <f t="shared" si="104"/>
        <v>-0.20761971539835583</v>
      </c>
      <c r="D268" s="15">
        <f t="shared" si="104"/>
        <v>1.9115114224766458</v>
      </c>
      <c r="E268" s="15">
        <f t="shared" si="104"/>
        <v>1.5718651203733336</v>
      </c>
      <c r="F268" s="15">
        <f t="shared" si="104"/>
        <v>-0.94629729184456646</v>
      </c>
      <c r="G268" s="15">
        <f t="shared" si="104"/>
        <v>2.9304570670786823</v>
      </c>
      <c r="H268" s="15">
        <f t="shared" si="104"/>
        <v>2.4171043464364588</v>
      </c>
      <c r="I268" s="15">
        <f t="shared" si="104"/>
        <v>1.562282691733559</v>
      </c>
      <c r="J268" s="15">
        <f t="shared" si="104"/>
        <v>1.6620271412825072</v>
      </c>
      <c r="K268" s="15">
        <f t="shared" si="104"/>
        <v>2.6208396617426271</v>
      </c>
      <c r="L268" s="15">
        <f t="shared" si="104"/>
        <v>1.2551153154514949</v>
      </c>
      <c r="N268" s="15">
        <f>B268*'Table Q8'!B67</f>
        <v>-0.49462177123626316</v>
      </c>
      <c r="O268" s="15">
        <f>C268*'Table Q8'!C67</f>
        <v>-0.15554869077644817</v>
      </c>
      <c r="P268" s="15">
        <f>D268*'Table Q8'!D67</f>
        <v>1.3797289447436429</v>
      </c>
      <c r="Q268" s="15">
        <f>E268*'Table Q8'!E67</f>
        <v>1.1359869224938082</v>
      </c>
      <c r="R268" s="15">
        <f>F268*'Table Q8'!F67</f>
        <v>-0.78504823331425233</v>
      </c>
      <c r="S268" s="15">
        <f>G268*'Table Q8'!G67</f>
        <v>1.7793735311301757</v>
      </c>
      <c r="T268" s="15">
        <f>H268*'Table Q8'!H67</f>
        <v>1.2610033375359007</v>
      </c>
      <c r="U268" s="15">
        <f>I268*'Table Q8'!I67</f>
        <v>0.95971025753192529</v>
      </c>
      <c r="V268" s="15">
        <f>J268*'Table Q8'!J67</f>
        <v>1.0149999751812271</v>
      </c>
      <c r="W268" s="15">
        <f>K268*'Table Q8'!K67</f>
        <v>1.4003146312690857</v>
      </c>
      <c r="X268" s="15">
        <f>L268*'Table Q8'!L67</f>
        <v>0.79524106387006721</v>
      </c>
    </row>
    <row r="269" spans="1:24" x14ac:dyDescent="0.25">
      <c r="A269" s="13" t="str">
        <f t="shared" si="100"/>
        <v>2009 Q3</v>
      </c>
      <c r="B269" s="15">
        <f t="shared" si="104"/>
        <v>-4.5677058491493385</v>
      </c>
      <c r="C269" s="15">
        <f t="shared" si="104"/>
        <v>-0.61423336106575777</v>
      </c>
      <c r="D269" s="15">
        <f t="shared" si="104"/>
        <v>2.4682454169802597</v>
      </c>
      <c r="E269" s="15">
        <f t="shared" si="104"/>
        <v>1.122487526653495</v>
      </c>
      <c r="F269" s="15">
        <f t="shared" si="104"/>
        <v>-0.52814289387752744</v>
      </c>
      <c r="G269" s="15">
        <f t="shared" si="104"/>
        <v>3.2111888191905948</v>
      </c>
      <c r="H269" s="15">
        <f t="shared" si="104"/>
        <v>3.5788215503956935</v>
      </c>
      <c r="I269" s="15">
        <f t="shared" si="104"/>
        <v>1.7391742711869238</v>
      </c>
      <c r="J269" s="15">
        <f t="shared" si="104"/>
        <v>2.94670534281429</v>
      </c>
      <c r="K269" s="15">
        <f t="shared" si="104"/>
        <v>3.763333211315441</v>
      </c>
      <c r="L269" s="15">
        <f t="shared" si="104"/>
        <v>1.344820893178172</v>
      </c>
      <c r="N269" s="15">
        <f>B269*'Table Q8'!B68</f>
        <v>-1.3438190608197356</v>
      </c>
      <c r="O269" s="15">
        <f>C269*'Table Q8'!C68</f>
        <v>-0.46159637084091693</v>
      </c>
      <c r="P269" s="15">
        <f>D269*'Table Q8'!D68</f>
        <v>1.8385960111085955</v>
      </c>
      <c r="Q269" s="15">
        <f>E269*'Table Q8'!E68</f>
        <v>0.81481369559777206</v>
      </c>
      <c r="R269" s="15">
        <f>F269*'Table Q8'!F68</f>
        <v>-0.44295344509508228</v>
      </c>
      <c r="S269" s="15">
        <f>G269*'Table Q8'!G68</f>
        <v>1.9369890957357667</v>
      </c>
      <c r="T269" s="15">
        <f>H269*'Table Q8'!H68</f>
        <v>1.8509665058646527</v>
      </c>
      <c r="U269" s="15">
        <f>I269*'Table Q8'!I68</f>
        <v>1.0704617639155516</v>
      </c>
      <c r="V269" s="15">
        <f>J269*'Table Q8'!J68</f>
        <v>1.8080983983508485</v>
      </c>
      <c r="W269" s="15">
        <f>K269*'Table Q8'!K68</f>
        <v>2.0156412679805502</v>
      </c>
      <c r="X269" s="15">
        <f>L269*'Table Q8'!L68</f>
        <v>0.85463367761472819</v>
      </c>
    </row>
    <row r="270" spans="1:24" x14ac:dyDescent="0.25">
      <c r="A270" s="13" t="str">
        <f t="shared" si="100"/>
        <v>2009 Q4</v>
      </c>
      <c r="B270" s="15">
        <f t="shared" si="104"/>
        <v>0.59274344547551627</v>
      </c>
      <c r="C270" s="15">
        <f t="shared" si="104"/>
        <v>0.65288588824634097</v>
      </c>
      <c r="D270" s="15">
        <f t="shared" si="104"/>
        <v>1.4865207862787317</v>
      </c>
      <c r="E270" s="15">
        <f t="shared" si="104"/>
        <v>2.1914682705394566</v>
      </c>
      <c r="F270" s="15">
        <f t="shared" si="104"/>
        <v>1.3450797724123038</v>
      </c>
      <c r="G270" s="15">
        <f t="shared" si="104"/>
        <v>5.7681320738784994</v>
      </c>
      <c r="H270" s="15">
        <f t="shared" si="104"/>
        <v>2.9749454023255724</v>
      </c>
      <c r="I270" s="15">
        <f t="shared" si="104"/>
        <v>2.1051181984176845</v>
      </c>
      <c r="J270" s="15">
        <f t="shared" si="104"/>
        <v>4.1024608237897002</v>
      </c>
      <c r="K270" s="15">
        <f t="shared" si="104"/>
        <v>4.1257974789145457</v>
      </c>
      <c r="L270" s="15">
        <f t="shared" si="104"/>
        <v>2.3147733556094265</v>
      </c>
      <c r="N270" s="15">
        <f>B270*'Table Q8'!B69</f>
        <v>0.17740811323082203</v>
      </c>
      <c r="O270" s="15">
        <f>C270*'Table Q8'!C69</f>
        <v>0.49351644292540914</v>
      </c>
      <c r="P270" s="15">
        <f>D270*'Table Q8'!D69</f>
        <v>1.1429858325697169</v>
      </c>
      <c r="Q270" s="15">
        <f>E270*'Table Q8'!E69</f>
        <v>1.5984569565314797</v>
      </c>
      <c r="R270" s="15">
        <f>F270*'Table Q8'!F69</f>
        <v>1.141434694869081</v>
      </c>
      <c r="S270" s="15">
        <f>G270*'Table Q8'!G69</f>
        <v>3.4643401235714268</v>
      </c>
      <c r="T270" s="15">
        <f>H270*'Table Q8'!H69</f>
        <v>1.5201971005883674</v>
      </c>
      <c r="U270" s="15">
        <f>I270*'Table Q8'!I69</f>
        <v>1.3003315111626037</v>
      </c>
      <c r="V270" s="15">
        <f>J270*'Table Q8'!J69</f>
        <v>2.5217826683835289</v>
      </c>
      <c r="W270" s="15">
        <f>K270*'Table Q8'!K69</f>
        <v>2.2312312765969859</v>
      </c>
      <c r="X270" s="15">
        <f>L270*'Table Q8'!L69</f>
        <v>1.4777513102210578</v>
      </c>
    </row>
    <row r="271" spans="1:24" x14ac:dyDescent="0.25">
      <c r="A271" s="13" t="str">
        <f t="shared" si="100"/>
        <v>2010 Q1</v>
      </c>
      <c r="B271" s="15">
        <f t="shared" si="104"/>
        <v>-4.450873557399547E-2</v>
      </c>
      <c r="C271" s="15">
        <f t="shared" si="104"/>
        <v>1.8833338110858404</v>
      </c>
      <c r="D271" s="15">
        <f t="shared" si="104"/>
        <v>1.3405163643058915</v>
      </c>
      <c r="E271" s="15">
        <f t="shared" si="104"/>
        <v>0.17742529311306948</v>
      </c>
      <c r="F271" s="15">
        <f t="shared" si="104"/>
        <v>1.2234470904309587</v>
      </c>
      <c r="G271" s="15">
        <f t="shared" si="104"/>
        <v>3.7716926042825185</v>
      </c>
      <c r="H271" s="15">
        <f t="shared" si="104"/>
        <v>3.5591731982891819</v>
      </c>
      <c r="I271" s="15">
        <f t="shared" si="104"/>
        <v>2.5027594435670371</v>
      </c>
      <c r="J271" s="15">
        <f t="shared" si="104"/>
        <v>1.9548173538514679</v>
      </c>
      <c r="K271" s="15">
        <f t="shared" si="104"/>
        <v>1.8611018827670724</v>
      </c>
      <c r="L271" s="15">
        <f t="shared" si="104"/>
        <v>1.7012858467297307</v>
      </c>
      <c r="N271" s="15">
        <f>B271*'Table Q8'!B70</f>
        <v>-1.3428285522674435E-2</v>
      </c>
      <c r="O271" s="15">
        <f>C271*'Table Q8'!C70</f>
        <v>1.413065358457706</v>
      </c>
      <c r="P271" s="15">
        <f>D271*'Table Q8'!D70</f>
        <v>1.0356829430627317</v>
      </c>
      <c r="Q271" s="15">
        <f>E271*'Table Q8'!E70</f>
        <v>0.12913012832769197</v>
      </c>
      <c r="R271" s="15">
        <f>F271*'Table Q8'!F70</f>
        <v>1.0367490644311945</v>
      </c>
      <c r="S271" s="15">
        <f>G271*'Table Q8'!G70</f>
        <v>2.2483059614128091</v>
      </c>
      <c r="T271" s="15">
        <f>H271*'Table Q8'!H70</f>
        <v>1.8005857210144971</v>
      </c>
      <c r="U271" s="15">
        <f>I271*'Table Q8'!I70</f>
        <v>1.5414495412929381</v>
      </c>
      <c r="V271" s="15">
        <f>J271*'Table Q8'!J70</f>
        <v>1.1971301474986391</v>
      </c>
      <c r="W271" s="15">
        <f>K271*'Table Q8'!K70</f>
        <v>1.0148588566728847</v>
      </c>
      <c r="X271" s="15">
        <f>L271*'Table Q8'!L70</f>
        <v>1.0826983128588006</v>
      </c>
    </row>
    <row r="272" spans="1:24" x14ac:dyDescent="0.25">
      <c r="A272" s="13" t="str">
        <f t="shared" si="100"/>
        <v>2010 Q2</v>
      </c>
      <c r="B272" s="15">
        <f t="shared" si="104"/>
        <v>1.9160008019393604</v>
      </c>
      <c r="C272" s="15">
        <f t="shared" si="104"/>
        <v>0.8794221490091082</v>
      </c>
      <c r="D272" s="15">
        <f t="shared" si="104"/>
        <v>0.15339779047257251</v>
      </c>
      <c r="E272" s="15">
        <f t="shared" si="104"/>
        <v>0.37359943828302333</v>
      </c>
      <c r="F272" s="15">
        <f t="shared" si="104"/>
        <v>1.9042280861305068</v>
      </c>
      <c r="G272" s="15">
        <f t="shared" si="104"/>
        <v>2.8368501979691163</v>
      </c>
      <c r="H272" s="15">
        <f t="shared" si="104"/>
        <v>4.1210268646662902</v>
      </c>
      <c r="I272" s="15">
        <f t="shared" si="104"/>
        <v>1.5174798019235132</v>
      </c>
      <c r="J272" s="15">
        <f t="shared" si="104"/>
        <v>1.6241153873321206</v>
      </c>
      <c r="K272" s="15">
        <f t="shared" si="104"/>
        <v>2.3546328335907916</v>
      </c>
      <c r="L272" s="15">
        <f t="shared" si="104"/>
        <v>1.2908735042186914</v>
      </c>
      <c r="N272" s="15">
        <f>B272*'Table Q8'!B71</f>
        <v>0.58878704643596547</v>
      </c>
      <c r="O272" s="15">
        <f>C272*'Table Q8'!C71</f>
        <v>0.65728011416940746</v>
      </c>
      <c r="P272" s="15">
        <f>D272*'Table Q8'!D71</f>
        <v>0.11659766053820236</v>
      </c>
      <c r="Q272" s="15">
        <f>E272*'Table Q8'!E71</f>
        <v>0.27067279303605041</v>
      </c>
      <c r="R272" s="15">
        <f>F272*'Table Q8'!F71</f>
        <v>1.597076095837656</v>
      </c>
      <c r="S272" s="15">
        <f>G272*'Table Q8'!G71</f>
        <v>1.694166938227156</v>
      </c>
      <c r="T272" s="15">
        <f>H272*'Table Q8'!H71</f>
        <v>2.1602422824580692</v>
      </c>
      <c r="U272" s="15">
        <f>I272*'Table Q8'!I71</f>
        <v>0.92642141907430486</v>
      </c>
      <c r="V272" s="15">
        <f>J272*'Table Q8'!J71</f>
        <v>0.99460826320219076</v>
      </c>
      <c r="W272" s="15">
        <f>K272*'Table Q8'!K71</f>
        <v>1.3077630757763257</v>
      </c>
      <c r="X272" s="15">
        <f>L272*'Table Q8'!L71</f>
        <v>0.82228642218730641</v>
      </c>
    </row>
    <row r="273" spans="1:24" x14ac:dyDescent="0.25">
      <c r="A273" s="13" t="str">
        <f t="shared" si="100"/>
        <v>2010 Q3</v>
      </c>
      <c r="B273" s="15">
        <f t="shared" si="104"/>
        <v>2.3538335537195301</v>
      </c>
      <c r="C273" s="15">
        <f t="shared" si="104"/>
        <v>2.0670434173567536</v>
      </c>
      <c r="D273" s="15">
        <f t="shared" si="104"/>
        <v>-1.6593641011306817</v>
      </c>
      <c r="E273" s="15">
        <f t="shared" si="104"/>
        <v>1.1925272241707019</v>
      </c>
      <c r="F273" s="15">
        <f t="shared" si="104"/>
        <v>1.9332221608425855</v>
      </c>
      <c r="G273" s="15">
        <f t="shared" si="104"/>
        <v>1.6185561287454342</v>
      </c>
      <c r="H273" s="15">
        <f t="shared" si="104"/>
        <v>1.1940767389613056</v>
      </c>
      <c r="I273" s="15">
        <f t="shared" si="104"/>
        <v>0.99378400391206356</v>
      </c>
      <c r="J273" s="15">
        <f t="shared" si="104"/>
        <v>-0.92176545936853893</v>
      </c>
      <c r="K273" s="15">
        <f t="shared" si="104"/>
        <v>0.67881134500523244</v>
      </c>
      <c r="L273" s="15">
        <f t="shared" si="104"/>
        <v>1.0199439368893048</v>
      </c>
      <c r="N273" s="15">
        <f>B273*'Table Q8'!B72</f>
        <v>0.73439606876049335</v>
      </c>
      <c r="O273" s="15">
        <f>C273*'Table Q8'!C72</f>
        <v>1.5376735981716889</v>
      </c>
      <c r="P273" s="15">
        <f>D273*'Table Q8'!D72</f>
        <v>-1.2405406020052976</v>
      </c>
      <c r="Q273" s="15">
        <f>E273*'Table Q8'!E72</f>
        <v>0.86112390857366383</v>
      </c>
      <c r="R273" s="15">
        <f>F273*'Table Q8'!F72</f>
        <v>1.6043810712832616</v>
      </c>
      <c r="S273" s="15">
        <f>G273*'Table Q8'!G72</f>
        <v>0.97372336705325324</v>
      </c>
      <c r="T273" s="15">
        <f>H273*'Table Q8'!H72</f>
        <v>0.64420440066962437</v>
      </c>
      <c r="U273" s="15">
        <f>I273*'Table Q8'!I72</f>
        <v>0.60133870076718965</v>
      </c>
      <c r="V273" s="15">
        <f>J273*'Table Q8'!J72</f>
        <v>-0.56329087222011409</v>
      </c>
      <c r="W273" s="15">
        <f>K273*'Table Q8'!K72</f>
        <v>0.38488603261796678</v>
      </c>
      <c r="X273" s="15">
        <f>L273*'Table Q8'!L72</f>
        <v>0.65041824855430974</v>
      </c>
    </row>
    <row r="274" spans="1:24" x14ac:dyDescent="0.25">
      <c r="A274" s="13" t="str">
        <f t="shared" si="100"/>
        <v>2010 Q4</v>
      </c>
      <c r="B274" s="15">
        <f t="shared" si="104"/>
        <v>3.1177058599333831</v>
      </c>
      <c r="C274" s="15">
        <f t="shared" si="104"/>
        <v>0.76147723371400411</v>
      </c>
      <c r="D274" s="15">
        <f t="shared" si="104"/>
        <v>-1.5795200179879767</v>
      </c>
      <c r="E274" s="15">
        <f t="shared" si="104"/>
        <v>0.3709050203085848</v>
      </c>
      <c r="F274" s="15">
        <f t="shared" si="104"/>
        <v>6.1645948731234454E-2</v>
      </c>
      <c r="G274" s="15">
        <f t="shared" si="104"/>
        <v>-0.14148562238963139</v>
      </c>
      <c r="H274" s="15">
        <f t="shared" si="104"/>
        <v>2.4383487345145638</v>
      </c>
      <c r="I274" s="15">
        <f t="shared" si="104"/>
        <v>1.3619797787940691</v>
      </c>
      <c r="J274" s="15">
        <f t="shared" si="104"/>
        <v>0.43126751479464859</v>
      </c>
      <c r="K274" s="15">
        <f t="shared" si="104"/>
        <v>-2.8260548808575332</v>
      </c>
      <c r="L274" s="15">
        <f t="shared" si="104"/>
        <v>0.73937490249381921</v>
      </c>
      <c r="N274" s="15">
        <f>B274*'Table Q8'!B73</f>
        <v>0.98457151056696246</v>
      </c>
      <c r="O274" s="15">
        <f>C274*'Table Q8'!C73</f>
        <v>0.56098027807710682</v>
      </c>
      <c r="P274" s="15">
        <f>D274*'Table Q8'!D73</f>
        <v>-1.1533655171348205</v>
      </c>
      <c r="Q274" s="15">
        <f>E274*'Table Q8'!E73</f>
        <v>0.26567926604703929</v>
      </c>
      <c r="R274" s="15">
        <f>F274*'Table Q8'!F73</f>
        <v>5.051269039037351E-2</v>
      </c>
      <c r="S274" s="15">
        <f>G274*'Table Q8'!G73</f>
        <v>-8.5131898991841204E-2</v>
      </c>
      <c r="T274" s="15">
        <f>H274*'Table Q8'!H73</f>
        <v>1.3357274367670779</v>
      </c>
      <c r="U274" s="15">
        <f>I274*'Table Q8'!I73</f>
        <v>0.8143277097409739</v>
      </c>
      <c r="V274" s="15">
        <f>J274*'Table Q8'!J73</f>
        <v>0.26035619868152937</v>
      </c>
      <c r="W274" s="15">
        <f>K274*'Table Q8'!K73</f>
        <v>-1.615372969898166</v>
      </c>
      <c r="X274" s="15">
        <f>L274*'Table Q8'!L73</f>
        <v>0.46898550065182948</v>
      </c>
    </row>
    <row r="275" spans="1:24" x14ac:dyDescent="0.25">
      <c r="A275" s="13" t="str">
        <f t="shared" si="100"/>
        <v>2011 Q1</v>
      </c>
      <c r="B275" s="15">
        <f t="shared" si="104"/>
        <v>4.8551642999547333</v>
      </c>
      <c r="C275" s="15">
        <f t="shared" si="104"/>
        <v>0.15364919796169454</v>
      </c>
      <c r="D275" s="15">
        <f t="shared" si="104"/>
        <v>-1.1552548868637995</v>
      </c>
      <c r="E275" s="15">
        <f t="shared" si="104"/>
        <v>1.5622892893471623</v>
      </c>
      <c r="F275" s="15">
        <f t="shared" si="104"/>
        <v>0.48316722112329874</v>
      </c>
      <c r="G275" s="15">
        <f t="shared" si="104"/>
        <v>-0.10146104766498869</v>
      </c>
      <c r="H275" s="15">
        <f t="shared" si="104"/>
        <v>0.51987553458440505</v>
      </c>
      <c r="I275" s="15">
        <f t="shared" si="104"/>
        <v>0.42489312070561186</v>
      </c>
      <c r="J275" s="15">
        <f t="shared" si="104"/>
        <v>2.0452811982187651</v>
      </c>
      <c r="K275" s="15">
        <f t="shared" si="104"/>
        <v>-3.9461498803619919</v>
      </c>
      <c r="L275" s="15">
        <f t="shared" si="104"/>
        <v>0.69700979191554224</v>
      </c>
      <c r="N275" s="15">
        <f>B275*'Table Q8'!B74</f>
        <v>1.5541380924155102</v>
      </c>
      <c r="O275" s="15">
        <f>C275*'Table Q8'!C74</f>
        <v>0.11305507986021485</v>
      </c>
      <c r="P275" s="15">
        <f>D275*'Table Q8'!D74</f>
        <v>-0.83340087538354501</v>
      </c>
      <c r="Q275" s="15">
        <f>E275*'Table Q8'!E74</f>
        <v>1.1200051915329805</v>
      </c>
      <c r="R275" s="15">
        <f>F275*'Table Q8'!F74</f>
        <v>0.39334643471647751</v>
      </c>
      <c r="S275" s="15">
        <f>G275*'Table Q8'!G74</f>
        <v>-6.1008527960957695E-2</v>
      </c>
      <c r="T275" s="15">
        <f>H275*'Table Q8'!H74</f>
        <v>0.29191011266914346</v>
      </c>
      <c r="U275" s="15">
        <f>I275*'Table Q8'!I74</f>
        <v>0.25264144957155682</v>
      </c>
      <c r="V275" s="15">
        <f>J275*'Table Q8'!J74</f>
        <v>1.2441445528764747</v>
      </c>
      <c r="W275" s="15">
        <f>K275*'Table Q8'!K74</f>
        <v>-2.2832423207774486</v>
      </c>
      <c r="X275" s="15">
        <f>L275*'Table Q8'!L74</f>
        <v>0.44267091884556087</v>
      </c>
    </row>
    <row r="276" spans="1:24" x14ac:dyDescent="0.25">
      <c r="A276" s="13" t="str">
        <f t="shared" ref="A276:A307" si="105">A75</f>
        <v>2011 Q2</v>
      </c>
      <c r="B276" s="15">
        <f t="shared" ref="B276:L291" si="106">LN(B75/B71)*100</f>
        <v>2.5772947920256835</v>
      </c>
      <c r="C276" s="15">
        <f t="shared" si="106"/>
        <v>0.87175568743024701</v>
      </c>
      <c r="D276" s="15">
        <f t="shared" si="106"/>
        <v>-0.73846489433787299</v>
      </c>
      <c r="E276" s="15">
        <f t="shared" si="106"/>
        <v>1.2864892091836839</v>
      </c>
      <c r="F276" s="15">
        <f t="shared" si="106"/>
        <v>0.16388408871315477</v>
      </c>
      <c r="G276" s="15">
        <f t="shared" si="106"/>
        <v>4.0675209021239653E-2</v>
      </c>
      <c r="H276" s="15">
        <f t="shared" si="106"/>
        <v>0.62983928521827515</v>
      </c>
      <c r="I276" s="15">
        <f t="shared" si="106"/>
        <v>0.49730728269553354</v>
      </c>
      <c r="J276" s="15">
        <f t="shared" si="106"/>
        <v>0.83422943700175844</v>
      </c>
      <c r="K276" s="15">
        <f t="shared" si="106"/>
        <v>-2.6175474404647092</v>
      </c>
      <c r="L276" s="15">
        <f t="shared" si="106"/>
        <v>0.57295020660413321</v>
      </c>
      <c r="N276" s="15">
        <f>B276*'Table Q8'!B75</f>
        <v>0.82267249761459815</v>
      </c>
      <c r="O276" s="15">
        <f>C276*'Table Q8'!C75</f>
        <v>0.64004302571128735</v>
      </c>
      <c r="P276" s="15">
        <f>D276*'Table Q8'!D75</f>
        <v>-0.52586085125799931</v>
      </c>
      <c r="Q276" s="15">
        <f>E276*'Table Q8'!E75</f>
        <v>0.92717277305868107</v>
      </c>
      <c r="R276" s="15">
        <f>F276*'Table Q8'!F75</f>
        <v>0.13290999594636851</v>
      </c>
      <c r="S276" s="15">
        <f>G276*'Table Q8'!G75</f>
        <v>2.4364450203722552E-2</v>
      </c>
      <c r="T276" s="15">
        <f>H276*'Table Q8'!H75</f>
        <v>0.34615967115596402</v>
      </c>
      <c r="U276" s="15">
        <f>I276*'Table Q8'!I75</f>
        <v>0.29361021970344303</v>
      </c>
      <c r="V276" s="15">
        <f>J276*'Table Q8'!J75</f>
        <v>0.50454196349866354</v>
      </c>
      <c r="W276" s="15">
        <f>K276*'Table Q8'!K75</f>
        <v>-1.5145129490528808</v>
      </c>
      <c r="X276" s="15">
        <f>L276*'Table Q8'!L75</f>
        <v>0.36216182559447258</v>
      </c>
    </row>
    <row r="277" spans="1:24" x14ac:dyDescent="0.25">
      <c r="A277" s="13" t="str">
        <f t="shared" si="105"/>
        <v>2011 Q3</v>
      </c>
      <c r="B277" s="15">
        <f t="shared" si="106"/>
        <v>-2.1181828807916667</v>
      </c>
      <c r="C277" s="15">
        <f t="shared" si="106"/>
        <v>0.60170494117828166</v>
      </c>
      <c r="D277" s="15">
        <f t="shared" si="106"/>
        <v>8.2593438517229084E-2</v>
      </c>
      <c r="E277" s="15">
        <f t="shared" si="106"/>
        <v>0.83149891380188268</v>
      </c>
      <c r="F277" s="15">
        <f t="shared" si="106"/>
        <v>-0.19368985106269435</v>
      </c>
      <c r="G277" s="15">
        <f t="shared" si="106"/>
        <v>0.59774252236958125</v>
      </c>
      <c r="H277" s="15">
        <f t="shared" si="106"/>
        <v>2.7284184407810836</v>
      </c>
      <c r="I277" s="15">
        <f t="shared" si="106"/>
        <v>1.8256398957269864</v>
      </c>
      <c r="J277" s="15">
        <f t="shared" si="106"/>
        <v>1.4922422231333878</v>
      </c>
      <c r="K277" s="15">
        <f t="shared" si="106"/>
        <v>-3.3720857975650507</v>
      </c>
      <c r="L277" s="15">
        <f t="shared" si="106"/>
        <v>0.73529743052587326</v>
      </c>
      <c r="N277" s="15">
        <f>B277*'Table Q8'!B76</f>
        <v>-0.68099579617452088</v>
      </c>
      <c r="O277" s="15">
        <f>C277*'Table Q8'!C76</f>
        <v>0.44050818743662001</v>
      </c>
      <c r="P277" s="15">
        <f>D277*'Table Q8'!D76</f>
        <v>5.8286189561608567E-2</v>
      </c>
      <c r="Q277" s="15">
        <f>E277*'Table Q8'!E76</f>
        <v>0.60291986239774509</v>
      </c>
      <c r="R277" s="15">
        <f>F277*'Table Q8'!F76</f>
        <v>-0.15655950661397583</v>
      </c>
      <c r="S277" s="15">
        <f>G277*'Table Q8'!G76</f>
        <v>0.35673273735016608</v>
      </c>
      <c r="T277" s="15">
        <f>H277*'Table Q8'!H76</f>
        <v>1.4708903814250822</v>
      </c>
      <c r="U277" s="15">
        <f>I277*'Table Q8'!I76</f>
        <v>1.0749367706040496</v>
      </c>
      <c r="V277" s="15">
        <f>J277*'Table Q8'!J76</f>
        <v>0.90668637477584646</v>
      </c>
      <c r="W277" s="15">
        <f>K277*'Table Q8'!K76</f>
        <v>-1.9504144253116253</v>
      </c>
      <c r="X277" s="15">
        <f>L277*'Table Q8'!L76</f>
        <v>0.46367855968961574</v>
      </c>
    </row>
    <row r="278" spans="1:24" x14ac:dyDescent="0.25">
      <c r="A278" s="13" t="str">
        <f t="shared" si="105"/>
        <v>2011 Q4</v>
      </c>
      <c r="B278" s="15">
        <f t="shared" si="106"/>
        <v>2.8870180842716326</v>
      </c>
      <c r="C278" s="15">
        <f t="shared" si="106"/>
        <v>1.5663461001687762</v>
      </c>
      <c r="D278" s="15">
        <f t="shared" si="106"/>
        <v>0.56698260234011444</v>
      </c>
      <c r="E278" s="15">
        <f t="shared" si="106"/>
        <v>0.77853292226494408</v>
      </c>
      <c r="F278" s="15">
        <f t="shared" si="106"/>
        <v>0.94050989737066248</v>
      </c>
      <c r="G278" s="15">
        <f t="shared" si="106"/>
        <v>1.0663012206678262</v>
      </c>
      <c r="H278" s="15">
        <f t="shared" si="106"/>
        <v>2.3593017807494063</v>
      </c>
      <c r="I278" s="15">
        <f t="shared" si="106"/>
        <v>0.92507597721509971</v>
      </c>
      <c r="J278" s="15">
        <f t="shared" si="106"/>
        <v>-1.2667305200765573</v>
      </c>
      <c r="K278" s="15">
        <f t="shared" si="106"/>
        <v>0.33206398322264535</v>
      </c>
      <c r="L278" s="15">
        <f t="shared" si="106"/>
        <v>1.0077959781349637</v>
      </c>
      <c r="N278" s="15">
        <f>B278*'Table Q8'!B77</f>
        <v>0.93625996472929041</v>
      </c>
      <c r="O278" s="15">
        <f>C278*'Table Q8'!C77</f>
        <v>1.1439025569532573</v>
      </c>
      <c r="P278" s="15">
        <f>D278*'Table Q8'!D77</f>
        <v>0.39785169206205828</v>
      </c>
      <c r="Q278" s="15">
        <f>E278*'Table Q8'!E77</f>
        <v>0.56871829971454169</v>
      </c>
      <c r="R278" s="15">
        <f>F278*'Table Q8'!F77</f>
        <v>0.75805097728075399</v>
      </c>
      <c r="S278" s="15">
        <f>G278*'Table Q8'!G77</f>
        <v>0.63690171910489268</v>
      </c>
      <c r="T278" s="15">
        <f>H278*'Table Q8'!H77</f>
        <v>1.2497221532629603</v>
      </c>
      <c r="U278" s="15">
        <f>I278*'Table Q8'!I77</f>
        <v>0.54496225817741517</v>
      </c>
      <c r="V278" s="15">
        <f>J278*'Table Q8'!J77</f>
        <v>-0.76928544484249317</v>
      </c>
      <c r="W278" s="15">
        <f>K278*'Table Q8'!K77</f>
        <v>0.19243107827752298</v>
      </c>
      <c r="X278" s="15">
        <f>L278*'Table Q8'!L77</f>
        <v>0.63521380501846758</v>
      </c>
    </row>
    <row r="279" spans="1:24" x14ac:dyDescent="0.25">
      <c r="A279" s="13" t="str">
        <f t="shared" si="105"/>
        <v>2012 Q1</v>
      </c>
      <c r="B279" s="15">
        <f t="shared" si="106"/>
        <v>-1.4201295739009592</v>
      </c>
      <c r="C279" s="15">
        <f t="shared" si="106"/>
        <v>1.8155577552531135</v>
      </c>
      <c r="D279" s="15">
        <f t="shared" si="106"/>
        <v>0.23622462584497494</v>
      </c>
      <c r="E279" s="15">
        <f t="shared" si="106"/>
        <v>0.66506614402229303</v>
      </c>
      <c r="F279" s="15">
        <f t="shared" si="106"/>
        <v>1.4861837061572012</v>
      </c>
      <c r="G279" s="15">
        <f t="shared" si="106"/>
        <v>1.691031740358381</v>
      </c>
      <c r="H279" s="15">
        <f t="shared" si="106"/>
        <v>2.0211349388851074</v>
      </c>
      <c r="I279" s="15">
        <f t="shared" si="106"/>
        <v>0.83415343877790948</v>
      </c>
      <c r="J279" s="15">
        <f t="shared" si="106"/>
        <v>-0.15995737881412403</v>
      </c>
      <c r="K279" s="15">
        <f t="shared" si="106"/>
        <v>2.4445334466679682</v>
      </c>
      <c r="L279" s="15">
        <f t="shared" si="106"/>
        <v>0.95558315839446428</v>
      </c>
      <c r="N279" s="15">
        <f>B279*'Table Q8'!B78</f>
        <v>-0.46395633179344337</v>
      </c>
      <c r="O279" s="15">
        <f>C279*'Table Q8'!C78</f>
        <v>1.3264464959879247</v>
      </c>
      <c r="P279" s="15">
        <f>D279*'Table Q8'!D78</f>
        <v>0.16559346271732742</v>
      </c>
      <c r="Q279" s="15">
        <f>E279*'Table Q8'!E78</f>
        <v>0.48869060262758091</v>
      </c>
      <c r="R279" s="15">
        <f>F279*'Table Q8'!F78</f>
        <v>1.1945944630091583</v>
      </c>
      <c r="S279" s="15">
        <f>G279*'Table Q8'!G78</f>
        <v>1.0152954569111721</v>
      </c>
      <c r="T279" s="15">
        <f>H279*'Table Q8'!H78</f>
        <v>1.0528091896652525</v>
      </c>
      <c r="U279" s="15">
        <f>I279*'Table Q8'!I78</f>
        <v>0.48864708443609939</v>
      </c>
      <c r="V279" s="15">
        <f>J279*'Table Q8'!J78</f>
        <v>-9.7797941406955441E-2</v>
      </c>
      <c r="W279" s="15">
        <f>K279*'Table Q8'!K78</f>
        <v>1.4183183057567552</v>
      </c>
      <c r="X279" s="15">
        <f>L279*'Table Q8'!L78</f>
        <v>0.60192183147267309</v>
      </c>
    </row>
    <row r="280" spans="1:24" x14ac:dyDescent="0.25">
      <c r="A280" s="13" t="str">
        <f t="shared" si="105"/>
        <v>2012 Q2</v>
      </c>
      <c r="B280" s="15">
        <f t="shared" si="106"/>
        <v>0.10684903249697786</v>
      </c>
      <c r="C280" s="15">
        <f t="shared" si="106"/>
        <v>2.0917248255388108</v>
      </c>
      <c r="D280" s="15">
        <f t="shared" si="106"/>
        <v>0.32888004977612623</v>
      </c>
      <c r="E280" s="15">
        <f t="shared" si="106"/>
        <v>7.1556353679368717E-2</v>
      </c>
      <c r="F280" s="15">
        <f t="shared" si="106"/>
        <v>1.6141663094875167</v>
      </c>
      <c r="G280" s="15">
        <f t="shared" si="106"/>
        <v>2.9254741047874346</v>
      </c>
      <c r="H280" s="15">
        <f t="shared" si="106"/>
        <v>0.27630198236913001</v>
      </c>
      <c r="I280" s="15">
        <f t="shared" si="106"/>
        <v>1.2427623614724339</v>
      </c>
      <c r="J280" s="15">
        <f t="shared" si="106"/>
        <v>1.0805189871944758</v>
      </c>
      <c r="K280" s="15">
        <f t="shared" si="106"/>
        <v>-0.50830998987492626</v>
      </c>
      <c r="L280" s="15">
        <f t="shared" si="106"/>
        <v>0.95441886028310974</v>
      </c>
      <c r="N280" s="15">
        <f>B280*'Table Q8'!B79</f>
        <v>3.5495248595496041E-2</v>
      </c>
      <c r="O280" s="15">
        <f>C280*'Table Q8'!C79</f>
        <v>1.5252857427829007</v>
      </c>
      <c r="P280" s="15">
        <f>D280*'Table Q8'!D79</f>
        <v>0.23284707524149736</v>
      </c>
      <c r="Q280" s="15">
        <f>E280*'Table Q8'!E79</f>
        <v>5.2744188297062677E-2</v>
      </c>
      <c r="R280" s="15">
        <f>F280*'Table Q8'!F79</f>
        <v>1.2923015473757058</v>
      </c>
      <c r="S280" s="15">
        <f>G280*'Table Q8'!G79</f>
        <v>1.7678640015230467</v>
      </c>
      <c r="T280" s="15">
        <f>H280*'Table Q8'!H79</f>
        <v>0.14301390607426168</v>
      </c>
      <c r="U280" s="15">
        <f>I280*'Table Q8'!I79</f>
        <v>0.72602177157219594</v>
      </c>
      <c r="V280" s="15">
        <f>J280*'Table Q8'!J79</f>
        <v>0.66840904547850277</v>
      </c>
      <c r="W280" s="15">
        <f>K280*'Table Q8'!K79</f>
        <v>-0.29385400514669485</v>
      </c>
      <c r="X280" s="15">
        <f>L280*'Table Q8'!L79</f>
        <v>0.60195197518055732</v>
      </c>
    </row>
    <row r="281" spans="1:24" x14ac:dyDescent="0.25">
      <c r="A281" s="13" t="str">
        <f t="shared" si="105"/>
        <v>2012 Q3</v>
      </c>
      <c r="B281" s="15">
        <f t="shared" si="106"/>
        <v>7.1053065694681683</v>
      </c>
      <c r="C281" s="15">
        <f t="shared" si="106"/>
        <v>1.2428796378968712</v>
      </c>
      <c r="D281" s="15">
        <f t="shared" si="106"/>
        <v>2.1339316034995388</v>
      </c>
      <c r="E281" s="15">
        <f t="shared" si="106"/>
        <v>0.67244267649869871</v>
      </c>
      <c r="F281" s="15">
        <f t="shared" si="106"/>
        <v>1.6295082486502417</v>
      </c>
      <c r="G281" s="15">
        <f t="shared" si="106"/>
        <v>1.0450255874828445</v>
      </c>
      <c r="H281" s="15">
        <f t="shared" si="106"/>
        <v>0.88617522643581836</v>
      </c>
      <c r="I281" s="15">
        <f t="shared" si="106"/>
        <v>8.1732738509901134E-2</v>
      </c>
      <c r="J281" s="15">
        <f t="shared" si="106"/>
        <v>0.81240425440904962</v>
      </c>
      <c r="K281" s="15">
        <f t="shared" si="106"/>
        <v>-0.27632505493229292</v>
      </c>
      <c r="L281" s="15">
        <f t="shared" si="106"/>
        <v>1.0022862948652085</v>
      </c>
      <c r="N281" s="15">
        <f>B281*'Table Q8'!B80</f>
        <v>2.3831198233996234</v>
      </c>
      <c r="O281" s="15">
        <f>C281*'Table Q8'!C80</f>
        <v>0.90518924028029124</v>
      </c>
      <c r="P281" s="15">
        <f>D281*'Table Q8'!D80</f>
        <v>1.521706626455521</v>
      </c>
      <c r="Q281" s="15">
        <f>E281*'Table Q8'!E80</f>
        <v>0.49680064939723861</v>
      </c>
      <c r="R281" s="15">
        <f>F281*'Table Q8'!F80</f>
        <v>1.2969256151007273</v>
      </c>
      <c r="S281" s="15">
        <f>G281*'Table Q8'!G80</f>
        <v>0.63589806998331089</v>
      </c>
      <c r="T281" s="15">
        <f>H281*'Table Q8'!H80</f>
        <v>0.45797535702203096</v>
      </c>
      <c r="U281" s="15">
        <f>I281*'Table Q8'!I80</f>
        <v>4.7584800360464447E-2</v>
      </c>
      <c r="V281" s="15">
        <f>J281*'Table Q8'!J80</f>
        <v>0.50929622708903322</v>
      </c>
      <c r="W281" s="15">
        <f>K281*'Table Q8'!K80</f>
        <v>-0.16046195939918251</v>
      </c>
      <c r="X281" s="15">
        <f>L281*'Table Q8'!L80</f>
        <v>0.63284356657789265</v>
      </c>
    </row>
    <row r="282" spans="1:24" x14ac:dyDescent="0.25">
      <c r="A282" s="13" t="str">
        <f t="shared" si="105"/>
        <v>2012 Q4</v>
      </c>
      <c r="B282" s="15">
        <f t="shared" si="106"/>
        <v>1.0861725583920407</v>
      </c>
      <c r="C282" s="15">
        <f t="shared" si="106"/>
        <v>0.23184325691577071</v>
      </c>
      <c r="D282" s="15">
        <f t="shared" si="106"/>
        <v>1.8334186403301793</v>
      </c>
      <c r="E282" s="15">
        <f t="shared" si="106"/>
        <v>0.83325347470320255</v>
      </c>
      <c r="F282" s="15">
        <f t="shared" si="106"/>
        <v>0.40617440081776424</v>
      </c>
      <c r="G282" s="15">
        <f t="shared" si="106"/>
        <v>-0.87433349311200825</v>
      </c>
      <c r="H282" s="15">
        <f t="shared" si="106"/>
        <v>-1.1195723194438474</v>
      </c>
      <c r="I282" s="15">
        <f t="shared" si="106"/>
        <v>-0.1535862688638924</v>
      </c>
      <c r="J282" s="15">
        <f t="shared" si="106"/>
        <v>3.2058494515415932</v>
      </c>
      <c r="K282" s="15">
        <f t="shared" si="106"/>
        <v>-0.45932159914358123</v>
      </c>
      <c r="L282" s="15">
        <f t="shared" si="106"/>
        <v>7.0875313046380561E-2</v>
      </c>
      <c r="N282" s="15">
        <f>B282*'Table Q8'!B81</f>
        <v>0.36354195529381605</v>
      </c>
      <c r="O282" s="15">
        <f>C282*'Table Q8'!C81</f>
        <v>0.16845731047499901</v>
      </c>
      <c r="P282" s="15">
        <f>D282*'Table Q8'!D81</f>
        <v>1.3134611139325405</v>
      </c>
      <c r="Q282" s="15">
        <f>E282*'Table Q8'!E81</f>
        <v>0.61627426989048861</v>
      </c>
      <c r="R282" s="15">
        <f>F282*'Table Q8'!F81</f>
        <v>0.32120271616668794</v>
      </c>
      <c r="S282" s="15">
        <f>G282*'Table Q8'!G81</f>
        <v>-0.53509209778454903</v>
      </c>
      <c r="T282" s="15">
        <f>H282*'Table Q8'!H81</f>
        <v>-0.57669170174552575</v>
      </c>
      <c r="U282" s="15">
        <f>I282*'Table Q8'!I81</f>
        <v>-8.863463576135229E-2</v>
      </c>
      <c r="V282" s="15">
        <f>J282*'Table Q8'!J81</f>
        <v>2.0408437608513785</v>
      </c>
      <c r="W282" s="15">
        <f>K282*'Table Q8'!K81</f>
        <v>-0.26686584910242067</v>
      </c>
      <c r="X282" s="15">
        <f>L282*'Table Q8'!L81</f>
        <v>4.4693972407047589E-2</v>
      </c>
    </row>
    <row r="283" spans="1:24" x14ac:dyDescent="0.25">
      <c r="A283" s="13" t="str">
        <f t="shared" si="105"/>
        <v>2013 Q1</v>
      </c>
      <c r="B283" s="15">
        <f t="shared" si="106"/>
        <v>8.1935246760662377</v>
      </c>
      <c r="C283" s="15">
        <f t="shared" si="106"/>
        <v>-0.47352866679913141</v>
      </c>
      <c r="D283" s="15">
        <f t="shared" si="106"/>
        <v>2.482271211669254</v>
      </c>
      <c r="E283" s="15">
        <f t="shared" si="106"/>
        <v>1.2968773456117175</v>
      </c>
      <c r="F283" s="15">
        <f t="shared" si="106"/>
        <v>-0.41512741233900613</v>
      </c>
      <c r="G283" s="15">
        <f t="shared" si="106"/>
        <v>-0.19982022834135943</v>
      </c>
      <c r="H283" s="15">
        <f t="shared" si="106"/>
        <v>7.407799693220396E-2</v>
      </c>
      <c r="I283" s="15">
        <f t="shared" si="106"/>
        <v>0.45022075435219922</v>
      </c>
      <c r="J283" s="15">
        <f t="shared" si="106"/>
        <v>2.1433539713885339</v>
      </c>
      <c r="K283" s="15">
        <f t="shared" si="106"/>
        <v>-0.82777898779989711</v>
      </c>
      <c r="L283" s="15">
        <f t="shared" si="106"/>
        <v>0.55491238595048609</v>
      </c>
      <c r="N283" s="15">
        <f>B283*'Table Q8'!B82</f>
        <v>2.7522049386906491</v>
      </c>
      <c r="O283" s="15">
        <f>C283*'Table Q8'!C82</f>
        <v>-0.34202975602901264</v>
      </c>
      <c r="P283" s="15">
        <f>D283*'Table Q8'!D82</f>
        <v>1.7822707299785243</v>
      </c>
      <c r="Q283" s="15">
        <f>E283*'Table Q8'!E82</f>
        <v>0.96111580083284387</v>
      </c>
      <c r="R283" s="15">
        <f>F283*'Table Q8'!F82</f>
        <v>-0.32550140401501471</v>
      </c>
      <c r="S283" s="15">
        <f>G283*'Table Q8'!G82</f>
        <v>-0.12238988985908265</v>
      </c>
      <c r="T283" s="15">
        <f>H283*'Table Q8'!H82</f>
        <v>3.7646438040946049E-2</v>
      </c>
      <c r="U283" s="15">
        <f>I283*'Table Q8'!I82</f>
        <v>0.25865182337533843</v>
      </c>
      <c r="V283" s="15">
        <f>J283*'Table Q8'!J82</f>
        <v>1.3779622682056885</v>
      </c>
      <c r="W283" s="15">
        <f>K283*'Table Q8'!K82</f>
        <v>-0.47812514335322059</v>
      </c>
      <c r="X283" s="15">
        <f>L283*'Table Q8'!L82</f>
        <v>0.34903989076285574</v>
      </c>
    </row>
    <row r="284" spans="1:24" x14ac:dyDescent="0.25">
      <c r="A284" s="13" t="str">
        <f t="shared" si="105"/>
        <v>2013 Q2</v>
      </c>
      <c r="B284" s="15">
        <f t="shared" si="106"/>
        <v>6.4111261998407638</v>
      </c>
      <c r="C284" s="15">
        <f t="shared" si="106"/>
        <v>-1.4403230310743855</v>
      </c>
      <c r="D284" s="15">
        <f t="shared" si="106"/>
        <v>2.8324774419997296</v>
      </c>
      <c r="E284" s="15">
        <f t="shared" si="106"/>
        <v>1.3297663337056234</v>
      </c>
      <c r="F284" s="15">
        <f t="shared" si="106"/>
        <v>-0.33287971425271673</v>
      </c>
      <c r="G284" s="15">
        <f t="shared" si="106"/>
        <v>-1.1719272074691216</v>
      </c>
      <c r="H284" s="15">
        <f t="shared" si="106"/>
        <v>0.39188738391676337</v>
      </c>
      <c r="I284" s="15">
        <f t="shared" si="106"/>
        <v>1.3383551688951887</v>
      </c>
      <c r="J284" s="15">
        <f t="shared" si="106"/>
        <v>2.7435992926719441</v>
      </c>
      <c r="K284" s="15">
        <f t="shared" si="106"/>
        <v>0.41075852374453936</v>
      </c>
      <c r="L284" s="15">
        <f t="shared" si="106"/>
        <v>0.63460298593158315</v>
      </c>
      <c r="N284" s="15">
        <f>B284*'Table Q8'!B83</f>
        <v>2.1849118089057322</v>
      </c>
      <c r="O284" s="15">
        <f>C284*'Table Q8'!C83</f>
        <v>-1.0427938744978551</v>
      </c>
      <c r="P284" s="15">
        <f>D284*'Table Q8'!D83</f>
        <v>2.042216235681805</v>
      </c>
      <c r="Q284" s="15">
        <f>E284*'Table Q8'!E83</f>
        <v>0.99373438117821233</v>
      </c>
      <c r="R284" s="15">
        <f>F284*'Table Q8'!F83</f>
        <v>-0.26011220871707286</v>
      </c>
      <c r="S284" s="15">
        <f>G284*'Table Q8'!G83</f>
        <v>-0.72507136326114552</v>
      </c>
      <c r="T284" s="15">
        <f>H284*'Table Q8'!H83</f>
        <v>0.20397738332867532</v>
      </c>
      <c r="U284" s="15">
        <f>I284*'Table Q8'!I83</f>
        <v>0.77798585967877321</v>
      </c>
      <c r="V284" s="15">
        <f>J284*'Table Q8'!J83</f>
        <v>1.7923934179025811</v>
      </c>
      <c r="W284" s="15">
        <f>K284*'Table Q8'!K83</f>
        <v>0.24054019150480224</v>
      </c>
      <c r="X284" s="15">
        <f>L284*'Table Q8'!L83</f>
        <v>0.40303635636514845</v>
      </c>
    </row>
    <row r="285" spans="1:24" x14ac:dyDescent="0.25">
      <c r="A285" s="13" t="str">
        <f t="shared" si="105"/>
        <v>2013 Q3</v>
      </c>
      <c r="B285" s="15">
        <f t="shared" si="106"/>
        <v>3.1445254221825509</v>
      </c>
      <c r="C285" s="15">
        <f t="shared" si="106"/>
        <v>-1.3649673527258412</v>
      </c>
      <c r="D285" s="15">
        <f t="shared" si="106"/>
        <v>1.682900580961602</v>
      </c>
      <c r="E285" s="15">
        <f t="shared" si="106"/>
        <v>0.92986317863303447</v>
      </c>
      <c r="F285" s="15">
        <f t="shared" si="106"/>
        <v>-0.56377880125144064</v>
      </c>
      <c r="G285" s="15">
        <f t="shared" si="106"/>
        <v>-1.4904606224208741</v>
      </c>
      <c r="H285" s="15">
        <f t="shared" si="106"/>
        <v>-0.26292279961873716</v>
      </c>
      <c r="I285" s="15">
        <f t="shared" si="106"/>
        <v>0.93515623563933392</v>
      </c>
      <c r="J285" s="15">
        <f t="shared" si="106"/>
        <v>3.0820049431869512</v>
      </c>
      <c r="K285" s="15">
        <f t="shared" si="106"/>
        <v>2.5080602266519989</v>
      </c>
      <c r="L285" s="15">
        <f t="shared" si="106"/>
        <v>0.23142335629166227</v>
      </c>
      <c r="N285" s="15">
        <f>B285*'Table Q8'!B84</f>
        <v>1.0703964537109403</v>
      </c>
      <c r="O285" s="15">
        <f>C285*'Table Q8'!C84</f>
        <v>-0.9861889123444203</v>
      </c>
      <c r="P285" s="15">
        <f>D285*'Table Q8'!D84</f>
        <v>1.2138761890476035</v>
      </c>
      <c r="Q285" s="15">
        <f>E285*'Table Q8'!E84</f>
        <v>0.69860620610699875</v>
      </c>
      <c r="R285" s="15">
        <f>F285*'Table Q8'!F84</f>
        <v>-0.43766148341149336</v>
      </c>
      <c r="S285" s="15">
        <f>G285*'Table Q8'!G84</f>
        <v>-0.92423463196318401</v>
      </c>
      <c r="T285" s="15">
        <f>H285*'Table Q8'!H84</f>
        <v>-0.13729828596090454</v>
      </c>
      <c r="U285" s="15">
        <f>I285*'Table Q8'!I84</f>
        <v>0.54519608537773168</v>
      </c>
      <c r="V285" s="15">
        <f>J285*'Table Q8'!J84</f>
        <v>2.0322740595374755</v>
      </c>
      <c r="W285" s="15">
        <f>K285*'Table Q8'!K84</f>
        <v>1.4722313530447233</v>
      </c>
      <c r="X285" s="15">
        <f>L285*'Table Q8'!L84</f>
        <v>0.14734725095090137</v>
      </c>
    </row>
    <row r="286" spans="1:24" x14ac:dyDescent="0.25">
      <c r="A286" s="13" t="str">
        <f t="shared" si="105"/>
        <v>2013 Q4</v>
      </c>
      <c r="B286" s="15">
        <f t="shared" si="106"/>
        <v>2.6750249919505515</v>
      </c>
      <c r="C286" s="15">
        <f t="shared" si="106"/>
        <v>-0.5148146433094366</v>
      </c>
      <c r="D286" s="15">
        <f t="shared" si="106"/>
        <v>1.1938942914675179</v>
      </c>
      <c r="E286" s="15">
        <f t="shared" si="106"/>
        <v>0.21228211156074447</v>
      </c>
      <c r="F286" s="15">
        <f t="shared" si="106"/>
        <v>0.34395582721209289</v>
      </c>
      <c r="G286" s="15">
        <f t="shared" si="106"/>
        <v>-0.96354515946501973</v>
      </c>
      <c r="H286" s="15">
        <f t="shared" si="106"/>
        <v>0.67746633617889163</v>
      </c>
      <c r="I286" s="15">
        <f t="shared" si="106"/>
        <v>1.5051641831568896</v>
      </c>
      <c r="J286" s="15">
        <f t="shared" si="106"/>
        <v>2.1710486370901343</v>
      </c>
      <c r="K286" s="15">
        <f t="shared" si="106"/>
        <v>4.8001566595614271</v>
      </c>
      <c r="L286" s="15">
        <f t="shared" si="106"/>
        <v>0.59539002260921958</v>
      </c>
      <c r="N286" s="15">
        <f>B286*'Table Q8'!B85</f>
        <v>0.9143235422486985</v>
      </c>
      <c r="O286" s="15">
        <f>C286*'Table Q8'!C85</f>
        <v>-0.37071802464712528</v>
      </c>
      <c r="P286" s="15">
        <f>D286*'Table Q8'!D85</f>
        <v>0.86127534186466748</v>
      </c>
      <c r="Q286" s="15">
        <f>E286*'Table Q8'!E85</f>
        <v>0.1601668531725817</v>
      </c>
      <c r="R286" s="15">
        <f>F286*'Table Q8'!F85</f>
        <v>0.26484598695331152</v>
      </c>
      <c r="S286" s="15">
        <f>G286*'Table Q8'!G85</f>
        <v>-0.59614539016100776</v>
      </c>
      <c r="T286" s="15">
        <f>H286*'Table Q8'!H85</f>
        <v>0.3543826404551782</v>
      </c>
      <c r="U286" s="15">
        <f>I286*'Table Q8'!I85</f>
        <v>0.87916639938193919</v>
      </c>
      <c r="V286" s="15">
        <f>J286*'Table Q8'!J85</f>
        <v>1.4489578603939557</v>
      </c>
      <c r="W286" s="15">
        <f>K286*'Table Q8'!K85</f>
        <v>2.8296923508114613</v>
      </c>
      <c r="X286" s="15">
        <f>L286*'Table Q8'!L85</f>
        <v>0.37962067841563835</v>
      </c>
    </row>
    <row r="287" spans="1:24" x14ac:dyDescent="0.25">
      <c r="A287" s="13" t="str">
        <f t="shared" si="105"/>
        <v>2014 Q1</v>
      </c>
      <c r="B287" s="15">
        <f t="shared" si="106"/>
        <v>-6.6886134099313104</v>
      </c>
      <c r="C287" s="15">
        <f t="shared" si="106"/>
        <v>-0.25279350132410711</v>
      </c>
      <c r="D287" s="15">
        <f t="shared" si="106"/>
        <v>-8.0088101187387989E-2</v>
      </c>
      <c r="E287" s="15">
        <f t="shared" si="106"/>
        <v>-0.29235365346446079</v>
      </c>
      <c r="F287" s="15">
        <f t="shared" si="106"/>
        <v>0.29380498314162268</v>
      </c>
      <c r="G287" s="15">
        <f t="shared" si="106"/>
        <v>-1.0859835236008559</v>
      </c>
      <c r="H287" s="15">
        <f t="shared" si="106"/>
        <v>1.5847526915759567</v>
      </c>
      <c r="I287" s="15">
        <f t="shared" si="106"/>
        <v>1.0056461409012671</v>
      </c>
      <c r="J287" s="15">
        <f t="shared" si="106"/>
        <v>0.30247741445323412</v>
      </c>
      <c r="K287" s="15">
        <f t="shared" si="106"/>
        <v>3.365378645152302</v>
      </c>
      <c r="L287" s="15">
        <f t="shared" si="106"/>
        <v>-0.10066439344114439</v>
      </c>
      <c r="N287" s="15">
        <f>B287*'Table Q8'!B86</f>
        <v>-2.3129225171542469</v>
      </c>
      <c r="O287" s="15">
        <f>C287*'Table Q8'!C86</f>
        <v>-0.18165741005150338</v>
      </c>
      <c r="P287" s="15">
        <f>D287*'Table Q8'!D86</f>
        <v>-5.7623388804325659E-2</v>
      </c>
      <c r="Q287" s="15">
        <f>E287*'Table Q8'!E86</f>
        <v>-0.22078547909636079</v>
      </c>
      <c r="R287" s="15">
        <f>F287*'Table Q8'!F86</f>
        <v>0.22558346605613791</v>
      </c>
      <c r="S287" s="15">
        <f>G287*'Table Q8'!G86</f>
        <v>-0.67309258792781057</v>
      </c>
      <c r="T287" s="15">
        <f>H287*'Table Q8'!H86</f>
        <v>0.84340538245672414</v>
      </c>
      <c r="U287" s="15">
        <f>I287*'Table Q8'!I86</f>
        <v>0.58920807395405239</v>
      </c>
      <c r="V287" s="15">
        <f>J287*'Table Q8'!J86</f>
        <v>0.2020549128547604</v>
      </c>
      <c r="W287" s="15">
        <f>K287*'Table Q8'!K86</f>
        <v>1.9929772336591931</v>
      </c>
      <c r="X287" s="15">
        <f>L287*'Table Q8'!L86</f>
        <v>-6.4344680287579489E-2</v>
      </c>
    </row>
    <row r="288" spans="1:24" x14ac:dyDescent="0.25">
      <c r="A288" s="13" t="str">
        <f t="shared" si="105"/>
        <v>2014 Q2</v>
      </c>
      <c r="B288" s="15">
        <f t="shared" si="106"/>
        <v>-6.6677559386320526</v>
      </c>
      <c r="C288" s="15">
        <f t="shared" si="106"/>
        <v>-0.28446630988094596</v>
      </c>
      <c r="D288" s="15">
        <f t="shared" si="106"/>
        <v>0.7056631180872327</v>
      </c>
      <c r="E288" s="15">
        <f t="shared" si="106"/>
        <v>0.14107217172334494</v>
      </c>
      <c r="F288" s="15">
        <f t="shared" si="106"/>
        <v>0.80507630168160771</v>
      </c>
      <c r="G288" s="15">
        <f t="shared" si="106"/>
        <v>-0.63135951568523241</v>
      </c>
      <c r="H288" s="15">
        <f t="shared" si="106"/>
        <v>2.1438729596507389</v>
      </c>
      <c r="I288" s="15">
        <f t="shared" si="106"/>
        <v>-0.57573008884251797</v>
      </c>
      <c r="J288" s="15">
        <f t="shared" si="106"/>
        <v>-0.94758150579030642</v>
      </c>
      <c r="K288" s="15">
        <f t="shared" si="106"/>
        <v>4.4663911941758068</v>
      </c>
      <c r="L288" s="15">
        <f t="shared" si="106"/>
        <v>-0.23121397583796133</v>
      </c>
      <c r="N288" s="15">
        <f>B288*'Table Q8'!B87</f>
        <v>-2.3017093500157846</v>
      </c>
      <c r="O288" s="15">
        <f>C288*'Table Q8'!C87</f>
        <v>-0.2010892344548407</v>
      </c>
      <c r="P288" s="15">
        <f>D288*'Table Q8'!D87</f>
        <v>0.49932722235852584</v>
      </c>
      <c r="Q288" s="15">
        <f>E288*'Table Q8'!E87</f>
        <v>0.105437341146028</v>
      </c>
      <c r="R288" s="15">
        <f>F288*'Table Q8'!F87</f>
        <v>0.61362915714172139</v>
      </c>
      <c r="S288" s="15">
        <f>G288*'Table Q8'!G87</f>
        <v>-0.38449794505230656</v>
      </c>
      <c r="T288" s="15">
        <f>H288*'Table Q8'!H87</f>
        <v>1.1156714882022445</v>
      </c>
      <c r="U288" s="15">
        <f>I288*'Table Q8'!I87</f>
        <v>-0.33219626126213286</v>
      </c>
      <c r="V288" s="15">
        <f>J288*'Table Q8'!J87</f>
        <v>-0.62540379382160227</v>
      </c>
      <c r="W288" s="15">
        <f>K288*'Table Q8'!K87</f>
        <v>2.5927400882190561</v>
      </c>
      <c r="X288" s="15">
        <f>L288*'Table Q8'!L87</f>
        <v>-0.14571104757308323</v>
      </c>
    </row>
    <row r="289" spans="1:24" x14ac:dyDescent="0.25">
      <c r="A289" s="13" t="str">
        <f t="shared" si="105"/>
        <v>2014 Q3</v>
      </c>
      <c r="B289" s="15">
        <f t="shared" si="106"/>
        <v>-6.4235077044816373</v>
      </c>
      <c r="C289" s="15">
        <f t="shared" si="106"/>
        <v>0.46719564971374472</v>
      </c>
      <c r="D289" s="15">
        <f t="shared" si="106"/>
        <v>0.46578549105051187</v>
      </c>
      <c r="E289" s="15">
        <f t="shared" si="106"/>
        <v>0.72173529010450721</v>
      </c>
      <c r="F289" s="15">
        <f t="shared" si="106"/>
        <v>0.36279390794937505</v>
      </c>
      <c r="G289" s="15">
        <f t="shared" si="106"/>
        <v>0.74800712659171897</v>
      </c>
      <c r="H289" s="15">
        <f t="shared" si="106"/>
        <v>1.5050451315087556</v>
      </c>
      <c r="I289" s="15">
        <f t="shared" si="106"/>
        <v>0.24252235007494646</v>
      </c>
      <c r="J289" s="15">
        <f t="shared" si="106"/>
        <v>-0.49674116424167974</v>
      </c>
      <c r="K289" s="15">
        <f t="shared" si="106"/>
        <v>1.1498785187590448</v>
      </c>
      <c r="L289" s="15">
        <f t="shared" si="106"/>
        <v>-1.0050756327880833E-2</v>
      </c>
      <c r="N289" s="15">
        <f>B289*'Table Q8'!B88</f>
        <v>-2.2424465396345399</v>
      </c>
      <c r="O289" s="15">
        <f>C289*'Table Q8'!C88</f>
        <v>0.32675663740979305</v>
      </c>
      <c r="P289" s="15">
        <f>D289*'Table Q8'!D88</f>
        <v>0.32665536487372399</v>
      </c>
      <c r="Q289" s="15">
        <f>E289*'Table Q8'!E88</f>
        <v>0.53624932054764884</v>
      </c>
      <c r="R289" s="15">
        <f>F289*'Table Q8'!F88</f>
        <v>0.27572337004152503</v>
      </c>
      <c r="S289" s="15">
        <f>G289*'Table Q8'!G88</f>
        <v>0.44985148593225982</v>
      </c>
      <c r="T289" s="15">
        <f>H289*'Table Q8'!H88</f>
        <v>0.78397800900291081</v>
      </c>
      <c r="U289" s="15">
        <f>I289*'Table Q8'!I88</f>
        <v>0.1391108200029893</v>
      </c>
      <c r="V289" s="15">
        <f>J289*'Table Q8'!J88</f>
        <v>-0.32740210135169112</v>
      </c>
      <c r="W289" s="15">
        <f>K289*'Table Q8'!K88</f>
        <v>0.65934034265643626</v>
      </c>
      <c r="X289" s="15">
        <f>L289*'Table Q8'!L88</f>
        <v>-6.298808990682918E-3</v>
      </c>
    </row>
    <row r="290" spans="1:24" x14ac:dyDescent="0.25">
      <c r="A290" s="13" t="str">
        <f t="shared" si="105"/>
        <v>2014 Q4</v>
      </c>
      <c r="B290" s="15">
        <f t="shared" si="106"/>
        <v>-3.7822015411780692</v>
      </c>
      <c r="C290" s="15">
        <f t="shared" si="106"/>
        <v>2.023881812210478E-2</v>
      </c>
      <c r="D290" s="15">
        <f t="shared" si="106"/>
        <v>-0.62025008770301882</v>
      </c>
      <c r="E290" s="15">
        <f t="shared" si="106"/>
        <v>0.32261344646143625</v>
      </c>
      <c r="F290" s="15">
        <f t="shared" si="106"/>
        <v>0.35284073099951785</v>
      </c>
      <c r="G290" s="15">
        <f t="shared" si="106"/>
        <v>1.7077159308206451</v>
      </c>
      <c r="H290" s="15">
        <f t="shared" si="106"/>
        <v>2.6648813353258261</v>
      </c>
      <c r="I290" s="15">
        <f t="shared" si="106"/>
        <v>0.40294201793837264</v>
      </c>
      <c r="J290" s="15">
        <f t="shared" si="106"/>
        <v>-0.91277472234685031</v>
      </c>
      <c r="K290" s="15">
        <f t="shared" si="106"/>
        <v>-4.6924666006934226</v>
      </c>
      <c r="L290" s="15">
        <f t="shared" si="106"/>
        <v>-0.15103461563140327</v>
      </c>
      <c r="N290" s="15">
        <f>B290*'Table Q8'!B89</f>
        <v>-1.3362518044982119</v>
      </c>
      <c r="O290" s="15">
        <f>C290*'Table Q8'!C89</f>
        <v>1.4045739776740717E-2</v>
      </c>
      <c r="P290" s="15">
        <f>D290*'Table Q8'!D89</f>
        <v>-0.43150798601499019</v>
      </c>
      <c r="Q290" s="15">
        <f>E290*'Table Q8'!E89</f>
        <v>0.23886299576004738</v>
      </c>
      <c r="R290" s="15">
        <f>F290*'Table Q8'!F89</f>
        <v>0.26805310334033372</v>
      </c>
      <c r="S290" s="15">
        <f>G290*'Table Q8'!G89</f>
        <v>1.0200187254791715</v>
      </c>
      <c r="T290" s="15">
        <f>H290*'Table Q8'!H89</f>
        <v>1.3995956773131237</v>
      </c>
      <c r="U290" s="15">
        <f>I290*'Table Q8'!I89</f>
        <v>0.23100665888406904</v>
      </c>
      <c r="V290" s="15">
        <f>J290*'Table Q8'!J89</f>
        <v>-0.60024065741528876</v>
      </c>
      <c r="W290" s="15">
        <f>K290*'Table Q8'!K89</f>
        <v>-2.6653210291938638</v>
      </c>
      <c r="X290" s="15">
        <f>L290*'Table Q8'!L89</f>
        <v>-9.4457048615879599E-2</v>
      </c>
    </row>
    <row r="291" spans="1:24" x14ac:dyDescent="0.25">
      <c r="A291" s="13" t="str">
        <f t="shared" si="105"/>
        <v>2015 Q1</v>
      </c>
      <c r="B291" s="15">
        <f t="shared" si="106"/>
        <v>3.9159596552975011</v>
      </c>
      <c r="C291" s="15">
        <f t="shared" si="106"/>
        <v>0.30327560649028645</v>
      </c>
      <c r="D291" s="15">
        <f t="shared" si="106"/>
        <v>-9.0175849004312789E-2</v>
      </c>
      <c r="E291" s="15">
        <f t="shared" si="106"/>
        <v>0.49348002858483553</v>
      </c>
      <c r="F291" s="15">
        <f t="shared" si="106"/>
        <v>0.17183003166511784</v>
      </c>
      <c r="G291" s="15">
        <f t="shared" si="106"/>
        <v>1.5947381747380998</v>
      </c>
      <c r="H291" s="15">
        <f t="shared" si="106"/>
        <v>0.14566644964641642</v>
      </c>
      <c r="I291" s="15">
        <f t="shared" si="106"/>
        <v>0.7050084594417112</v>
      </c>
      <c r="J291" s="15">
        <f t="shared" si="106"/>
        <v>2.163471628749432</v>
      </c>
      <c r="K291" s="15">
        <f t="shared" si="106"/>
        <v>-5.26079570472693</v>
      </c>
      <c r="L291" s="15">
        <f t="shared" si="106"/>
        <v>0.12078511785509466</v>
      </c>
      <c r="N291" s="15">
        <f>B291*'Table Q8'!B90</f>
        <v>1.4019135565965053</v>
      </c>
      <c r="O291" s="15">
        <f>C291*'Table Q8'!C90</f>
        <v>0.20886591018986028</v>
      </c>
      <c r="P291" s="15">
        <f>D291*'Table Q8'!D90</f>
        <v>-6.2383652341183586E-2</v>
      </c>
      <c r="Q291" s="15">
        <f>E291*'Table Q8'!E90</f>
        <v>0.36453369711561801</v>
      </c>
      <c r="R291" s="15">
        <f>F291*'Table Q8'!F90</f>
        <v>0.13024716400215933</v>
      </c>
      <c r="S291" s="15">
        <f>G291*'Table Q8'!G90</f>
        <v>0.9512613212312766</v>
      </c>
      <c r="T291" s="15">
        <f>H291*'Table Q8'!H90</f>
        <v>7.6868185478413939E-2</v>
      </c>
      <c r="U291" s="15">
        <f>I291*'Table Q8'!I90</f>
        <v>0.40255983034121706</v>
      </c>
      <c r="V291" s="15">
        <f>J291*'Table Q8'!J90</f>
        <v>1.4149104452021286</v>
      </c>
      <c r="W291" s="15">
        <f>K291*'Table Q8'!K90</f>
        <v>-2.9755060505935518</v>
      </c>
      <c r="X291" s="15">
        <f>L291*'Table Q8'!L90</f>
        <v>7.5394070565150087E-2</v>
      </c>
    </row>
    <row r="292" spans="1:24" x14ac:dyDescent="0.25">
      <c r="A292" s="13" t="str">
        <f t="shared" si="105"/>
        <v>2015 Q2</v>
      </c>
      <c r="B292" s="15">
        <f t="shared" ref="B292:L300" si="107">LN(B91/B87)*100</f>
        <v>8.0108592506871492</v>
      </c>
      <c r="C292" s="15">
        <f t="shared" si="107"/>
        <v>1.0021848317813711</v>
      </c>
      <c r="D292" s="15">
        <f t="shared" si="107"/>
        <v>-1.778624025832735</v>
      </c>
      <c r="E292" s="15">
        <f t="shared" si="107"/>
        <v>0.44207848547057355</v>
      </c>
      <c r="F292" s="15">
        <f t="shared" si="107"/>
        <v>-0.95675235078118492</v>
      </c>
      <c r="G292" s="15">
        <f t="shared" si="107"/>
        <v>0.77112194234903564</v>
      </c>
      <c r="H292" s="15">
        <f t="shared" si="107"/>
        <v>-0.16568296220475365</v>
      </c>
      <c r="I292" s="15">
        <f t="shared" si="107"/>
        <v>0.44471470099120664</v>
      </c>
      <c r="J292" s="15">
        <f t="shared" si="107"/>
        <v>2.0182009597372566</v>
      </c>
      <c r="K292" s="15">
        <f t="shared" si="107"/>
        <v>-8.4079842274771117</v>
      </c>
      <c r="L292" s="15">
        <f t="shared" si="107"/>
        <v>-0.15108025233575909</v>
      </c>
      <c r="N292" s="15">
        <f>B292*'Table Q8'!B91</f>
        <v>2.897527790973542</v>
      </c>
      <c r="O292" s="15">
        <f>C292*'Table Q8'!C91</f>
        <v>0.68659682825341739</v>
      </c>
      <c r="P292" s="15">
        <f>D292*'Table Q8'!D91</f>
        <v>-1.2327643123046688</v>
      </c>
      <c r="Q292" s="15">
        <f>E292*'Table Q8'!E91</f>
        <v>0.32696124785403619</v>
      </c>
      <c r="R292" s="15">
        <f>F292*'Table Q8'!F91</f>
        <v>-0.72110424678377916</v>
      </c>
      <c r="S292" s="15">
        <f>G292*'Table Q8'!G91</f>
        <v>0.4634442873517704</v>
      </c>
      <c r="T292" s="15">
        <f>H292*'Table Q8'!H91</f>
        <v>-8.9783597218756006E-2</v>
      </c>
      <c r="U292" s="15">
        <f>I292*'Table Q8'!I91</f>
        <v>0.25446575190716847</v>
      </c>
      <c r="V292" s="15">
        <f>J292*'Table Q8'!J91</f>
        <v>1.3170779463245335</v>
      </c>
      <c r="W292" s="15">
        <f>K292*'Table Q8'!K91</f>
        <v>-4.7732126459387558</v>
      </c>
      <c r="X292" s="15">
        <f>L292*'Table Q8'!L91</f>
        <v>-9.4636670063119488E-2</v>
      </c>
    </row>
    <row r="293" spans="1:24" x14ac:dyDescent="0.25">
      <c r="A293" s="13" t="str">
        <f t="shared" si="105"/>
        <v>2015 Q3</v>
      </c>
      <c r="B293" s="15">
        <f t="shared" si="107"/>
        <v>8.7532636291980666</v>
      </c>
      <c r="C293" s="15">
        <f t="shared" si="107"/>
        <v>0.97807686693427776</v>
      </c>
      <c r="D293" s="15">
        <f t="shared" si="107"/>
        <v>-2.1183845718560033</v>
      </c>
      <c r="E293" s="15">
        <f t="shared" si="107"/>
        <v>-0.66139132769811426</v>
      </c>
      <c r="F293" s="15">
        <f t="shared" si="107"/>
        <v>0.12063940339183687</v>
      </c>
      <c r="G293" s="15">
        <f t="shared" si="107"/>
        <v>0.60241146033810977</v>
      </c>
      <c r="H293" s="15">
        <f t="shared" si="107"/>
        <v>0.75440857977392317</v>
      </c>
      <c r="I293" s="15">
        <f t="shared" si="107"/>
        <v>-0.23240550045329703</v>
      </c>
      <c r="J293" s="15">
        <f t="shared" si="107"/>
        <v>1.8909205890901566</v>
      </c>
      <c r="K293" s="15">
        <f t="shared" si="107"/>
        <v>-5.8358470061355465</v>
      </c>
      <c r="L293" s="15">
        <f t="shared" si="107"/>
        <v>-0.34232816354632167</v>
      </c>
      <c r="N293" s="15">
        <f>B293*'Table Q8'!B92</f>
        <v>3.2290789528111667</v>
      </c>
      <c r="O293" s="15">
        <f>C293*'Table Q8'!C92</f>
        <v>0.66655938481571031</v>
      </c>
      <c r="P293" s="15">
        <f>D293*'Table Q8'!D92</f>
        <v>-1.4748193389261495</v>
      </c>
      <c r="Q293" s="15">
        <f>E293*'Table Q8'!E92</f>
        <v>-0.4908846434175404</v>
      </c>
      <c r="R293" s="15">
        <f>F293*'Table Q8'!F92</f>
        <v>9.0829406813713987E-2</v>
      </c>
      <c r="S293" s="15">
        <f>G293*'Table Q8'!G92</f>
        <v>0.36729026736814552</v>
      </c>
      <c r="T293" s="15">
        <f>H293*'Table Q8'!H92</f>
        <v>0.4205073423659848</v>
      </c>
      <c r="U293" s="15">
        <f>I293*'Table Q8'!I92</f>
        <v>-0.13377260606091776</v>
      </c>
      <c r="V293" s="15">
        <f>J293*'Table Q8'!J92</f>
        <v>1.2300438432031469</v>
      </c>
      <c r="W293" s="15">
        <f>K293*'Table Q8'!K92</f>
        <v>-3.3462746733181223</v>
      </c>
      <c r="X293" s="15">
        <f>L293*'Table Q8'!L92</f>
        <v>-0.21590637274866509</v>
      </c>
    </row>
    <row r="294" spans="1:24" x14ac:dyDescent="0.25">
      <c r="A294" s="13" t="str">
        <f t="shared" si="105"/>
        <v>2015 Q4</v>
      </c>
      <c r="B294" s="15">
        <f t="shared" si="107"/>
        <v>4.3972158303668341</v>
      </c>
      <c r="C294" s="15">
        <f t="shared" si="107"/>
        <v>1.0267857473731552</v>
      </c>
      <c r="D294" s="15">
        <f t="shared" si="107"/>
        <v>-7.0270544476711785E-2</v>
      </c>
      <c r="E294" s="15">
        <f t="shared" si="107"/>
        <v>0.36170038428757345</v>
      </c>
      <c r="F294" s="15">
        <f t="shared" si="107"/>
        <v>0.11063616919318091</v>
      </c>
      <c r="G294" s="15">
        <f t="shared" si="107"/>
        <v>0.70883339768962361</v>
      </c>
      <c r="H294" s="15">
        <f t="shared" si="107"/>
        <v>1.5290817798417145</v>
      </c>
      <c r="I294" s="15">
        <f t="shared" si="107"/>
        <v>-0.68597061079399457</v>
      </c>
      <c r="J294" s="15">
        <f t="shared" si="107"/>
        <v>2.5106782281357822</v>
      </c>
      <c r="K294" s="15">
        <f t="shared" si="107"/>
        <v>-3.4036522657125263</v>
      </c>
      <c r="L294" s="15">
        <f t="shared" si="107"/>
        <v>0.21138464763809706</v>
      </c>
      <c r="N294" s="15">
        <f>B294*'Table Q8'!B93</f>
        <v>1.638842339977719</v>
      </c>
      <c r="O294" s="15">
        <f>C294*'Table Q8'!C93</f>
        <v>0.69646877244321115</v>
      </c>
      <c r="P294" s="15">
        <f>D294*'Table Q8'!D93</f>
        <v>-4.8943434228029756E-2</v>
      </c>
      <c r="Q294" s="15">
        <f>E294*'Table Q8'!E93</f>
        <v>0.26849019525666573</v>
      </c>
      <c r="R294" s="15">
        <f>F294*'Table Q8'!F93</f>
        <v>8.2943936044127725E-2</v>
      </c>
      <c r="S294" s="15">
        <f>G294*'Table Q8'!G93</f>
        <v>0.43571988955981167</v>
      </c>
      <c r="T294" s="15">
        <f>H294*'Table Q8'!H93</f>
        <v>0.86974171637396713</v>
      </c>
      <c r="U294" s="15">
        <f>I294*'Table Q8'!I93</f>
        <v>-0.39381572765683232</v>
      </c>
      <c r="V294" s="15">
        <f>J294*'Table Q8'!J93</f>
        <v>1.6261662883635464</v>
      </c>
      <c r="W294" s="15">
        <f>K294*'Table Q8'!K93</f>
        <v>-1.9519945743861338</v>
      </c>
      <c r="X294" s="15">
        <f>L294*'Table Q8'!L93</f>
        <v>0.13359509730727734</v>
      </c>
    </row>
    <row r="295" spans="1:24" x14ac:dyDescent="0.25">
      <c r="A295" s="13" t="str">
        <f t="shared" si="105"/>
        <v>2016 Q1</v>
      </c>
      <c r="B295" s="15">
        <f t="shared" si="107"/>
        <v>1.8369511283327964</v>
      </c>
      <c r="C295" s="15">
        <f t="shared" si="107"/>
        <v>1.1341517665825622</v>
      </c>
      <c r="D295" s="15">
        <f t="shared" si="107"/>
        <v>-4.0104271642398152E-2</v>
      </c>
      <c r="E295" s="15">
        <f t="shared" si="107"/>
        <v>0.60096334713905752</v>
      </c>
      <c r="F295" s="15">
        <f t="shared" si="107"/>
        <v>0.57399080102712463</v>
      </c>
      <c r="G295" s="15">
        <f t="shared" si="107"/>
        <v>-0.1692974561609108</v>
      </c>
      <c r="H295" s="15">
        <f t="shared" si="107"/>
        <v>4.731366647020244</v>
      </c>
      <c r="I295" s="15">
        <f t="shared" si="107"/>
        <v>-0.4929835428174662</v>
      </c>
      <c r="J295" s="15">
        <f t="shared" si="107"/>
        <v>2.2472855852058577</v>
      </c>
      <c r="K295" s="15">
        <f t="shared" si="107"/>
        <v>-1.4050813256544452</v>
      </c>
      <c r="L295" s="15">
        <f t="shared" si="107"/>
        <v>0.40156664744414106</v>
      </c>
      <c r="N295" s="15">
        <f>B295*'Table Q8'!B94</f>
        <v>0.68738711222213233</v>
      </c>
      <c r="O295" s="15">
        <f>C295*'Table Q8'!C94</f>
        <v>0.76430487549998871</v>
      </c>
      <c r="P295" s="15">
        <f>D295*'Table Q8'!D94</f>
        <v>-2.7900541781616394E-2</v>
      </c>
      <c r="Q295" s="15">
        <f>E295*'Table Q8'!E94</f>
        <v>0.44603499624660847</v>
      </c>
      <c r="R295" s="15">
        <f>F295*'Table Q8'!F94</f>
        <v>0.42951731640859736</v>
      </c>
      <c r="S295" s="15">
        <f>G295*'Table Q8'!G94</f>
        <v>-0.10418565452142449</v>
      </c>
      <c r="T295" s="15">
        <f>H295*'Table Q8'!H94</f>
        <v>2.7016103554485591</v>
      </c>
      <c r="U295" s="15">
        <f>I295*'Table Q8'!I94</f>
        <v>-0.28371202889145181</v>
      </c>
      <c r="V295" s="15">
        <f>J295*'Table Q8'!J94</f>
        <v>1.466353844346822</v>
      </c>
      <c r="W295" s="15">
        <f>K295*'Table Q8'!K94</f>
        <v>-0.81031040050491854</v>
      </c>
      <c r="X295" s="15">
        <f>L295*'Table Q8'!L94</f>
        <v>0.25395074784367477</v>
      </c>
    </row>
    <row r="296" spans="1:24" x14ac:dyDescent="0.25">
      <c r="A296" s="13" t="str">
        <f t="shared" si="105"/>
        <v>2016 Q2</v>
      </c>
      <c r="B296" s="15">
        <f t="shared" si="107"/>
        <v>0.36498190948091863</v>
      </c>
      <c r="C296" s="15">
        <f t="shared" si="107"/>
        <v>1.2611517368077574</v>
      </c>
      <c r="D296" s="15">
        <f t="shared" si="107"/>
        <v>1.0430342278872453</v>
      </c>
      <c r="E296" s="15">
        <f t="shared" si="107"/>
        <v>0.28030852271165591</v>
      </c>
      <c r="F296" s="15">
        <f t="shared" si="107"/>
        <v>1.1870172570487578</v>
      </c>
      <c r="G296" s="15">
        <f t="shared" si="107"/>
        <v>-0.52010519324556626</v>
      </c>
      <c r="H296" s="15">
        <f t="shared" si="107"/>
        <v>3.9125043023814485</v>
      </c>
      <c r="I296" s="15">
        <f t="shared" si="107"/>
        <v>0.35234344600809964</v>
      </c>
      <c r="J296" s="15">
        <f t="shared" si="107"/>
        <v>0.8684291678002829</v>
      </c>
      <c r="K296" s="15">
        <f t="shared" si="107"/>
        <v>1.4813592801046038</v>
      </c>
      <c r="L296" s="15">
        <f t="shared" si="107"/>
        <v>0.70309650831161763</v>
      </c>
      <c r="N296" s="15">
        <f>B296*'Table Q8'!B95</f>
        <v>0.13752518349241014</v>
      </c>
      <c r="O296" s="15">
        <f>C296*'Table Q8'!C95</f>
        <v>0.84799842782953605</v>
      </c>
      <c r="P296" s="15">
        <f>D296*'Table Q8'!D95</f>
        <v>0.7250130918044243</v>
      </c>
      <c r="Q296" s="15">
        <f>E296*'Table Q8'!E95</f>
        <v>0.20824120152248918</v>
      </c>
      <c r="R296" s="15">
        <f>F296*'Table Q8'!F95</f>
        <v>0.89453620491194397</v>
      </c>
      <c r="S296" s="15">
        <f>G296*'Table Q8'!G95</f>
        <v>-0.32069686215521614</v>
      </c>
      <c r="T296" s="15">
        <f>H296*'Table Q8'!H95</f>
        <v>2.2097824299850419</v>
      </c>
      <c r="U296" s="15">
        <f>I296*'Table Q8'!I95</f>
        <v>0.20249177842085486</v>
      </c>
      <c r="V296" s="15">
        <f>J296*'Table Q8'!J95</f>
        <v>0.5749001090837873</v>
      </c>
      <c r="W296" s="15">
        <f>K296*'Table Q8'!K95</f>
        <v>0.86259550880491087</v>
      </c>
      <c r="X296" s="15">
        <f>L296*'Table Q8'!L95</f>
        <v>0.44484916080876052</v>
      </c>
    </row>
    <row r="297" spans="1:24" x14ac:dyDescent="0.25">
      <c r="A297" s="13" t="str">
        <f t="shared" si="105"/>
        <v>2016 Q3</v>
      </c>
      <c r="B297" s="15">
        <f t="shared" si="107"/>
        <v>-1.845346863652549</v>
      </c>
      <c r="C297" s="15">
        <f t="shared" si="107"/>
        <v>0.80947826209644558</v>
      </c>
      <c r="D297" s="15">
        <f t="shared" si="107"/>
        <v>0.79465287652180183</v>
      </c>
      <c r="E297" s="15">
        <f t="shared" si="107"/>
        <v>0.28112468313840638</v>
      </c>
      <c r="F297" s="15">
        <f t="shared" si="107"/>
        <v>0.24084306674435324</v>
      </c>
      <c r="G297" s="15">
        <f t="shared" si="107"/>
        <v>0.20998957768843277</v>
      </c>
      <c r="H297" s="15">
        <f t="shared" si="107"/>
        <v>2.8419653459458938</v>
      </c>
      <c r="I297" s="15">
        <f t="shared" si="107"/>
        <v>1.3963760971186914</v>
      </c>
      <c r="J297" s="15">
        <f t="shared" si="107"/>
        <v>1.6457537385685062</v>
      </c>
      <c r="K297" s="15">
        <f t="shared" si="107"/>
        <v>1.6825634793100126</v>
      </c>
      <c r="L297" s="15">
        <f t="shared" si="107"/>
        <v>1.013505238598329</v>
      </c>
      <c r="N297" s="15">
        <f>B297*'Table Q8'!B96</f>
        <v>-0.69440402479245422</v>
      </c>
      <c r="O297" s="15">
        <f>C297*'Table Q8'!C96</f>
        <v>0.54251233125703779</v>
      </c>
      <c r="P297" s="15">
        <f>D297*'Table Q8'!D96</f>
        <v>0.54966139469013031</v>
      </c>
      <c r="Q297" s="15">
        <f>E297*'Table Q8'!E96</f>
        <v>0.2086507398253252</v>
      </c>
      <c r="R297" s="15">
        <f>F297*'Table Q8'!F96</f>
        <v>0.18241453875217314</v>
      </c>
      <c r="S297" s="15">
        <f>G297*'Table Q8'!G96</f>
        <v>0.12916458923615498</v>
      </c>
      <c r="T297" s="15">
        <f>H297*'Table Q8'!H96</f>
        <v>1.5880902353145654</v>
      </c>
      <c r="U297" s="15">
        <f>I297*'Table Q8'!I96</f>
        <v>0.79970459081987455</v>
      </c>
      <c r="V297" s="15">
        <f>J297*'Table Q8'!J96</f>
        <v>1.1008446757284738</v>
      </c>
      <c r="W297" s="15">
        <f>K297*'Table Q8'!K96</f>
        <v>0.98261707191704728</v>
      </c>
      <c r="X297" s="15">
        <f>L297*'Table Q8'!L96</f>
        <v>0.64002855817484472</v>
      </c>
    </row>
    <row r="298" spans="1:24" x14ac:dyDescent="0.25">
      <c r="A298" s="13" t="str">
        <f t="shared" si="105"/>
        <v>2016 Q4</v>
      </c>
      <c r="B298" s="15">
        <f t="shared" si="107"/>
        <v>-0.35241440088404619</v>
      </c>
      <c r="C298" s="15">
        <f t="shared" si="107"/>
        <v>-1.0470245654952737</v>
      </c>
      <c r="D298" s="15">
        <f t="shared" si="107"/>
        <v>0.66059693737762193</v>
      </c>
      <c r="E298" s="15">
        <f t="shared" si="107"/>
        <v>0.38038083902259406</v>
      </c>
      <c r="F298" s="15">
        <f t="shared" si="107"/>
        <v>1.1692533150596625</v>
      </c>
      <c r="G298" s="15">
        <f t="shared" si="107"/>
        <v>-0.67878080542738239</v>
      </c>
      <c r="H298" s="15">
        <f t="shared" si="107"/>
        <v>5.0568901204066048E-2</v>
      </c>
      <c r="I298" s="15">
        <f t="shared" si="107"/>
        <v>2.3212648046925013</v>
      </c>
      <c r="J298" s="15">
        <f t="shared" si="107"/>
        <v>1.9222651973716425</v>
      </c>
      <c r="K298" s="15">
        <f t="shared" si="107"/>
        <v>1.6366648778866184</v>
      </c>
      <c r="L298" s="15">
        <f t="shared" si="107"/>
        <v>0.67144612635922352</v>
      </c>
      <c r="N298" s="15">
        <f>B298*'Table Q8'!B97</f>
        <v>-0.1327897462531086</v>
      </c>
      <c r="O298" s="15">
        <f>C298*'Table Q8'!C97</f>
        <v>-0.69564312131505979</v>
      </c>
      <c r="P298" s="15">
        <f>D298*'Table Q8'!D97</f>
        <v>0.45587794648429691</v>
      </c>
      <c r="Q298" s="15">
        <f>E298*'Table Q8'!E97</f>
        <v>0.28254688722598287</v>
      </c>
      <c r="R298" s="15">
        <f>F298*'Table Q8'!F97</f>
        <v>0.88991869809190904</v>
      </c>
      <c r="S298" s="15">
        <f>G298*'Table Q8'!G97</f>
        <v>-0.41622838988807087</v>
      </c>
      <c r="T298" s="15">
        <f>H298*'Table Q8'!H97</f>
        <v>2.8262958882952511E-2</v>
      </c>
      <c r="U298" s="15">
        <f>I298*'Table Q8'!I97</f>
        <v>1.3328702508544343</v>
      </c>
      <c r="V298" s="15">
        <f>J298*'Table Q8'!J97</f>
        <v>1.3052180690153454</v>
      </c>
      <c r="W298" s="15">
        <f>K298*'Table Q8'!K97</f>
        <v>0.97070593907455327</v>
      </c>
      <c r="X298" s="15">
        <f>L298*'Table Q8'!L97</f>
        <v>0.42421966263375743</v>
      </c>
    </row>
    <row r="299" spans="1:24" x14ac:dyDescent="0.25">
      <c r="A299" s="13" t="str">
        <f t="shared" si="105"/>
        <v>2017 Q1</v>
      </c>
      <c r="B299" s="15">
        <f t="shared" si="107"/>
        <v>-4.9510495553001128</v>
      </c>
      <c r="C299" s="15">
        <f t="shared" si="107"/>
        <v>-0.53034596713995408</v>
      </c>
      <c r="D299" s="15">
        <f t="shared" si="107"/>
        <v>0.24038473113944595</v>
      </c>
      <c r="E299" s="15">
        <f t="shared" si="107"/>
        <v>-0.23995212472907784</v>
      </c>
      <c r="F299" s="15">
        <f t="shared" si="107"/>
        <v>0.8399209461699414</v>
      </c>
      <c r="G299" s="15">
        <f t="shared" si="107"/>
        <v>0.48719957169633199</v>
      </c>
      <c r="H299" s="15">
        <f t="shared" si="107"/>
        <v>-2.4697570952525396</v>
      </c>
      <c r="I299" s="15">
        <f t="shared" si="107"/>
        <v>0.74357255782532217</v>
      </c>
      <c r="J299" s="15">
        <f t="shared" si="107"/>
        <v>-1.0015106244521261</v>
      </c>
      <c r="K299" s="15">
        <f t="shared" si="107"/>
        <v>2.5348128931518716</v>
      </c>
      <c r="L299" s="15">
        <f t="shared" si="107"/>
        <v>-0.14036497191301694</v>
      </c>
      <c r="N299" s="15">
        <f>B299*'Table Q8'!B98</f>
        <v>-1.8769428864142728</v>
      </c>
      <c r="O299" s="15">
        <f>C299*'Table Q8'!C98</f>
        <v>-0.35305131032506742</v>
      </c>
      <c r="P299" s="15">
        <f>D299*'Table Q8'!D98</f>
        <v>0.16608181074424319</v>
      </c>
      <c r="Q299" s="15">
        <f>E299*'Table Q8'!E98</f>
        <v>-0.17830842388617774</v>
      </c>
      <c r="R299" s="15">
        <f>F299*'Table Q8'!F98</f>
        <v>0.64119565030613324</v>
      </c>
      <c r="S299" s="15">
        <f>G299*'Table Q8'!G98</f>
        <v>0.29904309710720856</v>
      </c>
      <c r="T299" s="15">
        <f>H299*'Table Q8'!H98</f>
        <v>-1.3657756736746545</v>
      </c>
      <c r="U299" s="15">
        <f>I299*'Table Q8'!I98</f>
        <v>0.42643886191282226</v>
      </c>
      <c r="V299" s="15">
        <f>J299*'Table Q8'!J98</f>
        <v>-0.68453251181302821</v>
      </c>
      <c r="W299" s="15">
        <f>K299*'Table Q8'!K98</f>
        <v>1.5054253772428965</v>
      </c>
      <c r="X299" s="15">
        <f>L299*'Table Q8'!L98</f>
        <v>-8.8710662249026712E-2</v>
      </c>
    </row>
    <row r="300" spans="1:24" x14ac:dyDescent="0.25">
      <c r="A300" s="13" t="str">
        <f t="shared" si="105"/>
        <v>2017 Q2</v>
      </c>
      <c r="B300" s="15">
        <f t="shared" si="107"/>
        <v>-3.3032730095975458</v>
      </c>
      <c r="C300" s="15">
        <f t="shared" si="107"/>
        <v>-0.32876741941918608</v>
      </c>
      <c r="D300" s="15">
        <f t="shared" si="107"/>
        <v>0.22920932851237885</v>
      </c>
      <c r="E300" s="15">
        <f t="shared" si="107"/>
        <v>-0.1801081135265245</v>
      </c>
      <c r="F300" s="15">
        <f t="shared" si="107"/>
        <v>1.3804280976397081</v>
      </c>
      <c r="G300" s="15">
        <f t="shared" si="107"/>
        <v>0.24038473113944595</v>
      </c>
      <c r="H300" s="15">
        <f t="shared" si="107"/>
        <v>-3.2102397204759341</v>
      </c>
      <c r="I300" s="15">
        <f t="shared" si="107"/>
        <v>3.014318033372914E-2</v>
      </c>
      <c r="J300" s="15">
        <f t="shared" si="107"/>
        <v>1.6255655879373727</v>
      </c>
      <c r="K300" s="15">
        <f t="shared" si="107"/>
        <v>1.8336407495100455</v>
      </c>
      <c r="L300" s="15">
        <f t="shared" si="107"/>
        <v>-0.18032463311505473</v>
      </c>
      <c r="N300" s="15">
        <f>B300*'Table Q8'!B99</f>
        <v>-1.2522707979384295</v>
      </c>
      <c r="O300" s="15">
        <f>C300*'Table Q8'!C99</f>
        <v>-0.21889334784929407</v>
      </c>
      <c r="P300" s="15">
        <f>D300*'Table Q8'!D99</f>
        <v>0.15838364600205376</v>
      </c>
      <c r="Q300" s="15">
        <f>E300*'Table Q8'!E99</f>
        <v>-0.13391038240697098</v>
      </c>
      <c r="R300" s="15">
        <f>F300*'Table Q8'!F99</f>
        <v>1.0513340391624018</v>
      </c>
      <c r="S300" s="15">
        <f>G300*'Table Q8'!G99</f>
        <v>0.1475962249196198</v>
      </c>
      <c r="T300" s="15">
        <f>H300*'Table Q8'!H99</f>
        <v>-1.7755835893952392</v>
      </c>
      <c r="U300" s="15">
        <f>I300*'Table Q8'!I99</f>
        <v>1.7290128239427036E-2</v>
      </c>
      <c r="V300" s="15">
        <f>J300*'Table Q8'!J99</f>
        <v>1.1118868621491631</v>
      </c>
      <c r="W300" s="15">
        <f>K300*'Table Q8'!K99</f>
        <v>1.0889992411340159</v>
      </c>
      <c r="X300" s="15">
        <f>L300*'Table Q8'!L99</f>
        <v>-0.11396516812871459</v>
      </c>
    </row>
    <row r="301" spans="1:24" x14ac:dyDescent="0.25">
      <c r="A301" s="13" t="str">
        <f t="shared" si="105"/>
        <v>2017 Q3</v>
      </c>
      <c r="B301" s="15">
        <f t="shared" ref="B301:L301" si="108">LN(B100/B96)*100</f>
        <v>-4.5202527104092622</v>
      </c>
      <c r="C301" s="15">
        <f t="shared" si="108"/>
        <v>0.20879947928923781</v>
      </c>
      <c r="D301" s="15">
        <f t="shared" si="108"/>
        <v>0.60930119080642786</v>
      </c>
      <c r="E301" s="15">
        <f t="shared" si="108"/>
        <v>0.41022619938508476</v>
      </c>
      <c r="F301" s="15">
        <f t="shared" si="108"/>
        <v>1.2351984915677039</v>
      </c>
      <c r="G301" s="15">
        <f t="shared" si="108"/>
        <v>0.24941400668292996</v>
      </c>
      <c r="H301" s="15">
        <f t="shared" si="108"/>
        <v>-2.0319122109682088</v>
      </c>
      <c r="I301" s="15">
        <f t="shared" si="108"/>
        <v>-2.0866640883382792</v>
      </c>
      <c r="J301" s="15">
        <f t="shared" si="108"/>
        <v>-0.48183188982888003</v>
      </c>
      <c r="K301" s="15">
        <f t="shared" si="108"/>
        <v>0.99808131269908518</v>
      </c>
      <c r="L301" s="15">
        <f t="shared" si="108"/>
        <v>-0.62093339213802201</v>
      </c>
      <c r="N301" s="15">
        <f>B301*'Table Q8'!B100</f>
        <v>-1.715887928871356</v>
      </c>
      <c r="O301" s="15">
        <f>C301*'Table Q8'!C100</f>
        <v>0.1392483727379927</v>
      </c>
      <c r="P301" s="15">
        <f>D301*'Table Q8'!D100</f>
        <v>0.42163642403804807</v>
      </c>
      <c r="Q301" s="15">
        <f>E301*'Table Q8'!E100</f>
        <v>0.30553647330201111</v>
      </c>
      <c r="R301" s="15">
        <f>F301*'Table Q8'!F100</f>
        <v>0.93850381389314141</v>
      </c>
      <c r="S301" s="15">
        <f>G301*'Table Q8'!G100</f>
        <v>0.15338961411000193</v>
      </c>
      <c r="T301" s="15">
        <f>H301*'Table Q8'!H100</f>
        <v>-1.1266953209818718</v>
      </c>
      <c r="U301" s="15">
        <f>I301*'Table Q8'!I100</f>
        <v>-1.1996231843856766</v>
      </c>
      <c r="V301" s="15">
        <f>J301*'Table Q8'!J100</f>
        <v>-0.33227127122599565</v>
      </c>
      <c r="W301" s="15">
        <f>K301*'Table Q8'!K100</f>
        <v>0.59385838105595568</v>
      </c>
      <c r="X301" s="15">
        <f>L301*'Table Q8'!L100</f>
        <v>-0.39323711724100935</v>
      </c>
    </row>
    <row r="302" spans="1:24" x14ac:dyDescent="0.25">
      <c r="A302" s="13" t="str">
        <f t="shared" si="105"/>
        <v>2017 Q4</v>
      </c>
      <c r="B302" s="15">
        <f t="shared" ref="B302:L302" si="109">LN(B101/B97)*100</f>
        <v>-2.5436786938087899</v>
      </c>
      <c r="C302" s="15">
        <f t="shared" si="109"/>
        <v>1.7058410829777073</v>
      </c>
      <c r="D302" s="15">
        <f t="shared" si="109"/>
        <v>0.48763593667769356</v>
      </c>
      <c r="E302" s="15">
        <f t="shared" si="109"/>
        <v>0.54800117212030131</v>
      </c>
      <c r="F302" s="15">
        <f t="shared" si="109"/>
        <v>0.23816623344873447</v>
      </c>
      <c r="G302" s="15">
        <f t="shared" si="109"/>
        <v>0.26007817000572186</v>
      </c>
      <c r="H302" s="15">
        <f t="shared" si="109"/>
        <v>-1.7647216777318862</v>
      </c>
      <c r="I302" s="15">
        <f t="shared" si="109"/>
        <v>-3.328445606253605</v>
      </c>
      <c r="J302" s="15">
        <f t="shared" si="109"/>
        <v>0.32840752011900187</v>
      </c>
      <c r="K302" s="15">
        <f t="shared" si="109"/>
        <v>1.4730136337334359</v>
      </c>
      <c r="L302" s="15">
        <f t="shared" si="109"/>
        <v>-0.48057761695938012</v>
      </c>
      <c r="N302" s="15">
        <f>B302*'Table Q8'!B101</f>
        <v>-0.96405422495353132</v>
      </c>
      <c r="O302" s="15">
        <f>C302*'Table Q8'!C101</f>
        <v>1.1384783387793218</v>
      </c>
      <c r="P302" s="15">
        <f>D302*'Table Q8'!D101</f>
        <v>0.33768788614930279</v>
      </c>
      <c r="Q302" s="15">
        <f>E302*'Table Q8'!E101</f>
        <v>0.40853487381568465</v>
      </c>
      <c r="R302" s="15">
        <f>F302*'Table Q8'!F101</f>
        <v>0.18086343768096894</v>
      </c>
      <c r="S302" s="15">
        <f>G302*'Table Q8'!G101</f>
        <v>0.16000009018752009</v>
      </c>
      <c r="T302" s="15">
        <f>H302*'Table Q8'!H101</f>
        <v>-0.97924405897342348</v>
      </c>
      <c r="U302" s="15">
        <f>I302*'Table Q8'!I101</f>
        <v>-1.914854757277699</v>
      </c>
      <c r="V302" s="15">
        <f>J302*'Table Q8'!J101</f>
        <v>0.22584585158583759</v>
      </c>
      <c r="W302" s="15">
        <f>K302*'Table Q8'!K101</f>
        <v>0.87452819434754092</v>
      </c>
      <c r="X302" s="15">
        <f>L302*'Table Q8'!L101</f>
        <v>-0.30444592034376727</v>
      </c>
    </row>
    <row r="303" spans="1:24" x14ac:dyDescent="0.25">
      <c r="A303" s="13" t="str">
        <f t="shared" si="105"/>
        <v>2018 Q1</v>
      </c>
      <c r="B303" s="15">
        <f t="shared" ref="B303:L303" si="110">LN(B102/B98)*100</f>
        <v>5.5592572230881823</v>
      </c>
      <c r="C303" s="15">
        <f t="shared" si="110"/>
        <v>1.1075194273087281</v>
      </c>
      <c r="D303" s="15">
        <f t="shared" si="110"/>
        <v>0.3893969275595438</v>
      </c>
      <c r="E303" s="15">
        <f t="shared" si="110"/>
        <v>0.20000006666670214</v>
      </c>
      <c r="F303" s="15">
        <f t="shared" si="110"/>
        <v>0.99079379826566372</v>
      </c>
      <c r="G303" s="15">
        <f t="shared" si="110"/>
        <v>-0.39753580479252976</v>
      </c>
      <c r="H303" s="15">
        <f t="shared" si="110"/>
        <v>-1.5467657928900163</v>
      </c>
      <c r="I303" s="15">
        <f t="shared" si="110"/>
        <v>-2.0020891178078379</v>
      </c>
      <c r="J303" s="15">
        <f t="shared" si="110"/>
        <v>1.7461157028599776</v>
      </c>
      <c r="K303" s="15">
        <f t="shared" si="110"/>
        <v>1.0098620064229042</v>
      </c>
      <c r="L303" s="15">
        <f t="shared" si="110"/>
        <v>0.22048515646933964</v>
      </c>
      <c r="N303" s="15">
        <f>B303*'Table Q8'!B102</f>
        <v>2.1164092248296709</v>
      </c>
      <c r="O303" s="15">
        <f>C303*'Table Q8'!C102</f>
        <v>0.73982297744223047</v>
      </c>
      <c r="P303" s="15">
        <f>D303*'Table Q8'!D102</f>
        <v>0.26992995018427579</v>
      </c>
      <c r="Q303" s="15">
        <f>E303*'Table Q8'!E102</f>
        <v>0.14930004976669317</v>
      </c>
      <c r="R303" s="15">
        <f>F303*'Table Q8'!F102</f>
        <v>0.75221065164329193</v>
      </c>
      <c r="S303" s="15">
        <f>G303*'Table Q8'!G102</f>
        <v>-0.24500131649363607</v>
      </c>
      <c r="T303" s="15">
        <f>H303*'Table Q8'!H102</f>
        <v>-0.85984710426755995</v>
      </c>
      <c r="U303" s="15">
        <f>I303*'Table Q8'!I102</f>
        <v>-1.1534035407690952</v>
      </c>
      <c r="V303" s="15">
        <f>J303*'Table Q8'!J102</f>
        <v>1.2121535209253966</v>
      </c>
      <c r="W303" s="15">
        <f>K303*'Table Q8'!K102</f>
        <v>0.60086789382162797</v>
      </c>
      <c r="X303" s="15">
        <f>L303*'Table Q8'!L102</f>
        <v>0.13994192881108988</v>
      </c>
    </row>
    <row r="304" spans="1:24" x14ac:dyDescent="0.25">
      <c r="A304" s="13" t="str">
        <f t="shared" si="105"/>
        <v>2018 Q2</v>
      </c>
      <c r="B304" s="15">
        <f t="shared" ref="B304:L307" si="111">LN(B103/B99)*100</f>
        <v>1.3143450758889144</v>
      </c>
      <c r="C304" s="15">
        <f t="shared" si="111"/>
        <v>0.92377115815995714</v>
      </c>
      <c r="D304" s="15">
        <f t="shared" si="111"/>
        <v>-0.14942474265047895</v>
      </c>
      <c r="E304" s="15">
        <f t="shared" si="111"/>
        <v>0.70855044201678286</v>
      </c>
      <c r="F304" s="15">
        <f t="shared" si="111"/>
        <v>-1.1906083693316794</v>
      </c>
      <c r="G304" s="15">
        <f t="shared" si="111"/>
        <v>0.42924947366836541</v>
      </c>
      <c r="H304" s="15">
        <f t="shared" si="111"/>
        <v>2.1582839194155214</v>
      </c>
      <c r="I304" s="15">
        <f t="shared" si="111"/>
        <v>-0.87786245613328817</v>
      </c>
      <c r="J304" s="15">
        <f t="shared" si="111"/>
        <v>0.59177606370796931</v>
      </c>
      <c r="K304" s="15">
        <f t="shared" si="111"/>
        <v>0.84108075287499184</v>
      </c>
      <c r="L304" s="15">
        <f t="shared" si="111"/>
        <v>0.53002774215807436</v>
      </c>
      <c r="N304" s="15">
        <f>B304*'Table Q8'!B103</f>
        <v>0.50352559857304313</v>
      </c>
      <c r="O304" s="15">
        <f>C304*'Table Q8'!C103</f>
        <v>0.61911143019880333</v>
      </c>
      <c r="P304" s="15">
        <f>D304*'Table Q8'!D103</f>
        <v>-0.10389502356487802</v>
      </c>
      <c r="Q304" s="15">
        <f>E304*'Table Q8'!E103</f>
        <v>0.53035000584956205</v>
      </c>
      <c r="R304" s="15">
        <f>F304*'Table Q8'!F103</f>
        <v>-0.90569578655060856</v>
      </c>
      <c r="S304" s="15">
        <f>G304*'Table Q8'!G103</f>
        <v>0.26549079946388404</v>
      </c>
      <c r="T304" s="15">
        <f>H304*'Table Q8'!H103</f>
        <v>1.2049699122096857</v>
      </c>
      <c r="U304" s="15">
        <f>I304*'Table Q8'!I103</f>
        <v>-0.50784343087310724</v>
      </c>
      <c r="V304" s="15">
        <f>J304*'Table Q8'!J103</f>
        <v>0.4127046268299378</v>
      </c>
      <c r="W304" s="15">
        <f>K304*'Table Q8'!K103</f>
        <v>0.50086358833705769</v>
      </c>
      <c r="X304" s="15">
        <f>L304*'Table Q8'!L103</f>
        <v>0.33762767175469338</v>
      </c>
    </row>
    <row r="305" spans="1:24" x14ac:dyDescent="0.25">
      <c r="A305" s="13" t="str">
        <f t="shared" si="105"/>
        <v>2018 Q3</v>
      </c>
      <c r="B305" s="15">
        <f t="shared" si="111"/>
        <v>4.922142129060469</v>
      </c>
      <c r="C305" s="15">
        <f t="shared" si="111"/>
        <v>0.98834566140835189</v>
      </c>
      <c r="D305" s="15">
        <f t="shared" si="111"/>
        <v>0.9021126853666791</v>
      </c>
      <c r="E305" s="15">
        <f t="shared" si="111"/>
        <v>0.51787786295046911</v>
      </c>
      <c r="F305" s="15">
        <f t="shared" si="111"/>
        <v>-2.5772296318237822</v>
      </c>
      <c r="G305" s="15">
        <f t="shared" si="111"/>
        <v>6.972459070261415E-2</v>
      </c>
      <c r="H305" s="15">
        <f t="shared" si="111"/>
        <v>0.43817260710520545</v>
      </c>
      <c r="I305" s="15">
        <f t="shared" si="111"/>
        <v>1.0134879493603659</v>
      </c>
      <c r="J305" s="15">
        <f t="shared" si="111"/>
        <v>0.82173024765899993</v>
      </c>
      <c r="K305" s="15">
        <f t="shared" si="111"/>
        <v>1.773752769807619</v>
      </c>
      <c r="L305" s="15">
        <f t="shared" si="111"/>
        <v>0.86026338272206981</v>
      </c>
      <c r="N305" s="15">
        <f>B305*'Table Q8'!B104</f>
        <v>1.901423504456059</v>
      </c>
      <c r="O305" s="15">
        <f>C305*'Table Q8'!C104</f>
        <v>0.66436595359869421</v>
      </c>
      <c r="P305" s="15">
        <f>D305*'Table Q8'!D104</f>
        <v>0.62904317550618538</v>
      </c>
      <c r="Q305" s="15">
        <f>E305*'Table Q8'!E104</f>
        <v>0.38866733614432702</v>
      </c>
      <c r="R305" s="15">
        <f>F305*'Table Q8'!F104</f>
        <v>-1.9620449187074454</v>
      </c>
      <c r="S305" s="15">
        <f>G305*'Table Q8'!G104</f>
        <v>4.3285025908182867E-2</v>
      </c>
      <c r="T305" s="15">
        <f>H305*'Table Q8'!H104</f>
        <v>0.24563956354317817</v>
      </c>
      <c r="U305" s="15">
        <f>I305*'Table Q8'!I104</f>
        <v>0.58863380098850049</v>
      </c>
      <c r="V305" s="15">
        <f>J305*'Table Q8'!J104</f>
        <v>0.57578638453466124</v>
      </c>
      <c r="W305" s="15">
        <f>K305*'Table Q8'!K104</f>
        <v>1.0612362821758985</v>
      </c>
      <c r="X305" s="15">
        <f>L305*'Table Q8'!L104</f>
        <v>0.5499663805742192</v>
      </c>
    </row>
    <row r="306" spans="1:24" x14ac:dyDescent="0.25">
      <c r="A306" s="13" t="str">
        <f t="shared" si="105"/>
        <v>2018 Q4</v>
      </c>
      <c r="B306" s="15">
        <f t="shared" si="111"/>
        <v>2.3720568254259669</v>
      </c>
      <c r="C306" s="15">
        <f t="shared" si="111"/>
        <v>1.3832845803953657</v>
      </c>
      <c r="D306" s="15">
        <f t="shared" si="111"/>
        <v>0.23797730616398238</v>
      </c>
      <c r="E306" s="15">
        <f t="shared" si="111"/>
        <v>-0.23875856945015225</v>
      </c>
      <c r="F306" s="15">
        <f t="shared" si="111"/>
        <v>-2.2351218614695814</v>
      </c>
      <c r="G306" s="15">
        <f t="shared" si="111"/>
        <v>0.2594035177046749</v>
      </c>
      <c r="H306" s="15">
        <f t="shared" si="111"/>
        <v>0.34929149956800493</v>
      </c>
      <c r="I306" s="15">
        <f t="shared" si="111"/>
        <v>1.501956385558018</v>
      </c>
      <c r="J306" s="15">
        <f t="shared" si="111"/>
        <v>0.54496047675646853</v>
      </c>
      <c r="K306" s="15">
        <f t="shared" si="111"/>
        <v>2.0591248116247094</v>
      </c>
      <c r="L306" s="15">
        <f t="shared" si="111"/>
        <v>0.80964008669638798</v>
      </c>
      <c r="N306" s="15">
        <f>B306*'Table Q8'!B105</f>
        <v>0.92462775055104185</v>
      </c>
      <c r="O306" s="15">
        <f>C306*'Table Q8'!C105</f>
        <v>0.93316377793471372</v>
      </c>
      <c r="P306" s="15">
        <f>D306*'Table Q8'!D105</f>
        <v>0.16646512566170568</v>
      </c>
      <c r="Q306" s="15">
        <f>E306*'Table Q8'!E105</f>
        <v>-0.1797135752251296</v>
      </c>
      <c r="R306" s="15">
        <f>F306*'Table Q8'!F105</f>
        <v>-1.7042804193705556</v>
      </c>
      <c r="S306" s="15">
        <f>G306*'Table Q8'!G105</f>
        <v>0.16176403364063527</v>
      </c>
      <c r="T306" s="15">
        <f>H306*'Table Q8'!H105</f>
        <v>0.19675590170665719</v>
      </c>
      <c r="U306" s="15">
        <f>I306*'Table Q8'!I105</f>
        <v>0.87639155097310351</v>
      </c>
      <c r="V306" s="15">
        <f>J306*'Table Q8'!J105</f>
        <v>0.38615899382963359</v>
      </c>
      <c r="W306" s="15">
        <f>K306*'Table Q8'!K105</f>
        <v>1.225591087879027</v>
      </c>
      <c r="X306" s="15">
        <f>L306*'Table Q8'!L105</f>
        <v>0.51978893565908113</v>
      </c>
    </row>
    <row r="307" spans="1:24" x14ac:dyDescent="0.25">
      <c r="A307" s="13" t="str">
        <f t="shared" si="105"/>
        <v>2019 Q1</v>
      </c>
      <c r="B307" s="15">
        <f t="shared" si="111"/>
        <v>2.3965004690404759</v>
      </c>
      <c r="C307" s="15">
        <f t="shared" si="111"/>
        <v>0.28734228341191864</v>
      </c>
      <c r="D307" s="15">
        <f t="shared" si="111"/>
        <v>1.5720329669548494</v>
      </c>
      <c r="E307" s="15">
        <f t="shared" si="111"/>
        <v>-0.13995803544232435</v>
      </c>
      <c r="F307" s="15">
        <f t="shared" si="111"/>
        <v>-2.0015604721377795</v>
      </c>
      <c r="G307" s="15">
        <f t="shared" si="111"/>
        <v>-1.535326932466005</v>
      </c>
      <c r="H307" s="15">
        <f t="shared" si="111"/>
        <v>-8.2619027729626898E-2</v>
      </c>
      <c r="I307" s="15">
        <f t="shared" si="111"/>
        <v>1.9319874675483244</v>
      </c>
      <c r="J307" s="15">
        <f t="shared" si="111"/>
        <v>0.71946301571483307</v>
      </c>
      <c r="K307" s="15">
        <f t="shared" si="111"/>
        <v>0.40887907431578141</v>
      </c>
      <c r="L307" s="15">
        <f t="shared" si="111"/>
        <v>0.57895949301645877</v>
      </c>
      <c r="N307" s="15">
        <f>B307*'Table Q8'!B106</f>
        <v>0.9363127332541139</v>
      </c>
      <c r="O307" s="15">
        <f>C307*'Table Q8'!C106</f>
        <v>0.19418591512977459</v>
      </c>
      <c r="P307" s="15">
        <f>D307*'Table Q8'!D106</f>
        <v>1.1016807032419584</v>
      </c>
      <c r="Q307" s="15">
        <f>E307*'Table Q8'!E106</f>
        <v>-0.1055003671164241</v>
      </c>
      <c r="R307" s="15">
        <f>F307*'Table Q8'!F106</f>
        <v>-1.5265901720994846</v>
      </c>
      <c r="S307" s="15">
        <f>G307*'Table Q8'!G106</f>
        <v>-0.95973286548449976</v>
      </c>
      <c r="T307" s="15">
        <f>H307*'Table Q8'!H106</f>
        <v>-4.6663226861693267E-2</v>
      </c>
      <c r="U307" s="15">
        <f>I307*'Table Q8'!I106</f>
        <v>1.1309854635027892</v>
      </c>
      <c r="V307" s="15">
        <f>J307*'Table Q8'!J106</f>
        <v>0.51045900964967406</v>
      </c>
      <c r="W307" s="15">
        <f>K307*'Table Q8'!K106</f>
        <v>0.2444687985334057</v>
      </c>
      <c r="X307" s="15">
        <f>L307*'Table Q8'!L106</f>
        <v>0.37250253780678955</v>
      </c>
    </row>
  </sheetData>
  <hyperlinks>
    <hyperlink ref="A1" location="Contents!A1" display="Back to Contents" xr:uid="{00000000-0004-0000-0F00-000000000000}"/>
  </hyperlink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5" width="9.109375" style="13" customWidth="1"/>
    <col min="26" max="16384" width="8.88671875" style="13"/>
  </cols>
  <sheetData>
    <row r="1" spans="1:33" ht="13.2" x14ac:dyDescent="0.25">
      <c r="A1" s="26" t="s">
        <v>187</v>
      </c>
      <c r="B1" s="9" t="s">
        <v>219</v>
      </c>
      <c r="N1" s="9" t="s">
        <v>220</v>
      </c>
    </row>
    <row r="2" spans="1:33" x14ac:dyDescent="0.25">
      <c r="B2" s="9" t="s">
        <v>160</v>
      </c>
      <c r="N2" s="9" t="s">
        <v>173</v>
      </c>
    </row>
    <row r="3" spans="1:33" x14ac:dyDescent="0.25">
      <c r="A3" s="16"/>
      <c r="B3" s="9"/>
    </row>
    <row r="4" spans="1:33" x14ac:dyDescent="0.25">
      <c r="A4" s="13" t="s">
        <v>256</v>
      </c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5">
      <c r="A5" s="17" t="str">
        <f>Base_year</f>
        <v>2016=100</v>
      </c>
    </row>
    <row r="6" spans="1:33" x14ac:dyDescent="0.25">
      <c r="A6" s="48" t="s">
        <v>53</v>
      </c>
      <c r="B6" s="34">
        <v>66.48</v>
      </c>
      <c r="C6" s="34">
        <v>101.4</v>
      </c>
      <c r="D6" s="34">
        <v>50.31</v>
      </c>
      <c r="E6" s="34">
        <v>46.18</v>
      </c>
      <c r="F6" s="34">
        <v>45.56</v>
      </c>
      <c r="G6" s="34">
        <v>49.33</v>
      </c>
      <c r="H6" s="34">
        <v>64.349999999999994</v>
      </c>
      <c r="I6" s="34">
        <v>47.36</v>
      </c>
      <c r="J6" s="34">
        <v>20.78</v>
      </c>
      <c r="K6" s="34">
        <v>68.680000000000007</v>
      </c>
      <c r="L6" s="34">
        <v>60.79</v>
      </c>
      <c r="M6" s="15"/>
    </row>
    <row r="7" spans="1:33" x14ac:dyDescent="0.25">
      <c r="A7" s="48" t="s">
        <v>54</v>
      </c>
      <c r="B7" s="34">
        <v>66.83</v>
      </c>
      <c r="C7" s="34">
        <v>101.42</v>
      </c>
      <c r="D7" s="34">
        <v>50.64</v>
      </c>
      <c r="E7" s="34">
        <v>46.48</v>
      </c>
      <c r="F7" s="34">
        <v>46.38</v>
      </c>
      <c r="G7" s="34">
        <v>50.31</v>
      </c>
      <c r="H7" s="34">
        <v>64.55</v>
      </c>
      <c r="I7" s="34">
        <v>47.75</v>
      </c>
      <c r="J7" s="34">
        <v>20.99</v>
      </c>
      <c r="K7" s="34">
        <v>69.58</v>
      </c>
      <c r="L7" s="34">
        <v>61.19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55</v>
      </c>
      <c r="B8" s="34">
        <v>67.13</v>
      </c>
      <c r="C8" s="34">
        <v>101.41</v>
      </c>
      <c r="D8" s="34">
        <v>50.97</v>
      </c>
      <c r="E8" s="34">
        <v>46.8</v>
      </c>
      <c r="F8" s="34">
        <v>47.16</v>
      </c>
      <c r="G8" s="34">
        <v>51.34</v>
      </c>
      <c r="H8" s="34">
        <v>64.760000000000005</v>
      </c>
      <c r="I8" s="34">
        <v>48.12</v>
      </c>
      <c r="J8" s="34">
        <v>21.17</v>
      </c>
      <c r="K8" s="34">
        <v>70.48</v>
      </c>
      <c r="L8" s="34">
        <v>61.58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56</v>
      </c>
      <c r="B9" s="34">
        <v>67.39</v>
      </c>
      <c r="C9" s="34">
        <v>101.36</v>
      </c>
      <c r="D9" s="34">
        <v>51.24</v>
      </c>
      <c r="E9" s="34">
        <v>47.17</v>
      </c>
      <c r="F9" s="34">
        <v>47.82</v>
      </c>
      <c r="G9" s="34">
        <v>52.39</v>
      </c>
      <c r="H9" s="34">
        <v>64.900000000000006</v>
      </c>
      <c r="I9" s="34">
        <v>48.47</v>
      </c>
      <c r="J9" s="34">
        <v>21.31</v>
      </c>
      <c r="K9" s="34">
        <v>71.39</v>
      </c>
      <c r="L9" s="34">
        <v>61.95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57</v>
      </c>
      <c r="B10" s="34">
        <v>67.62</v>
      </c>
      <c r="C10" s="34">
        <v>101.58</v>
      </c>
      <c r="D10" s="34">
        <v>51.42</v>
      </c>
      <c r="E10" s="34">
        <v>47.71</v>
      </c>
      <c r="F10" s="34">
        <v>48.3</v>
      </c>
      <c r="G10" s="34">
        <v>53.57</v>
      </c>
      <c r="H10" s="34">
        <v>65.14</v>
      </c>
      <c r="I10" s="34">
        <v>48.75</v>
      </c>
      <c r="J10" s="34">
        <v>21.49</v>
      </c>
      <c r="K10" s="34">
        <v>72.319999999999993</v>
      </c>
      <c r="L10" s="34">
        <v>62.35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58</v>
      </c>
      <c r="B11" s="34">
        <v>67.86</v>
      </c>
      <c r="C11" s="34">
        <v>101.9</v>
      </c>
      <c r="D11" s="34">
        <v>51.53</v>
      </c>
      <c r="E11" s="34">
        <v>48.37</v>
      </c>
      <c r="F11" s="34">
        <v>48.56</v>
      </c>
      <c r="G11" s="34">
        <v>54.84</v>
      </c>
      <c r="H11" s="34">
        <v>65.400000000000006</v>
      </c>
      <c r="I11" s="34">
        <v>48.95</v>
      </c>
      <c r="J11" s="34">
        <v>21.76</v>
      </c>
      <c r="K11" s="34">
        <v>73.260000000000005</v>
      </c>
      <c r="L11" s="34">
        <v>62.78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59</v>
      </c>
      <c r="B12" s="34">
        <v>68.099999999999994</v>
      </c>
      <c r="C12" s="34">
        <v>102.21</v>
      </c>
      <c r="D12" s="34">
        <v>51.62</v>
      </c>
      <c r="E12" s="34">
        <v>49.02</v>
      </c>
      <c r="F12" s="34">
        <v>48.73</v>
      </c>
      <c r="G12" s="34">
        <v>56.13</v>
      </c>
      <c r="H12" s="34">
        <v>65.680000000000007</v>
      </c>
      <c r="I12" s="34">
        <v>49.16</v>
      </c>
      <c r="J12" s="34">
        <v>22.05</v>
      </c>
      <c r="K12" s="34">
        <v>74.260000000000005</v>
      </c>
      <c r="L12" s="34">
        <v>63.23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60</v>
      </c>
      <c r="B13" s="34">
        <v>68.34</v>
      </c>
      <c r="C13" s="34">
        <v>102.41</v>
      </c>
      <c r="D13" s="34">
        <v>51.74</v>
      </c>
      <c r="E13" s="34">
        <v>49.6</v>
      </c>
      <c r="F13" s="34">
        <v>48.92</v>
      </c>
      <c r="G13" s="34">
        <v>57.49</v>
      </c>
      <c r="H13" s="34">
        <v>65.849999999999994</v>
      </c>
      <c r="I13" s="34">
        <v>49.54</v>
      </c>
      <c r="J13" s="34">
        <v>22.43</v>
      </c>
      <c r="K13" s="34">
        <v>75.349999999999994</v>
      </c>
      <c r="L13" s="34">
        <v>63.65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61</v>
      </c>
      <c r="B14" s="34">
        <v>68.61</v>
      </c>
      <c r="C14" s="34">
        <v>102.8</v>
      </c>
      <c r="D14" s="34">
        <v>51.91</v>
      </c>
      <c r="E14" s="34">
        <v>50.2</v>
      </c>
      <c r="F14" s="34">
        <v>49.22</v>
      </c>
      <c r="G14" s="34">
        <v>59.05</v>
      </c>
      <c r="H14" s="34">
        <v>66.11</v>
      </c>
      <c r="I14" s="34">
        <v>50.09</v>
      </c>
      <c r="J14" s="34">
        <v>22.96</v>
      </c>
      <c r="K14" s="34">
        <v>76.569999999999993</v>
      </c>
      <c r="L14" s="34">
        <v>64.150000000000006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62</v>
      </c>
      <c r="B15" s="34">
        <v>68.94</v>
      </c>
      <c r="C15" s="34">
        <v>103.21</v>
      </c>
      <c r="D15" s="34">
        <v>52.15</v>
      </c>
      <c r="E15" s="34">
        <v>50.8</v>
      </c>
      <c r="F15" s="34">
        <v>49.61</v>
      </c>
      <c r="G15" s="34">
        <v>60.84</v>
      </c>
      <c r="H15" s="34">
        <v>66.400000000000006</v>
      </c>
      <c r="I15" s="34">
        <v>50.71</v>
      </c>
      <c r="J15" s="34">
        <v>23.66</v>
      </c>
      <c r="K15" s="34">
        <v>77.92</v>
      </c>
      <c r="L15" s="34">
        <v>64.73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63</v>
      </c>
      <c r="B16" s="34">
        <v>69.290000000000006</v>
      </c>
      <c r="C16" s="34">
        <v>103.63</v>
      </c>
      <c r="D16" s="34">
        <v>52.46</v>
      </c>
      <c r="E16" s="34">
        <v>51.36</v>
      </c>
      <c r="F16" s="34">
        <v>50.1</v>
      </c>
      <c r="G16" s="34">
        <v>62.66</v>
      </c>
      <c r="H16" s="34">
        <v>66.739999999999995</v>
      </c>
      <c r="I16" s="34">
        <v>51.35</v>
      </c>
      <c r="J16" s="34">
        <v>24.32</v>
      </c>
      <c r="K16" s="34">
        <v>79.45</v>
      </c>
      <c r="L16" s="34">
        <v>65.349999999999994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64</v>
      </c>
      <c r="B17" s="34">
        <v>69.650000000000006</v>
      </c>
      <c r="C17" s="34">
        <v>103.92</v>
      </c>
      <c r="D17" s="34">
        <v>52.82</v>
      </c>
      <c r="E17" s="34">
        <v>51.93</v>
      </c>
      <c r="F17" s="34">
        <v>50.72</v>
      </c>
      <c r="G17" s="34">
        <v>64.430000000000007</v>
      </c>
      <c r="H17" s="34">
        <v>66.95</v>
      </c>
      <c r="I17" s="34">
        <v>52.04</v>
      </c>
      <c r="J17" s="34">
        <v>24.97</v>
      </c>
      <c r="K17" s="34">
        <v>81.16</v>
      </c>
      <c r="L17" s="34">
        <v>65.959999999999994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65</v>
      </c>
      <c r="B18" s="34">
        <v>69.819999999999993</v>
      </c>
      <c r="C18" s="34">
        <v>104.22</v>
      </c>
      <c r="D18" s="34">
        <v>52.85</v>
      </c>
      <c r="E18" s="34">
        <v>52.98</v>
      </c>
      <c r="F18" s="34">
        <v>52.3</v>
      </c>
      <c r="G18" s="34">
        <v>65.3</v>
      </c>
      <c r="H18" s="34">
        <v>67.260000000000005</v>
      </c>
      <c r="I18" s="34">
        <v>52.53</v>
      </c>
      <c r="J18" s="34">
        <v>26.09</v>
      </c>
      <c r="K18" s="34">
        <v>81.44</v>
      </c>
      <c r="L18" s="34">
        <v>66.540000000000006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66</v>
      </c>
      <c r="B19" s="34">
        <v>69.98</v>
      </c>
      <c r="C19" s="34">
        <v>104.89</v>
      </c>
      <c r="D19" s="34">
        <v>53.24</v>
      </c>
      <c r="E19" s="34">
        <v>54.06</v>
      </c>
      <c r="F19" s="34">
        <v>53.69</v>
      </c>
      <c r="G19" s="34">
        <v>66.099999999999994</v>
      </c>
      <c r="H19" s="34">
        <v>67.790000000000006</v>
      </c>
      <c r="I19" s="34">
        <v>53.22</v>
      </c>
      <c r="J19" s="34">
        <v>27.11</v>
      </c>
      <c r="K19" s="34">
        <v>81.819999999999993</v>
      </c>
      <c r="L19" s="34">
        <v>67.2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67</v>
      </c>
      <c r="B20" s="34">
        <v>70.209999999999994</v>
      </c>
      <c r="C20" s="34">
        <v>105.56</v>
      </c>
      <c r="D20" s="34">
        <v>53.9</v>
      </c>
      <c r="E20" s="34">
        <v>55.23</v>
      </c>
      <c r="F20" s="34">
        <v>54.13</v>
      </c>
      <c r="G20" s="34">
        <v>67.05</v>
      </c>
      <c r="H20" s="34">
        <v>68.37</v>
      </c>
      <c r="I20" s="34">
        <v>54.07</v>
      </c>
      <c r="J20" s="34">
        <v>28.13</v>
      </c>
      <c r="K20" s="34">
        <v>82.64</v>
      </c>
      <c r="L20" s="34">
        <v>67.91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68</v>
      </c>
      <c r="B21" s="34">
        <v>70.510000000000005</v>
      </c>
      <c r="C21" s="34">
        <v>106.4</v>
      </c>
      <c r="D21" s="34">
        <v>54.13</v>
      </c>
      <c r="E21" s="34">
        <v>56.66</v>
      </c>
      <c r="F21" s="34">
        <v>54.86</v>
      </c>
      <c r="G21" s="34">
        <v>68.06</v>
      </c>
      <c r="H21" s="34">
        <v>69.25</v>
      </c>
      <c r="I21" s="34">
        <v>54.8</v>
      </c>
      <c r="J21" s="34">
        <v>29.29</v>
      </c>
      <c r="K21" s="34">
        <v>83.51</v>
      </c>
      <c r="L21" s="34">
        <v>68.7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69</v>
      </c>
      <c r="B22" s="34">
        <v>70.900000000000006</v>
      </c>
      <c r="C22" s="34">
        <v>107</v>
      </c>
      <c r="D22" s="34">
        <v>54.65</v>
      </c>
      <c r="E22" s="34">
        <v>57.73</v>
      </c>
      <c r="F22" s="34">
        <v>56.7</v>
      </c>
      <c r="G22" s="34">
        <v>68.86</v>
      </c>
      <c r="H22" s="34">
        <v>70.17</v>
      </c>
      <c r="I22" s="34">
        <v>55.73</v>
      </c>
      <c r="J22" s="34">
        <v>30.36</v>
      </c>
      <c r="K22" s="34">
        <v>83.77</v>
      </c>
      <c r="L22" s="34">
        <v>69.52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70</v>
      </c>
      <c r="B23" s="34">
        <v>71.31</v>
      </c>
      <c r="C23" s="34">
        <v>107.55</v>
      </c>
      <c r="D23" s="34">
        <v>55.31</v>
      </c>
      <c r="E23" s="34">
        <v>58.89</v>
      </c>
      <c r="F23" s="34">
        <v>57.9</v>
      </c>
      <c r="G23" s="34">
        <v>69.67</v>
      </c>
      <c r="H23" s="34">
        <v>70.94</v>
      </c>
      <c r="I23" s="34">
        <v>56.51</v>
      </c>
      <c r="J23" s="34">
        <v>31.39</v>
      </c>
      <c r="K23" s="34">
        <v>84.03</v>
      </c>
      <c r="L23" s="34">
        <v>70.239999999999995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71</v>
      </c>
      <c r="B24" s="34">
        <v>71.650000000000006</v>
      </c>
      <c r="C24" s="34">
        <v>108.1</v>
      </c>
      <c r="D24" s="34">
        <v>56.17</v>
      </c>
      <c r="E24" s="34">
        <v>60.11</v>
      </c>
      <c r="F24" s="34">
        <v>58.72</v>
      </c>
      <c r="G24" s="34">
        <v>70.33</v>
      </c>
      <c r="H24" s="34">
        <v>71.34</v>
      </c>
      <c r="I24" s="34">
        <v>57.35</v>
      </c>
      <c r="J24" s="34">
        <v>32.630000000000003</v>
      </c>
      <c r="K24" s="34">
        <v>84.47</v>
      </c>
      <c r="L24" s="34">
        <v>70.959999999999994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72</v>
      </c>
      <c r="B25" s="34">
        <v>72.010000000000005</v>
      </c>
      <c r="C25" s="34">
        <v>108.75</v>
      </c>
      <c r="D25" s="34">
        <v>57.14</v>
      </c>
      <c r="E25" s="34">
        <v>61.33</v>
      </c>
      <c r="F25" s="34">
        <v>60.19</v>
      </c>
      <c r="G25" s="34">
        <v>71.11</v>
      </c>
      <c r="H25" s="34">
        <v>72.84</v>
      </c>
      <c r="I25" s="34">
        <v>58.2</v>
      </c>
      <c r="J25" s="34">
        <v>33.75</v>
      </c>
      <c r="K25" s="34">
        <v>85.04</v>
      </c>
      <c r="L25" s="34">
        <v>71.81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73</v>
      </c>
      <c r="B26" s="34">
        <v>72.349999999999994</v>
      </c>
      <c r="C26" s="34">
        <v>109.07</v>
      </c>
      <c r="D26" s="34">
        <v>57.82</v>
      </c>
      <c r="E26" s="34">
        <v>62.5</v>
      </c>
      <c r="F26" s="34">
        <v>61.76</v>
      </c>
      <c r="G26" s="34">
        <v>72.180000000000007</v>
      </c>
      <c r="H26" s="34">
        <v>73.55</v>
      </c>
      <c r="I26" s="34">
        <v>59.26</v>
      </c>
      <c r="J26" s="34">
        <v>34.78</v>
      </c>
      <c r="K26" s="34">
        <v>85.32</v>
      </c>
      <c r="L26" s="34">
        <v>72.599999999999994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74</v>
      </c>
      <c r="B27" s="34">
        <v>72.58</v>
      </c>
      <c r="C27" s="34">
        <v>109.37</v>
      </c>
      <c r="D27" s="34">
        <v>58.51</v>
      </c>
      <c r="E27" s="34">
        <v>63.55</v>
      </c>
      <c r="F27" s="34">
        <v>62.76</v>
      </c>
      <c r="G27" s="34">
        <v>73.260000000000005</v>
      </c>
      <c r="H27" s="34">
        <v>74.17</v>
      </c>
      <c r="I27" s="34">
        <v>60.42</v>
      </c>
      <c r="J27" s="34">
        <v>35.729999999999997</v>
      </c>
      <c r="K27" s="34">
        <v>85.91</v>
      </c>
      <c r="L27" s="34">
        <v>73.27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75</v>
      </c>
      <c r="B28" s="34">
        <v>72.75</v>
      </c>
      <c r="C28" s="34">
        <v>109.67</v>
      </c>
      <c r="D28" s="34">
        <v>59.08</v>
      </c>
      <c r="E28" s="34">
        <v>64.61</v>
      </c>
      <c r="F28" s="34">
        <v>63.75</v>
      </c>
      <c r="G28" s="34">
        <v>74.58</v>
      </c>
      <c r="H28" s="34">
        <v>74.77</v>
      </c>
      <c r="I28" s="34">
        <v>61.51</v>
      </c>
      <c r="J28" s="34">
        <v>36.96</v>
      </c>
      <c r="K28" s="34">
        <v>86.21</v>
      </c>
      <c r="L28" s="34">
        <v>74.02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76</v>
      </c>
      <c r="B29" s="34">
        <v>72.77</v>
      </c>
      <c r="C29" s="34">
        <v>110.06</v>
      </c>
      <c r="D29" s="34">
        <v>59.49</v>
      </c>
      <c r="E29" s="34">
        <v>65.680000000000007</v>
      </c>
      <c r="F29" s="34">
        <v>64.569999999999993</v>
      </c>
      <c r="G29" s="34">
        <v>75.75</v>
      </c>
      <c r="H29" s="34">
        <v>75.42</v>
      </c>
      <c r="I29" s="34">
        <v>62.52</v>
      </c>
      <c r="J29" s="34">
        <v>38.11</v>
      </c>
      <c r="K29" s="34">
        <v>86.74</v>
      </c>
      <c r="L29" s="34">
        <v>74.680000000000007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77</v>
      </c>
      <c r="B30" s="34">
        <v>72.67</v>
      </c>
      <c r="C30" s="34">
        <v>110.3</v>
      </c>
      <c r="D30" s="34">
        <v>60.18</v>
      </c>
      <c r="E30" s="34">
        <v>66.739999999999995</v>
      </c>
      <c r="F30" s="34">
        <v>65.53</v>
      </c>
      <c r="G30" s="34">
        <v>77.319999999999993</v>
      </c>
      <c r="H30" s="34">
        <v>76.05</v>
      </c>
      <c r="I30" s="34">
        <v>63.73</v>
      </c>
      <c r="J30" s="34">
        <v>38.92</v>
      </c>
      <c r="K30" s="34">
        <v>87.13</v>
      </c>
      <c r="L30" s="34">
        <v>75.36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78</v>
      </c>
      <c r="B31" s="34">
        <v>72.48</v>
      </c>
      <c r="C31" s="34">
        <v>110.41</v>
      </c>
      <c r="D31" s="34">
        <v>60.7</v>
      </c>
      <c r="E31" s="34">
        <v>67.680000000000007</v>
      </c>
      <c r="F31" s="34">
        <v>66.86</v>
      </c>
      <c r="G31" s="34">
        <v>81.31</v>
      </c>
      <c r="H31" s="34">
        <v>76.59</v>
      </c>
      <c r="I31" s="34">
        <v>64.66</v>
      </c>
      <c r="J31" s="34">
        <v>39.92</v>
      </c>
      <c r="K31" s="34">
        <v>87.56</v>
      </c>
      <c r="L31" s="34">
        <v>76.150000000000006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79</v>
      </c>
      <c r="B32" s="34">
        <v>72.25</v>
      </c>
      <c r="C32" s="34">
        <v>110.51</v>
      </c>
      <c r="D32" s="34">
        <v>61.15</v>
      </c>
      <c r="E32" s="34">
        <v>68.489999999999995</v>
      </c>
      <c r="F32" s="34">
        <v>67.62</v>
      </c>
      <c r="G32" s="34">
        <v>82.67</v>
      </c>
      <c r="H32" s="34">
        <v>77.22</v>
      </c>
      <c r="I32" s="34">
        <v>65.52</v>
      </c>
      <c r="J32" s="34">
        <v>40.81</v>
      </c>
      <c r="K32" s="34">
        <v>87.78</v>
      </c>
      <c r="L32" s="34">
        <v>76.680000000000007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80</v>
      </c>
      <c r="B33" s="34">
        <v>72.010000000000005</v>
      </c>
      <c r="C33" s="34">
        <v>110.5</v>
      </c>
      <c r="D33" s="34">
        <v>61.84</v>
      </c>
      <c r="E33" s="34">
        <v>69.23</v>
      </c>
      <c r="F33" s="34">
        <v>68.56</v>
      </c>
      <c r="G33" s="34">
        <v>84.23</v>
      </c>
      <c r="H33" s="34">
        <v>77.97</v>
      </c>
      <c r="I33" s="34">
        <v>66.459999999999994</v>
      </c>
      <c r="J33" s="34">
        <v>41.72</v>
      </c>
      <c r="K33" s="34">
        <v>87.92</v>
      </c>
      <c r="L33" s="34">
        <v>77.22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81</v>
      </c>
      <c r="B34" s="34">
        <v>71.73</v>
      </c>
      <c r="C34" s="34">
        <v>110.48</v>
      </c>
      <c r="D34" s="34">
        <v>62.9</v>
      </c>
      <c r="E34" s="34">
        <v>69.86</v>
      </c>
      <c r="F34" s="34">
        <v>69.72</v>
      </c>
      <c r="G34" s="34">
        <v>85.91</v>
      </c>
      <c r="H34" s="34">
        <v>78.510000000000005</v>
      </c>
      <c r="I34" s="34">
        <v>67.33</v>
      </c>
      <c r="J34" s="34">
        <v>42.93</v>
      </c>
      <c r="K34" s="34">
        <v>88.6</v>
      </c>
      <c r="L34" s="34">
        <v>77.739999999999995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82</v>
      </c>
      <c r="B35" s="34">
        <v>71.5</v>
      </c>
      <c r="C35" s="34">
        <v>110.44</v>
      </c>
      <c r="D35" s="34">
        <v>63.53</v>
      </c>
      <c r="E35" s="34">
        <v>70.459999999999994</v>
      </c>
      <c r="F35" s="34">
        <v>72.2</v>
      </c>
      <c r="G35" s="34">
        <v>87.27</v>
      </c>
      <c r="H35" s="34">
        <v>79.55</v>
      </c>
      <c r="I35" s="34">
        <v>68.23</v>
      </c>
      <c r="J35" s="34">
        <v>44.25</v>
      </c>
      <c r="K35" s="34">
        <v>89.56</v>
      </c>
      <c r="L35" s="34">
        <v>78.349999999999994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83</v>
      </c>
      <c r="B36" s="34">
        <v>71.37</v>
      </c>
      <c r="C36" s="34">
        <v>110.21</v>
      </c>
      <c r="D36" s="34">
        <v>64.459999999999994</v>
      </c>
      <c r="E36" s="34">
        <v>71.06</v>
      </c>
      <c r="F36" s="34">
        <v>73.510000000000005</v>
      </c>
      <c r="G36" s="34">
        <v>88.29</v>
      </c>
      <c r="H36" s="34">
        <v>80.09</v>
      </c>
      <c r="I36" s="34">
        <v>68.92</v>
      </c>
      <c r="J36" s="34">
        <v>44.98</v>
      </c>
      <c r="K36" s="34">
        <v>89.74</v>
      </c>
      <c r="L36" s="34">
        <v>78.81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84</v>
      </c>
      <c r="B37" s="34">
        <v>71.36</v>
      </c>
      <c r="C37" s="34">
        <v>110</v>
      </c>
      <c r="D37" s="34">
        <v>65.31</v>
      </c>
      <c r="E37" s="34">
        <v>71.81</v>
      </c>
      <c r="F37" s="34">
        <v>73.56</v>
      </c>
      <c r="G37" s="34">
        <v>89.16</v>
      </c>
      <c r="H37" s="34">
        <v>80.77</v>
      </c>
      <c r="I37" s="34">
        <v>69.599999999999994</v>
      </c>
      <c r="J37" s="34">
        <v>45.84</v>
      </c>
      <c r="K37" s="34">
        <v>90.26</v>
      </c>
      <c r="L37" s="34">
        <v>79.180000000000007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85</v>
      </c>
      <c r="B38" s="34">
        <v>71.47</v>
      </c>
      <c r="C38" s="34">
        <v>109.73</v>
      </c>
      <c r="D38" s="34">
        <v>66.069999999999993</v>
      </c>
      <c r="E38" s="34">
        <v>72.239999999999995</v>
      </c>
      <c r="F38" s="34">
        <v>74.45</v>
      </c>
      <c r="G38" s="34">
        <v>89.59</v>
      </c>
      <c r="H38" s="34">
        <v>81.349999999999994</v>
      </c>
      <c r="I38" s="34">
        <v>70.239999999999995</v>
      </c>
      <c r="J38" s="34">
        <v>46.56</v>
      </c>
      <c r="K38" s="34">
        <v>91.02</v>
      </c>
      <c r="L38" s="34">
        <v>79.53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86</v>
      </c>
      <c r="B39" s="34">
        <v>71.599999999999994</v>
      </c>
      <c r="C39" s="34">
        <v>109.5</v>
      </c>
      <c r="D39" s="34">
        <v>66.92</v>
      </c>
      <c r="E39" s="34">
        <v>72.8</v>
      </c>
      <c r="F39" s="34">
        <v>77.17</v>
      </c>
      <c r="G39" s="34">
        <v>89.98</v>
      </c>
      <c r="H39" s="34">
        <v>82.72</v>
      </c>
      <c r="I39" s="34">
        <v>70.87</v>
      </c>
      <c r="J39" s="34">
        <v>47.39</v>
      </c>
      <c r="K39" s="34">
        <v>91.86</v>
      </c>
      <c r="L39" s="34">
        <v>80.09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87</v>
      </c>
      <c r="B40" s="34">
        <v>71.73</v>
      </c>
      <c r="C40" s="34">
        <v>109.31</v>
      </c>
      <c r="D40" s="34">
        <v>67.97</v>
      </c>
      <c r="E40" s="34">
        <v>73.459999999999994</v>
      </c>
      <c r="F40" s="34">
        <v>78.73</v>
      </c>
      <c r="G40" s="34">
        <v>90.33</v>
      </c>
      <c r="H40" s="34">
        <v>83.31</v>
      </c>
      <c r="I40" s="34">
        <v>71.75</v>
      </c>
      <c r="J40" s="34">
        <v>48.03</v>
      </c>
      <c r="K40" s="34">
        <v>91.81</v>
      </c>
      <c r="L40" s="34">
        <v>80.599999999999994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88</v>
      </c>
      <c r="B41" s="34">
        <v>71.92</v>
      </c>
      <c r="C41" s="34">
        <v>109.05</v>
      </c>
      <c r="D41" s="34">
        <v>69.150000000000006</v>
      </c>
      <c r="E41" s="34">
        <v>74.17</v>
      </c>
      <c r="F41" s="34">
        <v>81.63</v>
      </c>
      <c r="G41" s="34">
        <v>90.87</v>
      </c>
      <c r="H41" s="34">
        <v>83.43</v>
      </c>
      <c r="I41" s="34">
        <v>72.48</v>
      </c>
      <c r="J41" s="34">
        <v>48.64</v>
      </c>
      <c r="K41" s="34">
        <v>91.81</v>
      </c>
      <c r="L41" s="34">
        <v>81.209999999999994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89</v>
      </c>
      <c r="B42" s="34">
        <v>72.08</v>
      </c>
      <c r="C42" s="34">
        <v>108.83</v>
      </c>
      <c r="D42" s="34">
        <v>70.180000000000007</v>
      </c>
      <c r="E42" s="34">
        <v>74.86</v>
      </c>
      <c r="F42" s="34">
        <v>84.67</v>
      </c>
      <c r="G42" s="34">
        <v>90.71</v>
      </c>
      <c r="H42" s="34">
        <v>83.78</v>
      </c>
      <c r="I42" s="34">
        <v>73.099999999999994</v>
      </c>
      <c r="J42" s="34">
        <v>49.64</v>
      </c>
      <c r="K42" s="34">
        <v>91.8</v>
      </c>
      <c r="L42" s="34">
        <v>81.760000000000005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90</v>
      </c>
      <c r="B43" s="34">
        <v>72.150000000000006</v>
      </c>
      <c r="C43" s="34">
        <v>108.43</v>
      </c>
      <c r="D43" s="34">
        <v>71.040000000000006</v>
      </c>
      <c r="E43" s="34">
        <v>75.59</v>
      </c>
      <c r="F43" s="34">
        <v>86.88</v>
      </c>
      <c r="G43" s="34">
        <v>90.66</v>
      </c>
      <c r="H43" s="34">
        <v>83.45</v>
      </c>
      <c r="I43" s="34">
        <v>73.72</v>
      </c>
      <c r="J43" s="34">
        <v>51</v>
      </c>
      <c r="K43" s="34">
        <v>91.54</v>
      </c>
      <c r="L43" s="34">
        <v>82.13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91</v>
      </c>
      <c r="B44" s="34">
        <v>72.14</v>
      </c>
      <c r="C44" s="34">
        <v>108.03</v>
      </c>
      <c r="D44" s="34">
        <v>72.05</v>
      </c>
      <c r="E44" s="34">
        <v>76.12</v>
      </c>
      <c r="F44" s="34">
        <v>88.36</v>
      </c>
      <c r="G44" s="34">
        <v>90.61</v>
      </c>
      <c r="H44" s="34">
        <v>84.39</v>
      </c>
      <c r="I44" s="34">
        <v>74.23</v>
      </c>
      <c r="J44" s="34">
        <v>52.32</v>
      </c>
      <c r="K44" s="34">
        <v>90.95</v>
      </c>
      <c r="L44" s="34">
        <v>82.48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92</v>
      </c>
      <c r="B45" s="34">
        <v>72.08</v>
      </c>
      <c r="C45" s="34">
        <v>107.63</v>
      </c>
      <c r="D45" s="34">
        <v>73.319999999999993</v>
      </c>
      <c r="E45" s="34">
        <v>76.680000000000007</v>
      </c>
      <c r="F45" s="34">
        <v>89.52</v>
      </c>
      <c r="G45" s="34">
        <v>90.59</v>
      </c>
      <c r="H45" s="34">
        <v>84.41</v>
      </c>
      <c r="I45" s="34">
        <v>74.8</v>
      </c>
      <c r="J45" s="34">
        <v>53.47</v>
      </c>
      <c r="K45" s="34">
        <v>90.88</v>
      </c>
      <c r="L45" s="34">
        <v>82.75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93</v>
      </c>
      <c r="B46" s="34">
        <v>72.12</v>
      </c>
      <c r="C46" s="34">
        <v>107.26</v>
      </c>
      <c r="D46" s="34">
        <v>73.989999999999995</v>
      </c>
      <c r="E46" s="34">
        <v>77.2</v>
      </c>
      <c r="F46" s="34">
        <v>91.35</v>
      </c>
      <c r="G46" s="34">
        <v>90.88</v>
      </c>
      <c r="H46" s="34">
        <v>84.27</v>
      </c>
      <c r="I46" s="34">
        <v>75.11</v>
      </c>
      <c r="J46" s="34">
        <v>54.43</v>
      </c>
      <c r="K46" s="34">
        <v>90.48</v>
      </c>
      <c r="L46" s="34">
        <v>83.06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94</v>
      </c>
      <c r="B47" s="34">
        <v>72.34</v>
      </c>
      <c r="C47" s="34">
        <v>107.04</v>
      </c>
      <c r="D47" s="34">
        <v>74.37</v>
      </c>
      <c r="E47" s="34">
        <v>77.599999999999994</v>
      </c>
      <c r="F47" s="34">
        <v>92.32</v>
      </c>
      <c r="G47" s="34">
        <v>91.26</v>
      </c>
      <c r="H47" s="34">
        <v>84.5</v>
      </c>
      <c r="I47" s="34">
        <v>75.430000000000007</v>
      </c>
      <c r="J47" s="34">
        <v>55.15</v>
      </c>
      <c r="K47" s="34">
        <v>90.69</v>
      </c>
      <c r="L47" s="34">
        <v>83.34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95</v>
      </c>
      <c r="B48" s="34">
        <v>72.510000000000005</v>
      </c>
      <c r="C48" s="34">
        <v>106.78</v>
      </c>
      <c r="D48" s="34">
        <v>74.739999999999995</v>
      </c>
      <c r="E48" s="34">
        <v>78.040000000000006</v>
      </c>
      <c r="F48" s="34">
        <v>92.73</v>
      </c>
      <c r="G48" s="34">
        <v>91.64</v>
      </c>
      <c r="H48" s="34">
        <v>84.63</v>
      </c>
      <c r="I48" s="34">
        <v>75.7</v>
      </c>
      <c r="J48" s="34">
        <v>56.12</v>
      </c>
      <c r="K48" s="34">
        <v>90.49</v>
      </c>
      <c r="L48" s="34">
        <v>83.56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96</v>
      </c>
      <c r="B49" s="34">
        <v>72.69</v>
      </c>
      <c r="C49" s="34">
        <v>106.51</v>
      </c>
      <c r="D49" s="34">
        <v>74.989999999999995</v>
      </c>
      <c r="E49" s="34">
        <v>78.42</v>
      </c>
      <c r="F49" s="34">
        <v>92.94</v>
      </c>
      <c r="G49" s="34">
        <v>91.85</v>
      </c>
      <c r="H49" s="34">
        <v>85.01</v>
      </c>
      <c r="I49" s="34">
        <v>75.77</v>
      </c>
      <c r="J49" s="34">
        <v>57.03</v>
      </c>
      <c r="K49" s="34">
        <v>90.39</v>
      </c>
      <c r="L49" s="34">
        <v>83.72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97</v>
      </c>
      <c r="B50" s="34">
        <v>72.599999999999994</v>
      </c>
      <c r="C50" s="34">
        <v>106.21</v>
      </c>
      <c r="D50" s="34">
        <v>75.08</v>
      </c>
      <c r="E50" s="34">
        <v>78.930000000000007</v>
      </c>
      <c r="F50" s="34">
        <v>92.84</v>
      </c>
      <c r="G50" s="34">
        <v>92.11</v>
      </c>
      <c r="H50" s="34">
        <v>85.45</v>
      </c>
      <c r="I50" s="34">
        <v>75.959999999999994</v>
      </c>
      <c r="J50" s="34">
        <v>58.39</v>
      </c>
      <c r="K50" s="34">
        <v>90.08</v>
      </c>
      <c r="L50" s="34">
        <v>83.84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98</v>
      </c>
      <c r="B51" s="34">
        <v>72.53</v>
      </c>
      <c r="C51" s="34">
        <v>105.97</v>
      </c>
      <c r="D51" s="34">
        <v>75.47</v>
      </c>
      <c r="E51" s="34">
        <v>79.37</v>
      </c>
      <c r="F51" s="34">
        <v>93.03</v>
      </c>
      <c r="G51" s="34">
        <v>92.63</v>
      </c>
      <c r="H51" s="34">
        <v>87.58</v>
      </c>
      <c r="I51" s="34">
        <v>76.47</v>
      </c>
      <c r="J51" s="34">
        <v>59.17</v>
      </c>
      <c r="K51" s="34">
        <v>89.83</v>
      </c>
      <c r="L51" s="34">
        <v>84.14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99</v>
      </c>
      <c r="B52" s="34">
        <v>72.459999999999994</v>
      </c>
      <c r="C52" s="34">
        <v>105.71</v>
      </c>
      <c r="D52" s="34">
        <v>75.91</v>
      </c>
      <c r="E52" s="34">
        <v>79.849999999999994</v>
      </c>
      <c r="F52" s="34">
        <v>93.24</v>
      </c>
      <c r="G52" s="34">
        <v>93.41</v>
      </c>
      <c r="H52" s="34">
        <v>87.83</v>
      </c>
      <c r="I52" s="34">
        <v>76.89</v>
      </c>
      <c r="J52" s="34">
        <v>59.89</v>
      </c>
      <c r="K52" s="34">
        <v>89.95</v>
      </c>
      <c r="L52" s="34">
        <v>84.37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100</v>
      </c>
      <c r="B53" s="34">
        <v>72.44</v>
      </c>
      <c r="C53" s="34">
        <v>105.48</v>
      </c>
      <c r="D53" s="34">
        <v>76.33</v>
      </c>
      <c r="E53" s="34">
        <v>80.27</v>
      </c>
      <c r="F53" s="34">
        <v>93.26</v>
      </c>
      <c r="G53" s="34">
        <v>94.34</v>
      </c>
      <c r="H53" s="34">
        <v>88.11</v>
      </c>
      <c r="I53" s="34">
        <v>77.44</v>
      </c>
      <c r="J53" s="34">
        <v>60.69</v>
      </c>
      <c r="K53" s="34">
        <v>90.27</v>
      </c>
      <c r="L53" s="34">
        <v>84.61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5">
      <c r="A54" s="48" t="s">
        <v>101</v>
      </c>
      <c r="B54" s="34">
        <v>72.599999999999994</v>
      </c>
      <c r="C54" s="34">
        <v>105.35</v>
      </c>
      <c r="D54" s="34">
        <v>76.849999999999994</v>
      </c>
      <c r="E54" s="34">
        <v>80.69</v>
      </c>
      <c r="F54" s="34">
        <v>93.78</v>
      </c>
      <c r="G54" s="34">
        <v>95.08</v>
      </c>
      <c r="H54" s="34">
        <v>88.47</v>
      </c>
      <c r="I54" s="34">
        <v>78.05</v>
      </c>
      <c r="J54" s="34">
        <v>61.47</v>
      </c>
      <c r="K54" s="34">
        <v>90.69</v>
      </c>
      <c r="L54" s="34">
        <v>84.99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5">
      <c r="A55" s="48" t="s">
        <v>102</v>
      </c>
      <c r="B55" s="34">
        <v>72.88</v>
      </c>
      <c r="C55" s="34">
        <v>105.22</v>
      </c>
      <c r="D55" s="34">
        <v>77.41</v>
      </c>
      <c r="E55" s="34">
        <v>81.260000000000005</v>
      </c>
      <c r="F55" s="34">
        <v>94.9</v>
      </c>
      <c r="G55" s="34">
        <v>95.88</v>
      </c>
      <c r="H55" s="34">
        <v>88.68</v>
      </c>
      <c r="I55" s="34">
        <v>78.59</v>
      </c>
      <c r="J55" s="34">
        <v>62.71</v>
      </c>
      <c r="K55" s="34">
        <v>91.18</v>
      </c>
      <c r="L55" s="34">
        <v>85.42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5">
      <c r="A56" s="48" t="s">
        <v>103</v>
      </c>
      <c r="B56" s="34">
        <v>73.25</v>
      </c>
      <c r="C56" s="34">
        <v>105.16</v>
      </c>
      <c r="D56" s="34">
        <v>78.040000000000006</v>
      </c>
      <c r="E56" s="34">
        <v>81.84</v>
      </c>
      <c r="F56" s="34">
        <v>95.55</v>
      </c>
      <c r="G56" s="34">
        <v>97.55</v>
      </c>
      <c r="H56" s="34">
        <v>89.37</v>
      </c>
      <c r="I56" s="34">
        <v>79.34</v>
      </c>
      <c r="J56" s="34">
        <v>63.89</v>
      </c>
      <c r="K56" s="34">
        <v>91.74</v>
      </c>
      <c r="L56" s="34">
        <v>86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5">
      <c r="A57" s="48" t="s">
        <v>104</v>
      </c>
      <c r="B57" s="34">
        <v>73.63</v>
      </c>
      <c r="C57" s="34">
        <v>105.12</v>
      </c>
      <c r="D57" s="34">
        <v>78.88</v>
      </c>
      <c r="E57" s="34">
        <v>82.5</v>
      </c>
      <c r="F57" s="34">
        <v>96.13</v>
      </c>
      <c r="G57" s="34">
        <v>98.68</v>
      </c>
      <c r="H57" s="34">
        <v>89.72</v>
      </c>
      <c r="I57" s="34">
        <v>80.33</v>
      </c>
      <c r="J57" s="34">
        <v>65.39</v>
      </c>
      <c r="K57" s="34">
        <v>92.62</v>
      </c>
      <c r="L57" s="34">
        <v>86.57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5">
      <c r="A58" s="48" t="s">
        <v>105</v>
      </c>
      <c r="B58" s="34">
        <v>74.03</v>
      </c>
      <c r="C58" s="34">
        <v>105.11</v>
      </c>
      <c r="D58" s="34">
        <v>79.400000000000006</v>
      </c>
      <c r="E58" s="34">
        <v>83.25</v>
      </c>
      <c r="F58" s="34">
        <v>96.12</v>
      </c>
      <c r="G58" s="34">
        <v>99.76</v>
      </c>
      <c r="H58" s="34">
        <v>90.53</v>
      </c>
      <c r="I58" s="34">
        <v>81.41</v>
      </c>
      <c r="J58" s="34">
        <v>66.73</v>
      </c>
      <c r="K58" s="34">
        <v>93.45</v>
      </c>
      <c r="L58" s="34">
        <v>87.17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5">
      <c r="A59" s="48" t="s">
        <v>106</v>
      </c>
      <c r="B59" s="34">
        <v>74.42</v>
      </c>
      <c r="C59" s="34">
        <v>105.14</v>
      </c>
      <c r="D59" s="34">
        <v>79.84</v>
      </c>
      <c r="E59" s="34">
        <v>83.94</v>
      </c>
      <c r="F59" s="34">
        <v>97.24</v>
      </c>
      <c r="G59" s="34">
        <v>100.74</v>
      </c>
      <c r="H59" s="34">
        <v>91.06</v>
      </c>
      <c r="I59" s="34">
        <v>82.39</v>
      </c>
      <c r="J59" s="34">
        <v>67.95</v>
      </c>
      <c r="K59" s="34">
        <v>94.11</v>
      </c>
      <c r="L59" s="34">
        <v>87.76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5">
      <c r="A60" s="48" t="s">
        <v>107</v>
      </c>
      <c r="B60" s="34">
        <v>74.89</v>
      </c>
      <c r="C60" s="34">
        <v>105.19</v>
      </c>
      <c r="D60" s="34">
        <v>80.459999999999994</v>
      </c>
      <c r="E60" s="34">
        <v>84.61</v>
      </c>
      <c r="F60" s="34">
        <v>97.92</v>
      </c>
      <c r="G60" s="34">
        <v>101.51</v>
      </c>
      <c r="H60" s="34">
        <v>91.6</v>
      </c>
      <c r="I60" s="34">
        <v>83.58</v>
      </c>
      <c r="J60" s="34">
        <v>69.459999999999994</v>
      </c>
      <c r="K60" s="34">
        <v>94.37</v>
      </c>
      <c r="L60" s="34">
        <v>88.37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5">
      <c r="A61" s="48" t="s">
        <v>108</v>
      </c>
      <c r="B61" s="34">
        <v>75.45</v>
      </c>
      <c r="C61" s="34">
        <v>105.38</v>
      </c>
      <c r="D61" s="34">
        <v>81.14</v>
      </c>
      <c r="E61" s="34">
        <v>85.46</v>
      </c>
      <c r="F61" s="34">
        <v>98.43</v>
      </c>
      <c r="G61" s="34">
        <v>102.6</v>
      </c>
      <c r="H61" s="34">
        <v>92.77</v>
      </c>
      <c r="I61" s="34">
        <v>84.72</v>
      </c>
      <c r="J61" s="34">
        <v>70.98</v>
      </c>
      <c r="K61" s="34">
        <v>94.92</v>
      </c>
      <c r="L61" s="34">
        <v>89.08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5">
      <c r="A62" s="48" t="s">
        <v>109</v>
      </c>
      <c r="B62" s="34">
        <v>75.97</v>
      </c>
      <c r="C62" s="34">
        <v>105.38</v>
      </c>
      <c r="D62" s="34">
        <v>81.8</v>
      </c>
      <c r="E62" s="34">
        <v>86.04</v>
      </c>
      <c r="F62" s="34">
        <v>98.84</v>
      </c>
      <c r="G62" s="34">
        <v>103.28</v>
      </c>
      <c r="H62" s="34">
        <v>93.5</v>
      </c>
      <c r="I62" s="34">
        <v>85.74</v>
      </c>
      <c r="J62" s="34">
        <v>72.569999999999993</v>
      </c>
      <c r="K62" s="34">
        <v>95.57</v>
      </c>
      <c r="L62" s="34">
        <v>89.69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5">
      <c r="A63" s="48" t="s">
        <v>110</v>
      </c>
      <c r="B63" s="34">
        <v>76.58</v>
      </c>
      <c r="C63" s="34">
        <v>105.36</v>
      </c>
      <c r="D63" s="34">
        <v>82.29</v>
      </c>
      <c r="E63" s="34">
        <v>86.64</v>
      </c>
      <c r="F63" s="34">
        <v>99.96</v>
      </c>
      <c r="G63" s="34">
        <v>103.78</v>
      </c>
      <c r="H63" s="34">
        <v>94.96</v>
      </c>
      <c r="I63" s="34">
        <v>86.61</v>
      </c>
      <c r="J63" s="34">
        <v>74.06</v>
      </c>
      <c r="K63" s="34">
        <v>95.94</v>
      </c>
      <c r="L63" s="34">
        <v>90.32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5">
      <c r="A64" s="48" t="s">
        <v>111</v>
      </c>
      <c r="B64" s="34">
        <v>77.08</v>
      </c>
      <c r="C64" s="34">
        <v>105.29</v>
      </c>
      <c r="D64" s="34">
        <v>82.69</v>
      </c>
      <c r="E64" s="34">
        <v>87.22</v>
      </c>
      <c r="F64" s="34">
        <v>100.6</v>
      </c>
      <c r="G64" s="34">
        <v>104.33</v>
      </c>
      <c r="H64" s="34">
        <v>95.14</v>
      </c>
      <c r="I64" s="34">
        <v>87.19</v>
      </c>
      <c r="J64" s="34">
        <v>75.59</v>
      </c>
      <c r="K64" s="34">
        <v>96.4</v>
      </c>
      <c r="L64" s="34">
        <v>90.78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5">
      <c r="A65" s="48" t="s">
        <v>112</v>
      </c>
      <c r="B65" s="34">
        <v>77.489999999999995</v>
      </c>
      <c r="C65" s="34">
        <v>105.07</v>
      </c>
      <c r="D65" s="34">
        <v>82.86</v>
      </c>
      <c r="E65" s="34">
        <v>87.69</v>
      </c>
      <c r="F65" s="34">
        <v>101.37</v>
      </c>
      <c r="G65" s="34">
        <v>104.57</v>
      </c>
      <c r="H65" s="34">
        <v>95.59</v>
      </c>
      <c r="I65" s="34">
        <v>87.47</v>
      </c>
      <c r="J65" s="34">
        <v>76.63</v>
      </c>
      <c r="K65" s="34">
        <v>96.81</v>
      </c>
      <c r="L65" s="34">
        <v>91.09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5">
      <c r="A66" s="48" t="s">
        <v>113</v>
      </c>
      <c r="B66" s="34">
        <v>77.97</v>
      </c>
      <c r="C66" s="34">
        <v>104.62</v>
      </c>
      <c r="D66" s="34">
        <v>82.78</v>
      </c>
      <c r="E66" s="34">
        <v>87.99</v>
      </c>
      <c r="F66" s="34">
        <v>101.51</v>
      </c>
      <c r="G66" s="34">
        <v>104.37</v>
      </c>
      <c r="H66" s="34">
        <v>95.64</v>
      </c>
      <c r="I66" s="34">
        <v>87.44</v>
      </c>
      <c r="J66" s="34">
        <v>77.66</v>
      </c>
      <c r="K66" s="34">
        <v>96.83</v>
      </c>
      <c r="L66" s="34">
        <v>91.23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5">
      <c r="A67" s="48" t="s">
        <v>114</v>
      </c>
      <c r="B67" s="34">
        <v>78.53</v>
      </c>
      <c r="C67" s="34">
        <v>103.94</v>
      </c>
      <c r="D67" s="34">
        <v>82.7</v>
      </c>
      <c r="E67" s="34">
        <v>88.13</v>
      </c>
      <c r="F67" s="34">
        <v>102.18</v>
      </c>
      <c r="G67" s="34">
        <v>103.99</v>
      </c>
      <c r="H67" s="34">
        <v>95.46</v>
      </c>
      <c r="I67" s="34">
        <v>87.18</v>
      </c>
      <c r="J67" s="34">
        <v>78.73</v>
      </c>
      <c r="K67" s="34">
        <v>96.41</v>
      </c>
      <c r="L67" s="34">
        <v>91.27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5">
      <c r="A68" s="48" t="s">
        <v>115</v>
      </c>
      <c r="B68" s="34">
        <v>79.16</v>
      </c>
      <c r="C68" s="34">
        <v>103.13</v>
      </c>
      <c r="D68" s="34">
        <v>82.52</v>
      </c>
      <c r="E68" s="34">
        <v>88.16</v>
      </c>
      <c r="F68" s="34">
        <v>102.6</v>
      </c>
      <c r="G68" s="34">
        <v>103.53</v>
      </c>
      <c r="H68" s="34">
        <v>95.19</v>
      </c>
      <c r="I68" s="34">
        <v>86.8</v>
      </c>
      <c r="J68" s="34">
        <v>79.540000000000006</v>
      </c>
      <c r="K68" s="34">
        <v>96.1</v>
      </c>
      <c r="L68" s="34">
        <v>91.26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5">
      <c r="A69" s="48" t="s">
        <v>116</v>
      </c>
      <c r="B69" s="34">
        <v>79.680000000000007</v>
      </c>
      <c r="C69" s="34">
        <v>102.29</v>
      </c>
      <c r="D69" s="34">
        <v>82.2</v>
      </c>
      <c r="E69" s="34">
        <v>88.17</v>
      </c>
      <c r="F69" s="34">
        <v>102.76</v>
      </c>
      <c r="G69" s="34">
        <v>103.15</v>
      </c>
      <c r="H69" s="34">
        <v>94.63</v>
      </c>
      <c r="I69" s="34">
        <v>86.51</v>
      </c>
      <c r="J69" s="34">
        <v>80.42</v>
      </c>
      <c r="K69" s="34">
        <v>95.94</v>
      </c>
      <c r="L69" s="34">
        <v>91.12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5">
      <c r="A70" s="48" t="s">
        <v>117</v>
      </c>
      <c r="B70" s="34">
        <v>80.069999999999993</v>
      </c>
      <c r="C70" s="34">
        <v>101.6</v>
      </c>
      <c r="D70" s="34">
        <v>82.13</v>
      </c>
      <c r="E70" s="34">
        <v>88.25</v>
      </c>
      <c r="F70" s="34">
        <v>103.17</v>
      </c>
      <c r="G70" s="34">
        <v>103.57</v>
      </c>
      <c r="H70" s="34">
        <v>94.46</v>
      </c>
      <c r="I70" s="34">
        <v>86.55</v>
      </c>
      <c r="J70" s="34">
        <v>81.19</v>
      </c>
      <c r="K70" s="34">
        <v>95.81</v>
      </c>
      <c r="L70" s="34">
        <v>91.24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5">
      <c r="A71" s="48" t="s">
        <v>118</v>
      </c>
      <c r="B71" s="34">
        <v>80.42</v>
      </c>
      <c r="C71" s="34">
        <v>101.02</v>
      </c>
      <c r="D71" s="34">
        <v>82.11</v>
      </c>
      <c r="E71" s="34">
        <v>88.51</v>
      </c>
      <c r="F71" s="34">
        <v>103.74</v>
      </c>
      <c r="G71" s="34">
        <v>103.36</v>
      </c>
      <c r="H71" s="34">
        <v>94.27</v>
      </c>
      <c r="I71" s="34">
        <v>86.46</v>
      </c>
      <c r="J71" s="34">
        <v>82.04</v>
      </c>
      <c r="K71" s="34">
        <v>95.83</v>
      </c>
      <c r="L71" s="34">
        <v>91.3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5">
      <c r="A72" s="48" t="s">
        <v>119</v>
      </c>
      <c r="B72" s="34">
        <v>80.819999999999993</v>
      </c>
      <c r="C72" s="34">
        <v>100.51</v>
      </c>
      <c r="D72" s="34">
        <v>82.27</v>
      </c>
      <c r="E72" s="34">
        <v>88.79</v>
      </c>
      <c r="F72" s="34">
        <v>104.52</v>
      </c>
      <c r="G72" s="34">
        <v>103.01</v>
      </c>
      <c r="H72" s="34">
        <v>94.33</v>
      </c>
      <c r="I72" s="34">
        <v>86.52</v>
      </c>
      <c r="J72" s="34">
        <v>82.85</v>
      </c>
      <c r="K72" s="34">
        <v>95.76</v>
      </c>
      <c r="L72" s="34">
        <v>91.44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5">
      <c r="A73" s="48" t="s">
        <v>120</v>
      </c>
      <c r="B73" s="34">
        <v>81.290000000000006</v>
      </c>
      <c r="C73" s="34">
        <v>100.05</v>
      </c>
      <c r="D73" s="34">
        <v>82.32</v>
      </c>
      <c r="E73" s="34">
        <v>88.96</v>
      </c>
      <c r="F73" s="34">
        <v>106.38</v>
      </c>
      <c r="G73" s="34">
        <v>102.66</v>
      </c>
      <c r="H73" s="34">
        <v>94.44</v>
      </c>
      <c r="I73" s="34">
        <v>86.46</v>
      </c>
      <c r="J73" s="34">
        <v>83.58</v>
      </c>
      <c r="K73" s="34">
        <v>95.54</v>
      </c>
      <c r="L73" s="34">
        <v>91.61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5">
      <c r="A74" s="48" t="s">
        <v>121</v>
      </c>
      <c r="B74" s="34">
        <v>81.86</v>
      </c>
      <c r="C74" s="34">
        <v>99.61</v>
      </c>
      <c r="D74" s="34">
        <v>82.81</v>
      </c>
      <c r="E74" s="34">
        <v>89.34</v>
      </c>
      <c r="F74" s="34">
        <v>105.36</v>
      </c>
      <c r="G74" s="34">
        <v>102.23</v>
      </c>
      <c r="H74" s="34">
        <v>94.47</v>
      </c>
      <c r="I74" s="34">
        <v>86.94</v>
      </c>
      <c r="J74" s="34">
        <v>84.28</v>
      </c>
      <c r="K74" s="34">
        <v>95.48</v>
      </c>
      <c r="L74" s="34">
        <v>91.72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5">
      <c r="A75" s="48" t="s">
        <v>122</v>
      </c>
      <c r="B75" s="34">
        <v>82.53</v>
      </c>
      <c r="C75" s="34">
        <v>99.3</v>
      </c>
      <c r="D75" s="34">
        <v>83.25</v>
      </c>
      <c r="E75" s="34">
        <v>89.64</v>
      </c>
      <c r="F75" s="34">
        <v>104.11</v>
      </c>
      <c r="G75" s="34">
        <v>102</v>
      </c>
      <c r="H75" s="34">
        <v>94.72</v>
      </c>
      <c r="I75" s="34">
        <v>87.48</v>
      </c>
      <c r="J75" s="34">
        <v>84.69</v>
      </c>
      <c r="K75" s="34">
        <v>95.46</v>
      </c>
      <c r="L75" s="34">
        <v>91.86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5">
      <c r="A76" s="48" t="s">
        <v>123</v>
      </c>
      <c r="B76" s="34">
        <v>83.27</v>
      </c>
      <c r="C76" s="34">
        <v>99.08</v>
      </c>
      <c r="D76" s="34">
        <v>84</v>
      </c>
      <c r="E76" s="34">
        <v>90.04</v>
      </c>
      <c r="F76" s="34">
        <v>103.06</v>
      </c>
      <c r="G76" s="34">
        <v>101.98</v>
      </c>
      <c r="H76" s="34">
        <v>94.88</v>
      </c>
      <c r="I76" s="34">
        <v>88.07</v>
      </c>
      <c r="J76" s="34">
        <v>84.87</v>
      </c>
      <c r="K76" s="34">
        <v>95.23</v>
      </c>
      <c r="L76" s="34">
        <v>92.08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5">
      <c r="A77" s="48" t="s">
        <v>124</v>
      </c>
      <c r="B77" s="34">
        <v>84.11</v>
      </c>
      <c r="C77" s="34">
        <v>98.95</v>
      </c>
      <c r="D77" s="34">
        <v>84.45</v>
      </c>
      <c r="E77" s="34">
        <v>90.48</v>
      </c>
      <c r="F77" s="34">
        <v>102.93</v>
      </c>
      <c r="G77" s="34">
        <v>101.95</v>
      </c>
      <c r="H77" s="34">
        <v>95.52</v>
      </c>
      <c r="I77" s="34">
        <v>88.46</v>
      </c>
      <c r="J77" s="34">
        <v>85.25</v>
      </c>
      <c r="K77" s="34">
        <v>95.22</v>
      </c>
      <c r="L77" s="34">
        <v>92.37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5">
      <c r="A78" s="48" t="s">
        <v>125</v>
      </c>
      <c r="B78" s="34">
        <v>85.16</v>
      </c>
      <c r="C78" s="34">
        <v>98.84</v>
      </c>
      <c r="D78" s="34">
        <v>85.06</v>
      </c>
      <c r="E78" s="34">
        <v>90.7</v>
      </c>
      <c r="F78" s="34">
        <v>102.44</v>
      </c>
      <c r="G78" s="34">
        <v>101.97</v>
      </c>
      <c r="H78" s="34">
        <v>95.74</v>
      </c>
      <c r="I78" s="34">
        <v>88.8</v>
      </c>
      <c r="J78" s="34">
        <v>85.79</v>
      </c>
      <c r="K78" s="34">
        <v>95.39</v>
      </c>
      <c r="L78" s="34">
        <v>92.69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5">
      <c r="A79" s="48" t="s">
        <v>126</v>
      </c>
      <c r="B79" s="34">
        <v>86.1</v>
      </c>
      <c r="C79" s="34">
        <v>98.69</v>
      </c>
      <c r="D79" s="34">
        <v>86.03</v>
      </c>
      <c r="E79" s="34">
        <v>91.07</v>
      </c>
      <c r="F79" s="34">
        <v>100.96</v>
      </c>
      <c r="G79" s="34">
        <v>101.76</v>
      </c>
      <c r="H79" s="34">
        <v>95.92</v>
      </c>
      <c r="I79" s="34">
        <v>89.14</v>
      </c>
      <c r="J79" s="34">
        <v>86.35</v>
      </c>
      <c r="K79" s="34">
        <v>95.18</v>
      </c>
      <c r="L79" s="34">
        <v>92.88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5">
      <c r="A80" s="48" t="s">
        <v>127</v>
      </c>
      <c r="B80" s="34">
        <v>87.1</v>
      </c>
      <c r="C80" s="34">
        <v>98.54</v>
      </c>
      <c r="D80" s="34">
        <v>86.87</v>
      </c>
      <c r="E80" s="34">
        <v>91.46</v>
      </c>
      <c r="F80" s="34">
        <v>99.89</v>
      </c>
      <c r="G80" s="34">
        <v>101.6</v>
      </c>
      <c r="H80" s="34">
        <v>96.24</v>
      </c>
      <c r="I80" s="34">
        <v>89.39</v>
      </c>
      <c r="J80" s="34">
        <v>87.17</v>
      </c>
      <c r="K80" s="34">
        <v>95.18</v>
      </c>
      <c r="L80" s="34">
        <v>93.14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5">
      <c r="A81" s="48" t="s">
        <v>128</v>
      </c>
      <c r="B81" s="34">
        <v>88.18</v>
      </c>
      <c r="C81" s="34">
        <v>98.46</v>
      </c>
      <c r="D81" s="34">
        <v>88.05</v>
      </c>
      <c r="E81" s="34">
        <v>91.82</v>
      </c>
      <c r="F81" s="34">
        <v>99.49</v>
      </c>
      <c r="G81" s="34">
        <v>101.27</v>
      </c>
      <c r="H81" s="34">
        <v>98.49</v>
      </c>
      <c r="I81" s="34">
        <v>89.84</v>
      </c>
      <c r="J81" s="34">
        <v>87.87</v>
      </c>
      <c r="K81" s="34">
        <v>95.21</v>
      </c>
      <c r="L81" s="34">
        <v>93.57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5">
      <c r="A82" s="48" t="s">
        <v>129</v>
      </c>
      <c r="B82" s="34">
        <v>89.21</v>
      </c>
      <c r="C82" s="34">
        <v>98.44</v>
      </c>
      <c r="D82" s="34">
        <v>88.66</v>
      </c>
      <c r="E82" s="34">
        <v>92.16</v>
      </c>
      <c r="F82" s="34">
        <v>98.69</v>
      </c>
      <c r="G82" s="34">
        <v>101.55</v>
      </c>
      <c r="H82" s="34">
        <v>98.36</v>
      </c>
      <c r="I82" s="34">
        <v>90.07</v>
      </c>
      <c r="J82" s="34">
        <v>88.41</v>
      </c>
      <c r="K82" s="34">
        <v>95.92</v>
      </c>
      <c r="L82" s="34">
        <v>93.89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5">
      <c r="A83" s="48" t="s">
        <v>130</v>
      </c>
      <c r="B83" s="34">
        <v>90.21</v>
      </c>
      <c r="C83" s="34">
        <v>98.35</v>
      </c>
      <c r="D83" s="34">
        <v>89.38</v>
      </c>
      <c r="E83" s="34">
        <v>92.59</v>
      </c>
      <c r="F83" s="34">
        <v>98.37</v>
      </c>
      <c r="G83" s="34">
        <v>101.8</v>
      </c>
      <c r="H83" s="34">
        <v>98.17</v>
      </c>
      <c r="I83" s="34">
        <v>90.38</v>
      </c>
      <c r="J83" s="34">
        <v>89.19</v>
      </c>
      <c r="K83" s="34">
        <v>96.44</v>
      </c>
      <c r="L83" s="34">
        <v>94.25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5">
      <c r="A84" s="48" t="s">
        <v>131</v>
      </c>
      <c r="B84" s="34">
        <v>91.17</v>
      </c>
      <c r="C84" s="34">
        <v>98.38</v>
      </c>
      <c r="D84" s="34">
        <v>90.16</v>
      </c>
      <c r="E84" s="34">
        <v>93.02</v>
      </c>
      <c r="F84" s="34">
        <v>98.19</v>
      </c>
      <c r="G84" s="34">
        <v>101.83</v>
      </c>
      <c r="H84" s="34">
        <v>98.08</v>
      </c>
      <c r="I84" s="34">
        <v>90.98</v>
      </c>
      <c r="J84" s="34">
        <v>89.99</v>
      </c>
      <c r="K84" s="34">
        <v>97.13</v>
      </c>
      <c r="L84" s="34">
        <v>94.67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5">
      <c r="A85" s="48" t="s">
        <v>132</v>
      </c>
      <c r="B85" s="34">
        <v>92.04</v>
      </c>
      <c r="C85" s="34">
        <v>98.32</v>
      </c>
      <c r="D85" s="34">
        <v>90.74</v>
      </c>
      <c r="E85" s="34">
        <v>93.61</v>
      </c>
      <c r="F85" s="34">
        <v>98.24</v>
      </c>
      <c r="G85" s="34">
        <v>101.82</v>
      </c>
      <c r="H85" s="34">
        <v>98.16</v>
      </c>
      <c r="I85" s="34">
        <v>91.67</v>
      </c>
      <c r="J85" s="34">
        <v>91.03</v>
      </c>
      <c r="K85" s="34">
        <v>97.61</v>
      </c>
      <c r="L85" s="34">
        <v>95.07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5">
      <c r="A86" s="48" t="s">
        <v>133</v>
      </c>
      <c r="B86" s="34">
        <v>92.92</v>
      </c>
      <c r="C86" s="34">
        <v>98.25</v>
      </c>
      <c r="D86" s="34">
        <v>91.62</v>
      </c>
      <c r="E86" s="34">
        <v>94.44</v>
      </c>
      <c r="F86" s="34">
        <v>98.25</v>
      </c>
      <c r="G86" s="34">
        <v>101.65</v>
      </c>
      <c r="H86" s="34">
        <v>98.22</v>
      </c>
      <c r="I86" s="34">
        <v>92.18</v>
      </c>
      <c r="J86" s="34">
        <v>91.84</v>
      </c>
      <c r="K86" s="34">
        <v>97.91</v>
      </c>
      <c r="L86" s="34">
        <v>95.52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5">
      <c r="A87" s="48" t="s">
        <v>134</v>
      </c>
      <c r="B87" s="34">
        <v>94</v>
      </c>
      <c r="C87" s="34">
        <v>98.28</v>
      </c>
      <c r="D87" s="34">
        <v>92.26</v>
      </c>
      <c r="E87" s="34">
        <v>95.17</v>
      </c>
      <c r="F87" s="34">
        <v>98.45</v>
      </c>
      <c r="G87" s="34">
        <v>101.88</v>
      </c>
      <c r="H87" s="34">
        <v>98.38</v>
      </c>
      <c r="I87" s="34">
        <v>92.75</v>
      </c>
      <c r="J87" s="34">
        <v>92.41</v>
      </c>
      <c r="K87" s="34">
        <v>98.08</v>
      </c>
      <c r="L87" s="34">
        <v>96.06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5">
      <c r="A88" s="48" t="s">
        <v>135</v>
      </c>
      <c r="B88" s="34">
        <v>94.81</v>
      </c>
      <c r="C88" s="34">
        <v>98.38</v>
      </c>
      <c r="D88" s="34">
        <v>92.97</v>
      </c>
      <c r="E88" s="34">
        <v>95.87</v>
      </c>
      <c r="F88" s="34">
        <v>98.46</v>
      </c>
      <c r="G88" s="34">
        <v>101.81</v>
      </c>
      <c r="H88" s="34">
        <v>98.64</v>
      </c>
      <c r="I88" s="34">
        <v>93.38</v>
      </c>
      <c r="J88" s="34">
        <v>93.36</v>
      </c>
      <c r="K88" s="34">
        <v>98.09</v>
      </c>
      <c r="L88" s="34">
        <v>96.53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5">
      <c r="A89" s="48" t="s">
        <v>136</v>
      </c>
      <c r="B89" s="34">
        <v>95.66</v>
      </c>
      <c r="C89" s="34">
        <v>98.64</v>
      </c>
      <c r="D89" s="34">
        <v>93.5</v>
      </c>
      <c r="E89" s="34">
        <v>96.59</v>
      </c>
      <c r="F89" s="34">
        <v>98.73</v>
      </c>
      <c r="G89" s="34">
        <v>101.89</v>
      </c>
      <c r="H89" s="34">
        <v>98.59</v>
      </c>
      <c r="I89" s="34">
        <v>94.03</v>
      </c>
      <c r="J89" s="34">
        <v>94.03</v>
      </c>
      <c r="K89" s="34">
        <v>98.39</v>
      </c>
      <c r="L89" s="34">
        <v>97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5">
      <c r="A90" s="48" t="s">
        <v>137</v>
      </c>
      <c r="B90" s="34">
        <v>96.39</v>
      </c>
      <c r="C90" s="34">
        <v>98.81</v>
      </c>
      <c r="D90" s="34">
        <v>94.6</v>
      </c>
      <c r="E90" s="34">
        <v>96.92</v>
      </c>
      <c r="F90" s="34">
        <v>99.09</v>
      </c>
      <c r="G90" s="34">
        <v>101.57</v>
      </c>
      <c r="H90" s="34">
        <v>99.01</v>
      </c>
      <c r="I90" s="34">
        <v>94.79</v>
      </c>
      <c r="J90" s="34">
        <v>95.15</v>
      </c>
      <c r="K90" s="34">
        <v>98.43</v>
      </c>
      <c r="L90" s="34">
        <v>97.45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5">
      <c r="A91" s="48" t="s">
        <v>138</v>
      </c>
      <c r="B91" s="34">
        <v>97.03</v>
      </c>
      <c r="C91" s="34">
        <v>99.07</v>
      </c>
      <c r="D91" s="34">
        <v>95.86</v>
      </c>
      <c r="E91" s="34">
        <v>97.42</v>
      </c>
      <c r="F91" s="34">
        <v>99.07</v>
      </c>
      <c r="G91" s="34">
        <v>101.22</v>
      </c>
      <c r="H91" s="34">
        <v>99.41</v>
      </c>
      <c r="I91" s="34">
        <v>95.74</v>
      </c>
      <c r="J91" s="34">
        <v>96.16</v>
      </c>
      <c r="K91" s="34">
        <v>98.51</v>
      </c>
      <c r="L91" s="34">
        <v>97.91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5">
      <c r="A92" s="48" t="s">
        <v>139</v>
      </c>
      <c r="B92" s="34">
        <v>97.66</v>
      </c>
      <c r="C92" s="34">
        <v>99.3</v>
      </c>
      <c r="D92" s="34">
        <v>96.82</v>
      </c>
      <c r="E92" s="34">
        <v>97.9</v>
      </c>
      <c r="F92" s="34">
        <v>98.62</v>
      </c>
      <c r="G92" s="34">
        <v>100.97</v>
      </c>
      <c r="H92" s="34">
        <v>99.48</v>
      </c>
      <c r="I92" s="34">
        <v>96.66</v>
      </c>
      <c r="J92" s="34">
        <v>96.91</v>
      </c>
      <c r="K92" s="34">
        <v>98.66</v>
      </c>
      <c r="L92" s="34">
        <v>98.3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5">
      <c r="A93" s="48" t="s">
        <v>140</v>
      </c>
      <c r="B93" s="34">
        <v>98.34</v>
      </c>
      <c r="C93" s="34">
        <v>99.52</v>
      </c>
      <c r="D93" s="34">
        <v>97.61</v>
      </c>
      <c r="E93" s="34">
        <v>98.47</v>
      </c>
      <c r="F93" s="34">
        <v>99.2</v>
      </c>
      <c r="G93" s="34">
        <v>100.71</v>
      </c>
      <c r="H93" s="34">
        <v>99.91</v>
      </c>
      <c r="I93" s="34">
        <v>97.51</v>
      </c>
      <c r="J93" s="34">
        <v>97.72</v>
      </c>
      <c r="K93" s="34">
        <v>99.31</v>
      </c>
      <c r="L93" s="34">
        <v>98.78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5">
      <c r="A94" s="48" t="s">
        <v>141</v>
      </c>
      <c r="B94" s="34">
        <v>98.96</v>
      </c>
      <c r="C94" s="34">
        <v>99.76</v>
      </c>
      <c r="D94" s="34">
        <v>98.48</v>
      </c>
      <c r="E94" s="34">
        <v>99.02</v>
      </c>
      <c r="F94" s="34">
        <v>99.4</v>
      </c>
      <c r="G94" s="34">
        <v>100.56</v>
      </c>
      <c r="H94" s="34">
        <v>99.94</v>
      </c>
      <c r="I94" s="34">
        <v>98.36</v>
      </c>
      <c r="J94" s="34">
        <v>98.43</v>
      </c>
      <c r="K94" s="34">
        <v>99.52</v>
      </c>
      <c r="L94" s="34">
        <v>99.23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5">
      <c r="A95" s="48" t="s">
        <v>142</v>
      </c>
      <c r="B95" s="34">
        <v>99.67</v>
      </c>
      <c r="C95" s="34">
        <v>99.98</v>
      </c>
      <c r="D95" s="34">
        <v>99.27</v>
      </c>
      <c r="E95" s="34">
        <v>99.6</v>
      </c>
      <c r="F95" s="34">
        <v>99.32</v>
      </c>
      <c r="G95" s="34">
        <v>100.25</v>
      </c>
      <c r="H95" s="34">
        <v>100.01</v>
      </c>
      <c r="I95" s="34">
        <v>99.75</v>
      </c>
      <c r="J95" s="34">
        <v>99.36</v>
      </c>
      <c r="K95" s="34">
        <v>99.83</v>
      </c>
      <c r="L95" s="34">
        <v>99.74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5">
      <c r="A96" s="48" t="s">
        <v>143</v>
      </c>
      <c r="B96" s="34">
        <v>100.38</v>
      </c>
      <c r="C96" s="34">
        <v>100.13</v>
      </c>
      <c r="D96" s="34">
        <v>100.25</v>
      </c>
      <c r="E96" s="34">
        <v>100.34</v>
      </c>
      <c r="F96" s="34">
        <v>100.44</v>
      </c>
      <c r="G96" s="34">
        <v>99.83</v>
      </c>
      <c r="H96" s="34">
        <v>100.01</v>
      </c>
      <c r="I96" s="34">
        <v>100.44</v>
      </c>
      <c r="J96" s="34">
        <v>100.61</v>
      </c>
      <c r="K96" s="34">
        <v>100.14</v>
      </c>
      <c r="L96" s="34">
        <v>100.29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5">
      <c r="A97" s="48" t="s">
        <v>144</v>
      </c>
      <c r="B97" s="34">
        <v>101</v>
      </c>
      <c r="C97" s="34">
        <v>100.14</v>
      </c>
      <c r="D97" s="34">
        <v>102.03</v>
      </c>
      <c r="E97" s="34">
        <v>101.04</v>
      </c>
      <c r="F97" s="34">
        <v>100.84</v>
      </c>
      <c r="G97" s="34">
        <v>99.37</v>
      </c>
      <c r="H97" s="34">
        <v>100.04</v>
      </c>
      <c r="I97" s="34">
        <v>101.48</v>
      </c>
      <c r="J97" s="34">
        <v>101.63</v>
      </c>
      <c r="K97" s="34">
        <v>100.51</v>
      </c>
      <c r="L97" s="34">
        <v>100.75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5">
      <c r="A98" s="48" t="s">
        <v>145</v>
      </c>
      <c r="B98" s="34">
        <v>101.72</v>
      </c>
      <c r="C98" s="34">
        <v>100.3</v>
      </c>
      <c r="D98" s="34">
        <v>103.2</v>
      </c>
      <c r="E98" s="34">
        <v>101.88</v>
      </c>
      <c r="F98" s="34">
        <v>101.05</v>
      </c>
      <c r="G98" s="34">
        <v>99.3</v>
      </c>
      <c r="H98" s="34">
        <v>100.29</v>
      </c>
      <c r="I98" s="34">
        <v>102.26</v>
      </c>
      <c r="J98" s="34">
        <v>102.78</v>
      </c>
      <c r="K98" s="34">
        <v>101.26</v>
      </c>
      <c r="L98" s="34">
        <v>101.32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5">
      <c r="A99" s="48" t="s">
        <v>146</v>
      </c>
      <c r="B99" s="34">
        <v>102.3</v>
      </c>
      <c r="C99" s="34">
        <v>100.62</v>
      </c>
      <c r="D99" s="34">
        <v>104.4</v>
      </c>
      <c r="E99" s="34">
        <v>102.63</v>
      </c>
      <c r="F99" s="34">
        <v>101.6</v>
      </c>
      <c r="G99" s="34">
        <v>99.69</v>
      </c>
      <c r="H99" s="34">
        <v>100.46</v>
      </c>
      <c r="I99" s="34">
        <v>102.93</v>
      </c>
      <c r="J99" s="34">
        <v>103.8</v>
      </c>
      <c r="K99" s="34">
        <v>101.61</v>
      </c>
      <c r="L99" s="34">
        <v>101.89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5">
      <c r="A100" s="48" t="s">
        <v>231</v>
      </c>
      <c r="B100" s="34">
        <v>102.87</v>
      </c>
      <c r="C100" s="34">
        <v>101</v>
      </c>
      <c r="D100" s="34">
        <v>105.95</v>
      </c>
      <c r="E100" s="34">
        <v>103.33</v>
      </c>
      <c r="F100" s="34">
        <v>102.03</v>
      </c>
      <c r="G100" s="34">
        <v>99.89</v>
      </c>
      <c r="H100" s="34">
        <v>100.48</v>
      </c>
      <c r="I100" s="34">
        <v>103.78</v>
      </c>
      <c r="J100" s="34">
        <v>104.62</v>
      </c>
      <c r="K100" s="34">
        <v>102.49</v>
      </c>
      <c r="L100" s="34">
        <v>102.47</v>
      </c>
    </row>
    <row r="101" spans="1:24" x14ac:dyDescent="0.25">
      <c r="A101" s="48" t="s">
        <v>232</v>
      </c>
      <c r="B101" s="34">
        <v>103.44</v>
      </c>
      <c r="C101" s="34">
        <v>101.48</v>
      </c>
      <c r="D101" s="34">
        <v>107.25</v>
      </c>
      <c r="E101" s="34">
        <v>104.11</v>
      </c>
      <c r="F101" s="34">
        <v>102.27</v>
      </c>
      <c r="G101" s="34">
        <v>100.15</v>
      </c>
      <c r="H101" s="34">
        <v>100.45</v>
      </c>
      <c r="I101" s="34">
        <v>104.82</v>
      </c>
      <c r="J101" s="34">
        <v>105.18</v>
      </c>
      <c r="K101" s="34">
        <v>103.04</v>
      </c>
      <c r="L101" s="34">
        <v>103.02</v>
      </c>
    </row>
    <row r="102" spans="1:24" x14ac:dyDescent="0.25">
      <c r="A102" s="48" t="s">
        <v>233</v>
      </c>
      <c r="B102" s="34">
        <v>103.91</v>
      </c>
      <c r="C102" s="34">
        <v>101.8</v>
      </c>
      <c r="D102" s="34">
        <v>108.36</v>
      </c>
      <c r="E102" s="34">
        <v>104.85</v>
      </c>
      <c r="F102" s="34">
        <v>101.55</v>
      </c>
      <c r="G102" s="34">
        <v>100.43</v>
      </c>
      <c r="H102" s="34">
        <v>100.54</v>
      </c>
      <c r="I102" s="34">
        <v>105.91</v>
      </c>
      <c r="J102" s="34">
        <v>106.42</v>
      </c>
      <c r="K102" s="34">
        <v>103.37</v>
      </c>
      <c r="L102" s="34">
        <v>103.51</v>
      </c>
    </row>
    <row r="103" spans="1:24" x14ac:dyDescent="0.25">
      <c r="A103" s="48" t="s">
        <v>234</v>
      </c>
      <c r="B103" s="34">
        <v>104.29</v>
      </c>
      <c r="C103" s="34">
        <v>101.96</v>
      </c>
      <c r="D103" s="34">
        <v>109.34</v>
      </c>
      <c r="E103" s="34">
        <v>105.67</v>
      </c>
      <c r="F103" s="34">
        <v>100.68</v>
      </c>
      <c r="G103" s="34">
        <v>100.71</v>
      </c>
      <c r="H103" s="34">
        <v>101.17</v>
      </c>
      <c r="I103" s="34">
        <v>106.93</v>
      </c>
      <c r="J103" s="34">
        <v>107.55</v>
      </c>
      <c r="K103" s="34">
        <v>104.09</v>
      </c>
      <c r="L103" s="34">
        <v>103.96</v>
      </c>
    </row>
    <row r="104" spans="1:24" x14ac:dyDescent="0.25">
      <c r="A104" s="48" t="s">
        <v>267</v>
      </c>
      <c r="B104" s="34">
        <v>104.6</v>
      </c>
      <c r="C104" s="34">
        <v>102.22</v>
      </c>
      <c r="D104" s="34">
        <v>110.43</v>
      </c>
      <c r="E104" s="34">
        <v>106.41</v>
      </c>
      <c r="F104" s="34">
        <v>99.91</v>
      </c>
      <c r="G104" s="34">
        <v>101.2</v>
      </c>
      <c r="H104" s="34">
        <v>101.49</v>
      </c>
      <c r="I104" s="34">
        <v>107.53</v>
      </c>
      <c r="J104" s="34">
        <v>108.24</v>
      </c>
      <c r="K104" s="34">
        <v>105.39</v>
      </c>
      <c r="L104" s="34">
        <v>104.34</v>
      </c>
    </row>
    <row r="105" spans="1:24" x14ac:dyDescent="0.25">
      <c r="A105" s="48" t="s">
        <v>272</v>
      </c>
      <c r="B105" s="34">
        <v>104.97</v>
      </c>
      <c r="C105" s="34">
        <v>102.58</v>
      </c>
      <c r="D105" s="34">
        <v>111.46</v>
      </c>
      <c r="E105" s="34">
        <v>106.95</v>
      </c>
      <c r="F105" s="34">
        <v>99.24</v>
      </c>
      <c r="G105" s="34">
        <v>101.68</v>
      </c>
      <c r="H105" s="34">
        <v>101.75</v>
      </c>
      <c r="I105" s="34">
        <v>108.18</v>
      </c>
      <c r="J105" s="34">
        <v>108.79</v>
      </c>
      <c r="K105" s="34">
        <v>106.11</v>
      </c>
      <c r="L105" s="34">
        <v>104.69</v>
      </c>
    </row>
    <row r="106" spans="1:24" x14ac:dyDescent="0.25">
      <c r="A106" s="48" t="s">
        <v>275</v>
      </c>
      <c r="B106" s="34">
        <v>105.6</v>
      </c>
      <c r="C106" s="34">
        <v>103.07</v>
      </c>
      <c r="D106" s="34">
        <v>112.99</v>
      </c>
      <c r="E106" s="34">
        <v>107.49</v>
      </c>
      <c r="F106" s="34">
        <v>98.85</v>
      </c>
      <c r="G106" s="34">
        <v>101.91</v>
      </c>
      <c r="H106" s="34">
        <v>102.17</v>
      </c>
      <c r="I106" s="34">
        <v>109.02</v>
      </c>
      <c r="J106" s="34">
        <v>109.01</v>
      </c>
      <c r="K106" s="34">
        <v>106.43</v>
      </c>
      <c r="L106" s="34">
        <v>105.22</v>
      </c>
    </row>
    <row r="108" spans="1:24" x14ac:dyDescent="0.25">
      <c r="A108" s="9" t="s">
        <v>170</v>
      </c>
    </row>
    <row r="109" spans="1:24" x14ac:dyDescent="0.25">
      <c r="A109" s="13" t="str">
        <f>A7</f>
        <v>1994 Q2</v>
      </c>
      <c r="B109" s="11">
        <f>LN(B7/B6)*100</f>
        <v>0.52509309757859457</v>
      </c>
      <c r="C109" s="11">
        <f t="shared" ref="C109:L109" si="0">LN(C7/C6)*100</f>
        <v>1.9721920979028251E-2</v>
      </c>
      <c r="D109" s="11">
        <f t="shared" si="0"/>
        <v>0.65379133326934324</v>
      </c>
      <c r="E109" s="11">
        <f t="shared" si="0"/>
        <v>0.64753086173064223</v>
      </c>
      <c r="F109" s="11">
        <f t="shared" si="0"/>
        <v>1.7838193248404248</v>
      </c>
      <c r="G109" s="11">
        <f t="shared" si="0"/>
        <v>1.9671449257580349</v>
      </c>
      <c r="H109" s="11">
        <f t="shared" si="0"/>
        <v>0.31031832505158058</v>
      </c>
      <c r="I109" s="11">
        <f t="shared" si="0"/>
        <v>0.82010763509890827</v>
      </c>
      <c r="J109" s="11">
        <f t="shared" si="0"/>
        <v>1.0055148161460195</v>
      </c>
      <c r="K109" s="11">
        <f t="shared" si="0"/>
        <v>1.3019133694521088</v>
      </c>
      <c r="L109" s="11">
        <f t="shared" si="0"/>
        <v>0.65584757138180505</v>
      </c>
      <c r="N109" s="15">
        <f>ROUND(B109*'Table Q8'!N7,2)</f>
        <v>0.37</v>
      </c>
      <c r="O109" s="15">
        <f>ROUND(C109*'Table Q8'!O7,2)</f>
        <v>0.01</v>
      </c>
      <c r="P109" s="15">
        <f>ROUND(D109*'Table Q8'!P7,2)</f>
        <v>0.24</v>
      </c>
      <c r="Q109" s="15">
        <f>ROUND(E109*'Table Q8'!Q7,2)</f>
        <v>0.23</v>
      </c>
      <c r="R109" s="15">
        <f>ROUND(F109*'Table Q8'!R7,2)</f>
        <v>0.42</v>
      </c>
      <c r="S109" s="15">
        <f>ROUND(G109*'Table Q8'!S7,2)</f>
        <v>0.92</v>
      </c>
      <c r="T109" s="15">
        <f>ROUND(H109*'Table Q8'!T7,2)</f>
        <v>0.14000000000000001</v>
      </c>
      <c r="U109" s="15">
        <f>ROUND(I109*'Table Q8'!U7,2)</f>
        <v>0.35</v>
      </c>
      <c r="V109" s="15">
        <f>ROUND(J109*'Table Q8'!V7,2)</f>
        <v>0.37</v>
      </c>
      <c r="W109" s="15">
        <f>ROUND(K109*'Table Q8'!W7,2)</f>
        <v>0.6</v>
      </c>
      <c r="X109" s="15">
        <f>ROUND(L109*'Table Q8'!X7,2)</f>
        <v>0.27</v>
      </c>
    </row>
    <row r="110" spans="1:24" x14ac:dyDescent="0.25">
      <c r="A110" s="13" t="str">
        <f t="shared" ref="A110:A173" si="1">A8</f>
        <v>1994 Q3</v>
      </c>
      <c r="B110" s="11">
        <f t="shared" ref="B110:L125" si="2">LN(B8/B7)*100</f>
        <v>0.4478956427681372</v>
      </c>
      <c r="C110" s="11">
        <f t="shared" si="2"/>
        <v>-9.8604742968034891E-3</v>
      </c>
      <c r="D110" s="11">
        <f t="shared" si="2"/>
        <v>0.64954465160295982</v>
      </c>
      <c r="E110" s="11">
        <f t="shared" si="2"/>
        <v>0.68610903799453804</v>
      </c>
      <c r="F110" s="11">
        <f t="shared" si="2"/>
        <v>1.6677743841784367</v>
      </c>
      <c r="G110" s="11">
        <f t="shared" si="2"/>
        <v>2.0266310939767149</v>
      </c>
      <c r="H110" s="11">
        <f t="shared" si="2"/>
        <v>0.32480115167830415</v>
      </c>
      <c r="I110" s="11">
        <f t="shared" si="2"/>
        <v>0.77188241797388357</v>
      </c>
      <c r="J110" s="11">
        <f t="shared" si="2"/>
        <v>0.85389513142323392</v>
      </c>
      <c r="K110" s="11">
        <f t="shared" si="2"/>
        <v>1.285181190412807</v>
      </c>
      <c r="L110" s="11">
        <f t="shared" si="2"/>
        <v>0.63533650219050619</v>
      </c>
      <c r="N110" s="15">
        <f>ROUND(B110*'Table Q8'!N8,2)</f>
        <v>0.31</v>
      </c>
      <c r="O110" s="15">
        <f>ROUND(C110*'Table Q8'!O8,2)</f>
        <v>0</v>
      </c>
      <c r="P110" s="15">
        <f>ROUND(D110*'Table Q8'!P8,2)</f>
        <v>0.24</v>
      </c>
      <c r="Q110" s="15">
        <f>ROUND(E110*'Table Q8'!Q8,2)</f>
        <v>0.24</v>
      </c>
      <c r="R110" s="15">
        <f>ROUND(F110*'Table Q8'!R8,2)</f>
        <v>0.39</v>
      </c>
      <c r="S110" s="15">
        <f>ROUND(G110*'Table Q8'!S8,2)</f>
        <v>0.94</v>
      </c>
      <c r="T110" s="15">
        <f>ROUND(H110*'Table Q8'!T8,2)</f>
        <v>0.15</v>
      </c>
      <c r="U110" s="15">
        <f>ROUND(I110*'Table Q8'!U8,2)</f>
        <v>0.33</v>
      </c>
      <c r="V110" s="15">
        <f>ROUND(J110*'Table Q8'!V8,2)</f>
        <v>0.32</v>
      </c>
      <c r="W110" s="15">
        <f>ROUND(K110*'Table Q8'!W8,2)</f>
        <v>0.59</v>
      </c>
      <c r="X110" s="15">
        <f>ROUND(L110*'Table Q8'!X8,2)</f>
        <v>0.26</v>
      </c>
    </row>
    <row r="111" spans="1:24" x14ac:dyDescent="0.25">
      <c r="A111" s="13" t="str">
        <f t="shared" si="1"/>
        <v>1994 Q4</v>
      </c>
      <c r="B111" s="11">
        <f t="shared" si="2"/>
        <v>0.38656010074654978</v>
      </c>
      <c r="C111" s="11">
        <f t="shared" si="2"/>
        <v>-4.9316961102135494E-2</v>
      </c>
      <c r="D111" s="11">
        <f t="shared" si="2"/>
        <v>0.52832526765831433</v>
      </c>
      <c r="E111" s="11">
        <f t="shared" si="2"/>
        <v>0.78748943725694431</v>
      </c>
      <c r="F111" s="11">
        <f t="shared" si="2"/>
        <v>1.3897886361008536</v>
      </c>
      <c r="G111" s="11">
        <f t="shared" si="2"/>
        <v>2.0245557977133877</v>
      </c>
      <c r="H111" s="11">
        <f t="shared" si="2"/>
        <v>0.21594949006100173</v>
      </c>
      <c r="I111" s="11">
        <f t="shared" si="2"/>
        <v>0.72471587508064383</v>
      </c>
      <c r="J111" s="11">
        <f t="shared" si="2"/>
        <v>0.65913609637518566</v>
      </c>
      <c r="K111" s="11">
        <f t="shared" si="2"/>
        <v>1.2828821886445141</v>
      </c>
      <c r="L111" s="11">
        <f t="shared" si="2"/>
        <v>0.59904655787973182</v>
      </c>
      <c r="N111" s="15">
        <f>ROUND(B111*'Table Q8'!N9,2)</f>
        <v>0.27</v>
      </c>
      <c r="O111" s="15">
        <f>ROUND(C111*'Table Q8'!O9,2)</f>
        <v>-0.02</v>
      </c>
      <c r="P111" s="15">
        <f>ROUND(D111*'Table Q8'!P9,2)</f>
        <v>0.2</v>
      </c>
      <c r="Q111" s="15">
        <f>ROUND(E111*'Table Q8'!Q9,2)</f>
        <v>0.28000000000000003</v>
      </c>
      <c r="R111" s="15">
        <f>ROUND(F111*'Table Q8'!R9,2)</f>
        <v>0.33</v>
      </c>
      <c r="S111" s="15">
        <f>ROUND(G111*'Table Q8'!S9,2)</f>
        <v>0.93</v>
      </c>
      <c r="T111" s="15">
        <f>ROUND(H111*'Table Q8'!T9,2)</f>
        <v>0.1</v>
      </c>
      <c r="U111" s="15">
        <f>ROUND(I111*'Table Q8'!U9,2)</f>
        <v>0.31</v>
      </c>
      <c r="V111" s="15">
        <f>ROUND(J111*'Table Q8'!V9,2)</f>
        <v>0.25</v>
      </c>
      <c r="W111" s="15">
        <f>ROUND(K111*'Table Q8'!W9,2)</f>
        <v>0.59</v>
      </c>
      <c r="X111" s="15">
        <f>ROUND(L111*'Table Q8'!X9,2)</f>
        <v>0.24</v>
      </c>
    </row>
    <row r="112" spans="1:24" x14ac:dyDescent="0.25">
      <c r="A112" s="13" t="str">
        <f t="shared" si="1"/>
        <v>1995 Q1</v>
      </c>
      <c r="B112" s="11">
        <f t="shared" si="2"/>
        <v>0.34071583216143558</v>
      </c>
      <c r="C112" s="11">
        <f t="shared" si="2"/>
        <v>0.21681293602153345</v>
      </c>
      <c r="D112" s="11">
        <f t="shared" si="2"/>
        <v>0.35067248092098197</v>
      </c>
      <c r="E112" s="11">
        <f t="shared" si="2"/>
        <v>1.1382922231845287</v>
      </c>
      <c r="F112" s="11">
        <f t="shared" si="2"/>
        <v>0.9987598628348191</v>
      </c>
      <c r="G112" s="11">
        <f t="shared" si="2"/>
        <v>2.2273476472740623</v>
      </c>
      <c r="H112" s="11">
        <f t="shared" si="2"/>
        <v>0.36911761380429431</v>
      </c>
      <c r="I112" s="11">
        <f t="shared" si="2"/>
        <v>0.57601475865715013</v>
      </c>
      <c r="J112" s="11">
        <f t="shared" si="2"/>
        <v>0.84112645438932288</v>
      </c>
      <c r="K112" s="11">
        <f t="shared" si="2"/>
        <v>1.294291256955175</v>
      </c>
      <c r="L112" s="11">
        <f t="shared" si="2"/>
        <v>0.64360640508940703</v>
      </c>
      <c r="N112" s="15">
        <f>ROUND(B112*'Table Q8'!N10,2)</f>
        <v>0.24</v>
      </c>
      <c r="O112" s="15">
        <f>ROUND(C112*'Table Q8'!O10,2)</f>
        <v>0.08</v>
      </c>
      <c r="P112" s="15">
        <f>ROUND(D112*'Table Q8'!P10,2)</f>
        <v>0.13</v>
      </c>
      <c r="Q112" s="15">
        <f>ROUND(E112*'Table Q8'!Q10,2)</f>
        <v>0.41</v>
      </c>
      <c r="R112" s="15">
        <f>ROUND(F112*'Table Q8'!R10,2)</f>
        <v>0.24</v>
      </c>
      <c r="S112" s="15">
        <f>ROUND(G112*'Table Q8'!S10,2)</f>
        <v>1.03</v>
      </c>
      <c r="T112" s="15">
        <f>ROUND(H112*'Table Q8'!T10,2)</f>
        <v>0.17</v>
      </c>
      <c r="U112" s="15">
        <f>ROUND(I112*'Table Q8'!U10,2)</f>
        <v>0.25</v>
      </c>
      <c r="V112" s="15">
        <f>ROUND(J112*'Table Q8'!V10,2)</f>
        <v>0.32</v>
      </c>
      <c r="W112" s="15">
        <f>ROUND(K112*'Table Q8'!W10,2)</f>
        <v>0.6</v>
      </c>
      <c r="X112" s="15">
        <f>ROUND(L112*'Table Q8'!X10,2)</f>
        <v>0.26</v>
      </c>
    </row>
    <row r="113" spans="1:24" x14ac:dyDescent="0.25">
      <c r="A113" s="13" t="str">
        <f t="shared" si="1"/>
        <v>1995 Q2</v>
      </c>
      <c r="B113" s="11">
        <f t="shared" si="2"/>
        <v>0.35429620763441289</v>
      </c>
      <c r="C113" s="11">
        <f t="shared" si="2"/>
        <v>0.31452748555803334</v>
      </c>
      <c r="D113" s="11">
        <f t="shared" si="2"/>
        <v>0.21369605023895613</v>
      </c>
      <c r="E113" s="11">
        <f t="shared" si="2"/>
        <v>1.3738767306876041</v>
      </c>
      <c r="F113" s="11">
        <f t="shared" si="2"/>
        <v>0.53685860927159246</v>
      </c>
      <c r="G113" s="11">
        <f t="shared" si="2"/>
        <v>2.3430644801244669</v>
      </c>
      <c r="H113" s="11">
        <f t="shared" si="2"/>
        <v>0.3983458615065591</v>
      </c>
      <c r="I113" s="11">
        <f t="shared" si="2"/>
        <v>0.40941715326633682</v>
      </c>
      <c r="J113" s="11">
        <f t="shared" si="2"/>
        <v>1.2485711333322886</v>
      </c>
      <c r="K113" s="11">
        <f t="shared" si="2"/>
        <v>1.2914041266747323</v>
      </c>
      <c r="L113" s="11">
        <f t="shared" si="2"/>
        <v>0.68728792877620504</v>
      </c>
      <c r="N113" s="15">
        <f>ROUND(B113*'Table Q8'!N11,2)</f>
        <v>0.25</v>
      </c>
      <c r="O113" s="15">
        <f>ROUND(C113*'Table Q8'!O11,2)</f>
        <v>0.11</v>
      </c>
      <c r="P113" s="15">
        <f>ROUND(D113*'Table Q8'!P11,2)</f>
        <v>0.08</v>
      </c>
      <c r="Q113" s="15">
        <f>ROUND(E113*'Table Q8'!Q11,2)</f>
        <v>0.49</v>
      </c>
      <c r="R113" s="15">
        <f>ROUND(F113*'Table Q8'!R11,2)</f>
        <v>0.13</v>
      </c>
      <c r="S113" s="15">
        <f>ROUND(G113*'Table Q8'!S11,2)</f>
        <v>1.07</v>
      </c>
      <c r="T113" s="15">
        <f>ROUND(H113*'Table Q8'!T11,2)</f>
        <v>0.18</v>
      </c>
      <c r="U113" s="15">
        <f>ROUND(I113*'Table Q8'!U11,2)</f>
        <v>0.18</v>
      </c>
      <c r="V113" s="15">
        <f>ROUND(J113*'Table Q8'!V11,2)</f>
        <v>0.48</v>
      </c>
      <c r="W113" s="15">
        <f>ROUND(K113*'Table Q8'!W11,2)</f>
        <v>0.6</v>
      </c>
      <c r="X113" s="15">
        <f>ROUND(L113*'Table Q8'!X11,2)</f>
        <v>0.28000000000000003</v>
      </c>
    </row>
    <row r="114" spans="1:24" x14ac:dyDescent="0.25">
      <c r="A114" s="13" t="str">
        <f t="shared" si="1"/>
        <v>1995 Q3</v>
      </c>
      <c r="B114" s="11">
        <f t="shared" si="2"/>
        <v>0.35304537993824375</v>
      </c>
      <c r="C114" s="11">
        <f t="shared" si="2"/>
        <v>0.30375801123056645</v>
      </c>
      <c r="D114" s="11">
        <f t="shared" si="2"/>
        <v>0.17450319503347789</v>
      </c>
      <c r="E114" s="11">
        <f t="shared" si="2"/>
        <v>1.3348591265074869</v>
      </c>
      <c r="F114" s="11">
        <f t="shared" si="2"/>
        <v>0.34947101041717937</v>
      </c>
      <c r="G114" s="11">
        <f t="shared" si="2"/>
        <v>2.3250574259994385</v>
      </c>
      <c r="H114" s="11">
        <f t="shared" si="2"/>
        <v>0.42722066810198572</v>
      </c>
      <c r="I114" s="11">
        <f t="shared" si="2"/>
        <v>0.42809157213146204</v>
      </c>
      <c r="J114" s="11">
        <f t="shared" si="2"/>
        <v>1.3239179905112992</v>
      </c>
      <c r="K114" s="11">
        <f t="shared" si="2"/>
        <v>1.3557691398265785</v>
      </c>
      <c r="L114" s="11">
        <f t="shared" si="2"/>
        <v>0.71423206567142228</v>
      </c>
      <c r="N114" s="15">
        <f>ROUND(B114*'Table Q8'!N12,2)</f>
        <v>0.25</v>
      </c>
      <c r="O114" s="15">
        <f>ROUND(C114*'Table Q8'!O12,2)</f>
        <v>0.11</v>
      </c>
      <c r="P114" s="15">
        <f>ROUND(D114*'Table Q8'!P12,2)</f>
        <v>7.0000000000000007E-2</v>
      </c>
      <c r="Q114" s="15">
        <f>ROUND(E114*'Table Q8'!Q12,2)</f>
        <v>0.47</v>
      </c>
      <c r="R114" s="15">
        <f>ROUND(F114*'Table Q8'!R12,2)</f>
        <v>0.08</v>
      </c>
      <c r="S114" s="15">
        <f>ROUND(G114*'Table Q8'!S12,2)</f>
        <v>1.05</v>
      </c>
      <c r="T114" s="15">
        <f>ROUND(H114*'Table Q8'!T12,2)</f>
        <v>0.19</v>
      </c>
      <c r="U114" s="15">
        <f>ROUND(I114*'Table Q8'!U12,2)</f>
        <v>0.18</v>
      </c>
      <c r="V114" s="15">
        <f>ROUND(J114*'Table Q8'!V12,2)</f>
        <v>0.52</v>
      </c>
      <c r="W114" s="15">
        <f>ROUND(K114*'Table Q8'!W12,2)</f>
        <v>0.64</v>
      </c>
      <c r="X114" s="15">
        <f>ROUND(L114*'Table Q8'!X12,2)</f>
        <v>0.28999999999999998</v>
      </c>
    </row>
    <row r="115" spans="1:24" x14ac:dyDescent="0.25">
      <c r="A115" s="13" t="str">
        <f t="shared" si="1"/>
        <v>1995 Q4</v>
      </c>
      <c r="B115" s="11">
        <f t="shared" si="2"/>
        <v>0.35180335316792505</v>
      </c>
      <c r="C115" s="11">
        <f t="shared" si="2"/>
        <v>0.19548437463613447</v>
      </c>
      <c r="D115" s="11">
        <f t="shared" si="2"/>
        <v>0.23219824674154474</v>
      </c>
      <c r="E115" s="11">
        <f t="shared" si="2"/>
        <v>1.1762455630915352</v>
      </c>
      <c r="F115" s="11">
        <f t="shared" si="2"/>
        <v>0.38914539635567946</v>
      </c>
      <c r="G115" s="11">
        <f t="shared" si="2"/>
        <v>2.3940590681091676</v>
      </c>
      <c r="H115" s="11">
        <f t="shared" si="2"/>
        <v>0.25849630451171091</v>
      </c>
      <c r="I115" s="11">
        <f t="shared" si="2"/>
        <v>0.770013936337958</v>
      </c>
      <c r="J115" s="11">
        <f t="shared" si="2"/>
        <v>1.7086746639261983</v>
      </c>
      <c r="K115" s="11">
        <f t="shared" si="2"/>
        <v>1.4571476323570289</v>
      </c>
      <c r="L115" s="11">
        <f t="shared" si="2"/>
        <v>0.66204529328938111</v>
      </c>
      <c r="N115" s="15">
        <f>ROUND(B115*'Table Q8'!N13,2)</f>
        <v>0.25</v>
      </c>
      <c r="O115" s="15">
        <f>ROUND(C115*'Table Q8'!O13,2)</f>
        <v>7.0000000000000007E-2</v>
      </c>
      <c r="P115" s="15">
        <f>ROUND(D115*'Table Q8'!P13,2)</f>
        <v>0.09</v>
      </c>
      <c r="Q115" s="15">
        <f>ROUND(E115*'Table Q8'!Q13,2)</f>
        <v>0.41</v>
      </c>
      <c r="R115" s="15">
        <f>ROUND(F115*'Table Q8'!R13,2)</f>
        <v>0.09</v>
      </c>
      <c r="S115" s="15">
        <f>ROUND(G115*'Table Q8'!S13,2)</f>
        <v>1.07</v>
      </c>
      <c r="T115" s="15">
        <f>ROUND(H115*'Table Q8'!T13,2)</f>
        <v>0.12</v>
      </c>
      <c r="U115" s="15">
        <f>ROUND(I115*'Table Q8'!U13,2)</f>
        <v>0.32</v>
      </c>
      <c r="V115" s="15">
        <f>ROUND(J115*'Table Q8'!V13,2)</f>
        <v>0.68</v>
      </c>
      <c r="W115" s="15">
        <f>ROUND(K115*'Table Q8'!W13,2)</f>
        <v>0.7</v>
      </c>
      <c r="X115" s="15">
        <f>ROUND(L115*'Table Q8'!X13,2)</f>
        <v>0.27</v>
      </c>
    </row>
    <row r="116" spans="1:24" x14ac:dyDescent="0.25">
      <c r="A116" s="13" t="str">
        <f t="shared" si="1"/>
        <v>1996 Q1</v>
      </c>
      <c r="B116" s="11">
        <f t="shared" si="2"/>
        <v>0.39430500156536302</v>
      </c>
      <c r="C116" s="11">
        <f t="shared" si="2"/>
        <v>0.38009889337184777</v>
      </c>
      <c r="D116" s="11">
        <f t="shared" si="2"/>
        <v>0.32802730812544051</v>
      </c>
      <c r="E116" s="11">
        <f t="shared" si="2"/>
        <v>1.2024192966801812</v>
      </c>
      <c r="F116" s="11">
        <f t="shared" si="2"/>
        <v>0.61137341439382364</v>
      </c>
      <c r="G116" s="11">
        <f t="shared" si="2"/>
        <v>2.6773523008171622</v>
      </c>
      <c r="H116" s="11">
        <f t="shared" si="2"/>
        <v>0.39405931561967622</v>
      </c>
      <c r="I116" s="11">
        <f t="shared" si="2"/>
        <v>1.1040963308311971</v>
      </c>
      <c r="J116" s="11">
        <f t="shared" si="2"/>
        <v>2.3354222919248713</v>
      </c>
      <c r="K116" s="11">
        <f t="shared" si="2"/>
        <v>1.6061430052527577</v>
      </c>
      <c r="L116" s="11">
        <f t="shared" si="2"/>
        <v>0.78247660582299416</v>
      </c>
      <c r="N116" s="15">
        <f>ROUND(B116*'Table Q8'!N14,2)</f>
        <v>0.28999999999999998</v>
      </c>
      <c r="O116" s="15">
        <f>ROUND(C116*'Table Q8'!O14,2)</f>
        <v>0.14000000000000001</v>
      </c>
      <c r="P116" s="15">
        <f>ROUND(D116*'Table Q8'!P14,2)</f>
        <v>0.13</v>
      </c>
      <c r="Q116" s="15">
        <f>ROUND(E116*'Table Q8'!Q14,2)</f>
        <v>0.42</v>
      </c>
      <c r="R116" s="15">
        <f>ROUND(F116*'Table Q8'!R14,2)</f>
        <v>0.15</v>
      </c>
      <c r="S116" s="15">
        <f>ROUND(G116*'Table Q8'!S14,2)</f>
        <v>1.19</v>
      </c>
      <c r="T116" s="15">
        <f>ROUND(H116*'Table Q8'!T14,2)</f>
        <v>0.17</v>
      </c>
      <c r="U116" s="15">
        <f>ROUND(I116*'Table Q8'!U14,2)</f>
        <v>0.46</v>
      </c>
      <c r="V116" s="15">
        <f>ROUND(J116*'Table Q8'!V14,2)</f>
        <v>0.94</v>
      </c>
      <c r="W116" s="15">
        <f>ROUND(K116*'Table Q8'!W14,2)</f>
        <v>0.77</v>
      </c>
      <c r="X116" s="15">
        <f>ROUND(L116*'Table Q8'!X14,2)</f>
        <v>0.32</v>
      </c>
    </row>
    <row r="117" spans="1:24" x14ac:dyDescent="0.25">
      <c r="A117" s="13" t="str">
        <f t="shared" si="1"/>
        <v>1996 Q2</v>
      </c>
      <c r="B117" s="11">
        <f t="shared" si="2"/>
        <v>0.47982643859197421</v>
      </c>
      <c r="C117" s="11">
        <f t="shared" si="2"/>
        <v>0.39803945567771842</v>
      </c>
      <c r="D117" s="11">
        <f t="shared" si="2"/>
        <v>0.4612731607643854</v>
      </c>
      <c r="E117" s="11">
        <f t="shared" si="2"/>
        <v>1.1881327886752686</v>
      </c>
      <c r="F117" s="11">
        <f t="shared" si="2"/>
        <v>0.7892381350047698</v>
      </c>
      <c r="G117" s="11">
        <f t="shared" si="2"/>
        <v>2.9862924747720934</v>
      </c>
      <c r="H117" s="11">
        <f t="shared" si="2"/>
        <v>0.43770351369014082</v>
      </c>
      <c r="I117" s="11">
        <f t="shared" si="2"/>
        <v>1.2301742437402232</v>
      </c>
      <c r="J117" s="11">
        <f t="shared" si="2"/>
        <v>3.0032287098875075</v>
      </c>
      <c r="K117" s="11">
        <f t="shared" si="2"/>
        <v>1.7477304209247639</v>
      </c>
      <c r="L117" s="11">
        <f t="shared" si="2"/>
        <v>0.90006814957734449</v>
      </c>
      <c r="N117" s="15">
        <f>ROUND(B117*'Table Q8'!N15,2)</f>
        <v>0.35</v>
      </c>
      <c r="O117" s="15">
        <f>ROUND(C117*'Table Q8'!O15,2)</f>
        <v>0.14000000000000001</v>
      </c>
      <c r="P117" s="15">
        <f>ROUND(D117*'Table Q8'!P15,2)</f>
        <v>0.18</v>
      </c>
      <c r="Q117" s="15">
        <f>ROUND(E117*'Table Q8'!Q15,2)</f>
        <v>0.42</v>
      </c>
      <c r="R117" s="15">
        <f>ROUND(F117*'Table Q8'!R15,2)</f>
        <v>0.19</v>
      </c>
      <c r="S117" s="15">
        <f>ROUND(G117*'Table Q8'!S15,2)</f>
        <v>1.34</v>
      </c>
      <c r="T117" s="15">
        <f>ROUND(H117*'Table Q8'!T15,2)</f>
        <v>0.19</v>
      </c>
      <c r="U117" s="15">
        <f>ROUND(I117*'Table Q8'!U15,2)</f>
        <v>0.52</v>
      </c>
      <c r="V117" s="15">
        <f>ROUND(J117*'Table Q8'!V15,2)</f>
        <v>1.23</v>
      </c>
      <c r="W117" s="15">
        <f>ROUND(K117*'Table Q8'!W15,2)</f>
        <v>0.86</v>
      </c>
      <c r="X117" s="15">
        <f>ROUND(L117*'Table Q8'!X15,2)</f>
        <v>0.37</v>
      </c>
    </row>
    <row r="118" spans="1:24" x14ac:dyDescent="0.25">
      <c r="A118" s="13" t="str">
        <f t="shared" si="1"/>
        <v>1996 Q3</v>
      </c>
      <c r="B118" s="11">
        <f t="shared" si="2"/>
        <v>0.50640345505707363</v>
      </c>
      <c r="C118" s="11">
        <f t="shared" si="2"/>
        <v>0.40611156182841529</v>
      </c>
      <c r="D118" s="11">
        <f t="shared" si="2"/>
        <v>0.59267929919461171</v>
      </c>
      <c r="E118" s="11">
        <f t="shared" si="2"/>
        <v>1.0963304797269595</v>
      </c>
      <c r="F118" s="11">
        <f t="shared" si="2"/>
        <v>0.98285817778615903</v>
      </c>
      <c r="G118" s="11">
        <f t="shared" si="2"/>
        <v>2.9475818132953466</v>
      </c>
      <c r="H118" s="11">
        <f t="shared" si="2"/>
        <v>0.51074168408395804</v>
      </c>
      <c r="I118" s="11">
        <f t="shared" si="2"/>
        <v>1.25418065676395</v>
      </c>
      <c r="J118" s="11">
        <f t="shared" si="2"/>
        <v>2.7513198547725493</v>
      </c>
      <c r="K118" s="11">
        <f t="shared" si="2"/>
        <v>1.9445233648445432</v>
      </c>
      <c r="L118" s="11">
        <f t="shared" si="2"/>
        <v>0.95326675128120775</v>
      </c>
      <c r="N118" s="15">
        <f>ROUND(B118*'Table Q8'!N16,2)</f>
        <v>0.37</v>
      </c>
      <c r="O118" s="15">
        <f>ROUND(C118*'Table Q8'!O16,2)</f>
        <v>0.15</v>
      </c>
      <c r="P118" s="15">
        <f>ROUND(D118*'Table Q8'!P16,2)</f>
        <v>0.24</v>
      </c>
      <c r="Q118" s="15">
        <f>ROUND(E118*'Table Q8'!Q16,2)</f>
        <v>0.4</v>
      </c>
      <c r="R118" s="15">
        <f>ROUND(F118*'Table Q8'!R16,2)</f>
        <v>0.24</v>
      </c>
      <c r="S118" s="15">
        <f>ROUND(G118*'Table Q8'!S16,2)</f>
        <v>1.31</v>
      </c>
      <c r="T118" s="15">
        <f>ROUND(H118*'Table Q8'!T16,2)</f>
        <v>0.23</v>
      </c>
      <c r="U118" s="15">
        <f>ROUND(I118*'Table Q8'!U16,2)</f>
        <v>0.53</v>
      </c>
      <c r="V118" s="15">
        <f>ROUND(J118*'Table Q8'!V16,2)</f>
        <v>1.1200000000000001</v>
      </c>
      <c r="W118" s="15">
        <f>ROUND(K118*'Table Q8'!W16,2)</f>
        <v>0.96</v>
      </c>
      <c r="X118" s="15">
        <f>ROUND(L118*'Table Q8'!X16,2)</f>
        <v>0.4</v>
      </c>
    </row>
    <row r="119" spans="1:24" x14ac:dyDescent="0.25">
      <c r="A119" s="13" t="str">
        <f t="shared" si="1"/>
        <v>1996 Q4</v>
      </c>
      <c r="B119" s="11">
        <f t="shared" si="2"/>
        <v>0.51821045865247073</v>
      </c>
      <c r="C119" s="11">
        <f t="shared" si="2"/>
        <v>0.27945091662180221</v>
      </c>
      <c r="D119" s="11">
        <f t="shared" si="2"/>
        <v>0.68389324302585686</v>
      </c>
      <c r="E119" s="11">
        <f t="shared" si="2"/>
        <v>1.1036998474521891</v>
      </c>
      <c r="F119" s="11">
        <f t="shared" si="2"/>
        <v>1.2299302038151252</v>
      </c>
      <c r="G119" s="11">
        <f t="shared" si="2"/>
        <v>2.7856077626505509</v>
      </c>
      <c r="H119" s="11">
        <f t="shared" si="2"/>
        <v>0.31415988139535783</v>
      </c>
      <c r="I119" s="11">
        <f t="shared" si="2"/>
        <v>1.3347717269737258</v>
      </c>
      <c r="J119" s="11">
        <f t="shared" si="2"/>
        <v>2.6376047193715468</v>
      </c>
      <c r="K119" s="11">
        <f t="shared" si="2"/>
        <v>2.1294621974889028</v>
      </c>
      <c r="L119" s="11">
        <f t="shared" si="2"/>
        <v>0.92910576211670837</v>
      </c>
      <c r="N119" s="15">
        <f>ROUND(B119*'Table Q8'!N17,2)</f>
        <v>0.38</v>
      </c>
      <c r="O119" s="15">
        <f>ROUND(C119*'Table Q8'!O17,2)</f>
        <v>0.1</v>
      </c>
      <c r="P119" s="15">
        <f>ROUND(D119*'Table Q8'!P17,2)</f>
        <v>0.28000000000000003</v>
      </c>
      <c r="Q119" s="15">
        <f>ROUND(E119*'Table Q8'!Q17,2)</f>
        <v>0.4</v>
      </c>
      <c r="R119" s="15">
        <f>ROUND(F119*'Table Q8'!R17,2)</f>
        <v>0.31</v>
      </c>
      <c r="S119" s="15">
        <f>ROUND(G119*'Table Q8'!S17,2)</f>
        <v>1.25</v>
      </c>
      <c r="T119" s="15">
        <f>ROUND(H119*'Table Q8'!T17,2)</f>
        <v>0.14000000000000001</v>
      </c>
      <c r="U119" s="15">
        <f>ROUND(I119*'Table Q8'!U17,2)</f>
        <v>0.56999999999999995</v>
      </c>
      <c r="V119" s="15">
        <f>ROUND(J119*'Table Q8'!V17,2)</f>
        <v>1.0900000000000001</v>
      </c>
      <c r="W119" s="15">
        <f>ROUND(K119*'Table Q8'!W17,2)</f>
        <v>1.07</v>
      </c>
      <c r="X119" s="15">
        <f>ROUND(L119*'Table Q8'!X17,2)</f>
        <v>0.39</v>
      </c>
    </row>
    <row r="120" spans="1:24" x14ac:dyDescent="0.25">
      <c r="A120" s="13" t="str">
        <f t="shared" si="1"/>
        <v>1997 Q1</v>
      </c>
      <c r="B120" s="11">
        <f t="shared" si="2"/>
        <v>0.2437801451075142</v>
      </c>
      <c r="C120" s="11">
        <f t="shared" si="2"/>
        <v>0.28826771187245115</v>
      </c>
      <c r="D120" s="11">
        <f t="shared" si="2"/>
        <v>5.6780544726049001E-2</v>
      </c>
      <c r="E120" s="11">
        <f t="shared" si="2"/>
        <v>2.001782598769605</v>
      </c>
      <c r="F120" s="11">
        <f t="shared" si="2"/>
        <v>3.0676060941906651</v>
      </c>
      <c r="G120" s="11">
        <f t="shared" si="2"/>
        <v>1.3412673131834074</v>
      </c>
      <c r="H120" s="11">
        <f t="shared" si="2"/>
        <v>0.46196341749420011</v>
      </c>
      <c r="I120" s="11">
        <f t="shared" si="2"/>
        <v>0.93717813215657519</v>
      </c>
      <c r="J120" s="11">
        <f t="shared" si="2"/>
        <v>4.3876994856955172</v>
      </c>
      <c r="K120" s="11">
        <f t="shared" si="2"/>
        <v>0.34440378445986886</v>
      </c>
      <c r="L120" s="11">
        <f t="shared" si="2"/>
        <v>0.87547728989327034</v>
      </c>
      <c r="N120" s="15">
        <f>ROUND(B120*'Table Q8'!N18,2)</f>
        <v>0.18</v>
      </c>
      <c r="O120" s="15">
        <f>ROUND(C120*'Table Q8'!O18,2)</f>
        <v>0.11</v>
      </c>
      <c r="P120" s="15">
        <f>ROUND(D120*'Table Q8'!P18,2)</f>
        <v>0.02</v>
      </c>
      <c r="Q120" s="15">
        <f>ROUND(E120*'Table Q8'!Q18,2)</f>
        <v>0.73</v>
      </c>
      <c r="R120" s="15">
        <f>ROUND(F120*'Table Q8'!R18,2)</f>
        <v>0.77</v>
      </c>
      <c r="S120" s="15">
        <f>ROUND(G120*'Table Q8'!S18,2)</f>
        <v>0.6</v>
      </c>
      <c r="T120" s="15">
        <f>ROUND(H120*'Table Q8'!T18,2)</f>
        <v>0.21</v>
      </c>
      <c r="U120" s="15">
        <f>ROUND(I120*'Table Q8'!U18,2)</f>
        <v>0.4</v>
      </c>
      <c r="V120" s="15">
        <f>ROUND(J120*'Table Q8'!V18,2)</f>
        <v>1.82</v>
      </c>
      <c r="W120" s="15">
        <f>ROUND(K120*'Table Q8'!W18,2)</f>
        <v>0.17</v>
      </c>
      <c r="X120" s="15">
        <f>ROUND(L120*'Table Q8'!X18,2)</f>
        <v>0.37</v>
      </c>
    </row>
    <row r="121" spans="1:24" x14ac:dyDescent="0.25">
      <c r="A121" s="13" t="str">
        <f t="shared" si="1"/>
        <v>1997 Q2</v>
      </c>
      <c r="B121" s="11">
        <f t="shared" si="2"/>
        <v>0.22889852626521265</v>
      </c>
      <c r="C121" s="11">
        <f t="shared" si="2"/>
        <v>0.64081324924439242</v>
      </c>
      <c r="D121" s="11">
        <f t="shared" si="2"/>
        <v>0.7352281210664211</v>
      </c>
      <c r="E121" s="11">
        <f t="shared" si="2"/>
        <v>2.0180057004378043</v>
      </c>
      <c r="F121" s="11">
        <f t="shared" si="2"/>
        <v>2.6230393363600935</v>
      </c>
      <c r="G121" s="11">
        <f t="shared" si="2"/>
        <v>1.2176710575255285</v>
      </c>
      <c r="H121" s="11">
        <f t="shared" si="2"/>
        <v>0.78489851307507996</v>
      </c>
      <c r="I121" s="11">
        <f t="shared" si="2"/>
        <v>1.3049830583672954</v>
      </c>
      <c r="J121" s="11">
        <f t="shared" si="2"/>
        <v>3.8350564361937027</v>
      </c>
      <c r="K121" s="11">
        <f t="shared" si="2"/>
        <v>0.46551596990398647</v>
      </c>
      <c r="L121" s="11">
        <f t="shared" si="2"/>
        <v>0.98699769387732217</v>
      </c>
      <c r="N121" s="15">
        <f>ROUND(B121*'Table Q8'!N19,2)</f>
        <v>0.17</v>
      </c>
      <c r="O121" s="15">
        <f>ROUND(C121*'Table Q8'!O19,2)</f>
        <v>0.24</v>
      </c>
      <c r="P121" s="15">
        <f>ROUND(D121*'Table Q8'!P19,2)</f>
        <v>0.3</v>
      </c>
      <c r="Q121" s="15">
        <f>ROUND(E121*'Table Q8'!Q19,2)</f>
        <v>0.73</v>
      </c>
      <c r="R121" s="15">
        <f>ROUND(F121*'Table Q8'!R19,2)</f>
        <v>0.67</v>
      </c>
      <c r="S121" s="15">
        <f>ROUND(G121*'Table Q8'!S19,2)</f>
        <v>0.53</v>
      </c>
      <c r="T121" s="15">
        <f>ROUND(H121*'Table Q8'!T19,2)</f>
        <v>0.36</v>
      </c>
      <c r="U121" s="15">
        <f>ROUND(I121*'Table Q8'!U19,2)</f>
        <v>0.55000000000000004</v>
      </c>
      <c r="V121" s="15">
        <f>ROUND(J121*'Table Q8'!V19,2)</f>
        <v>1.58</v>
      </c>
      <c r="W121" s="15">
        <f>ROUND(K121*'Table Q8'!W19,2)</f>
        <v>0.23</v>
      </c>
      <c r="X121" s="15">
        <f>ROUND(L121*'Table Q8'!X19,2)</f>
        <v>0.41</v>
      </c>
    </row>
    <row r="122" spans="1:24" x14ac:dyDescent="0.25">
      <c r="A122" s="13" t="str">
        <f t="shared" si="1"/>
        <v>1997 Q3</v>
      </c>
      <c r="B122" s="11">
        <f t="shared" si="2"/>
        <v>0.32812640896153833</v>
      </c>
      <c r="C122" s="11">
        <f t="shared" si="2"/>
        <v>0.63673296616107733</v>
      </c>
      <c r="D122" s="11">
        <f t="shared" si="2"/>
        <v>1.2320484388040436</v>
      </c>
      <c r="E122" s="11">
        <f t="shared" si="2"/>
        <v>2.141174306479444</v>
      </c>
      <c r="F122" s="11">
        <f t="shared" si="2"/>
        <v>0.81617963744085031</v>
      </c>
      <c r="G122" s="11">
        <f t="shared" si="2"/>
        <v>1.4269862870047068</v>
      </c>
      <c r="H122" s="11">
        <f t="shared" si="2"/>
        <v>0.85194404828283155</v>
      </c>
      <c r="I122" s="11">
        <f t="shared" si="2"/>
        <v>1.5845237844370352</v>
      </c>
      <c r="J122" s="11">
        <f t="shared" si="2"/>
        <v>3.6933958991191203</v>
      </c>
      <c r="K122" s="11">
        <f t="shared" si="2"/>
        <v>0.99721123101307718</v>
      </c>
      <c r="L122" s="11">
        <f t="shared" si="2"/>
        <v>1.0510051596596082</v>
      </c>
      <c r="N122" s="15">
        <f>ROUND(B122*'Table Q8'!N20,2)</f>
        <v>0.24</v>
      </c>
      <c r="O122" s="15">
        <f>ROUND(C122*'Table Q8'!O20,2)</f>
        <v>0.23</v>
      </c>
      <c r="P122" s="15">
        <f>ROUND(D122*'Table Q8'!P20,2)</f>
        <v>0.48</v>
      </c>
      <c r="Q122" s="15">
        <f>ROUND(E122*'Table Q8'!Q20,2)</f>
        <v>0.77</v>
      </c>
      <c r="R122" s="15">
        <f>ROUND(F122*'Table Q8'!R20,2)</f>
        <v>0.21</v>
      </c>
      <c r="S122" s="15">
        <f>ROUND(G122*'Table Q8'!S20,2)</f>
        <v>0.61</v>
      </c>
      <c r="T122" s="15">
        <f>ROUND(H122*'Table Q8'!T20,2)</f>
        <v>0.39</v>
      </c>
      <c r="U122" s="15">
        <f>ROUND(I122*'Table Q8'!U20,2)</f>
        <v>0.66</v>
      </c>
      <c r="V122" s="15">
        <f>ROUND(J122*'Table Q8'!V20,2)</f>
        <v>1.5</v>
      </c>
      <c r="W122" s="15">
        <f>ROUND(K122*'Table Q8'!W20,2)</f>
        <v>0.5</v>
      </c>
      <c r="X122" s="15">
        <f>ROUND(L122*'Table Q8'!X20,2)</f>
        <v>0.43</v>
      </c>
    </row>
    <row r="123" spans="1:24" x14ac:dyDescent="0.25">
      <c r="A123" s="13" t="str">
        <f t="shared" si="1"/>
        <v>1997 Q4</v>
      </c>
      <c r="B123" s="11">
        <f t="shared" si="2"/>
        <v>0.42637927017919613</v>
      </c>
      <c r="C123" s="11">
        <f t="shared" si="2"/>
        <v>0.79260652724207226</v>
      </c>
      <c r="D123" s="11">
        <f t="shared" si="2"/>
        <v>0.42580828939352067</v>
      </c>
      <c r="E123" s="11">
        <f t="shared" si="2"/>
        <v>2.5562210489274371</v>
      </c>
      <c r="F123" s="11">
        <f t="shared" si="2"/>
        <v>1.3395924700570527</v>
      </c>
      <c r="G123" s="11">
        <f t="shared" si="2"/>
        <v>1.495105934507226</v>
      </c>
      <c r="H123" s="11">
        <f t="shared" si="2"/>
        <v>1.2789013141745256</v>
      </c>
      <c r="I123" s="11">
        <f t="shared" si="2"/>
        <v>1.3410690560056262</v>
      </c>
      <c r="J123" s="11">
        <f t="shared" si="2"/>
        <v>4.04095383378767</v>
      </c>
      <c r="K123" s="11">
        <f t="shared" si="2"/>
        <v>1.0472560353754961</v>
      </c>
      <c r="L123" s="11">
        <f t="shared" si="2"/>
        <v>1.1565900102603694</v>
      </c>
      <c r="N123" s="15">
        <f>ROUND(B123*'Table Q8'!N21,2)</f>
        <v>0.31</v>
      </c>
      <c r="O123" s="15">
        <f>ROUND(C123*'Table Q8'!O21,2)</f>
        <v>0.28999999999999998</v>
      </c>
      <c r="P123" s="15">
        <f>ROUND(D123*'Table Q8'!P21,2)</f>
        <v>0.16</v>
      </c>
      <c r="Q123" s="15">
        <f>ROUND(E123*'Table Q8'!Q21,2)</f>
        <v>0.9</v>
      </c>
      <c r="R123" s="15">
        <f>ROUND(F123*'Table Q8'!R21,2)</f>
        <v>0.33</v>
      </c>
      <c r="S123" s="15">
        <f>ROUND(G123*'Table Q8'!S21,2)</f>
        <v>0.63</v>
      </c>
      <c r="T123" s="15">
        <f>ROUND(H123*'Table Q8'!T21,2)</f>
        <v>0.57999999999999996</v>
      </c>
      <c r="U123" s="15">
        <f>ROUND(I123*'Table Q8'!U21,2)</f>
        <v>0.55000000000000004</v>
      </c>
      <c r="V123" s="15">
        <f>ROUND(J123*'Table Q8'!V21,2)</f>
        <v>1.59</v>
      </c>
      <c r="W123" s="15">
        <f>ROUND(K123*'Table Q8'!W21,2)</f>
        <v>0.52</v>
      </c>
      <c r="X123" s="15">
        <f>ROUND(L123*'Table Q8'!X21,2)</f>
        <v>0.47</v>
      </c>
    </row>
    <row r="124" spans="1:24" x14ac:dyDescent="0.25">
      <c r="A124" s="13" t="str">
        <f t="shared" si="1"/>
        <v>1998 Q1</v>
      </c>
      <c r="B124" s="11">
        <f t="shared" si="2"/>
        <v>0.55158898071325768</v>
      </c>
      <c r="C124" s="11">
        <f t="shared" si="2"/>
        <v>0.56232575543620389</v>
      </c>
      <c r="D124" s="11">
        <f t="shared" si="2"/>
        <v>0.95606538136608687</v>
      </c>
      <c r="E124" s="11">
        <f t="shared" si="2"/>
        <v>1.8708474670471775</v>
      </c>
      <c r="F124" s="11">
        <f t="shared" si="2"/>
        <v>3.2989725224249167</v>
      </c>
      <c r="G124" s="11">
        <f t="shared" si="2"/>
        <v>1.1685788837618016</v>
      </c>
      <c r="H124" s="11">
        <f t="shared" si="2"/>
        <v>1.3197724196749567</v>
      </c>
      <c r="I124" s="11">
        <f t="shared" si="2"/>
        <v>1.6828407627475093</v>
      </c>
      <c r="J124" s="11">
        <f t="shared" si="2"/>
        <v>3.5879791687787121</v>
      </c>
      <c r="K124" s="11">
        <f t="shared" si="2"/>
        <v>0.31085630005798948</v>
      </c>
      <c r="L124" s="11">
        <f t="shared" si="2"/>
        <v>1.1865281728832919</v>
      </c>
      <c r="N124" s="15">
        <f>ROUND(B124*'Table Q8'!N22,2)</f>
        <v>0.4</v>
      </c>
      <c r="O124" s="15">
        <f>ROUND(C124*'Table Q8'!O22,2)</f>
        <v>0.2</v>
      </c>
      <c r="P124" s="15">
        <f>ROUND(D124*'Table Q8'!P22,2)</f>
        <v>0.36</v>
      </c>
      <c r="Q124" s="15">
        <f>ROUND(E124*'Table Q8'!Q22,2)</f>
        <v>0.65</v>
      </c>
      <c r="R124" s="15">
        <f>ROUND(F124*'Table Q8'!R22,2)</f>
        <v>0.82</v>
      </c>
      <c r="S124" s="15">
        <f>ROUND(G124*'Table Q8'!S22,2)</f>
        <v>0.48</v>
      </c>
      <c r="T124" s="15">
        <f>ROUND(H124*'Table Q8'!T22,2)</f>
        <v>0.6</v>
      </c>
      <c r="U124" s="15">
        <f>ROUND(I124*'Table Q8'!U22,2)</f>
        <v>0.69</v>
      </c>
      <c r="V124" s="15">
        <f>ROUND(J124*'Table Q8'!V22,2)</f>
        <v>1.41</v>
      </c>
      <c r="W124" s="15">
        <f>ROUND(K124*'Table Q8'!W22,2)</f>
        <v>0.15</v>
      </c>
      <c r="X124" s="15">
        <f>ROUND(L124*'Table Q8'!X22,2)</f>
        <v>0.48</v>
      </c>
    </row>
    <row r="125" spans="1:24" x14ac:dyDescent="0.25">
      <c r="A125" s="13" t="str">
        <f t="shared" si="1"/>
        <v>1998 Q2</v>
      </c>
      <c r="B125" s="11">
        <f t="shared" si="2"/>
        <v>0.57661365021304001</v>
      </c>
      <c r="C125" s="11">
        <f t="shared" si="2"/>
        <v>0.5127021251832834</v>
      </c>
      <c r="D125" s="11">
        <f t="shared" si="2"/>
        <v>1.2004509384039099</v>
      </c>
      <c r="E125" s="11">
        <f t="shared" si="2"/>
        <v>1.9894327883637268</v>
      </c>
      <c r="F125" s="11">
        <f t="shared" si="2"/>
        <v>2.0943173845243175</v>
      </c>
      <c r="G125" s="11">
        <f t="shared" si="2"/>
        <v>1.1694351131649763</v>
      </c>
      <c r="H125" s="11">
        <f t="shared" si="2"/>
        <v>1.0913580081278262</v>
      </c>
      <c r="I125" s="11">
        <f t="shared" si="2"/>
        <v>1.3899012060307068</v>
      </c>
      <c r="J125" s="11">
        <f t="shared" si="2"/>
        <v>3.3363418326432996</v>
      </c>
      <c r="K125" s="11">
        <f t="shared" si="2"/>
        <v>0.30989297744088046</v>
      </c>
      <c r="L125" s="11">
        <f t="shared" si="2"/>
        <v>1.0303468369724575</v>
      </c>
      <c r="N125" s="15">
        <f>ROUND(B125*'Table Q8'!N23,2)</f>
        <v>0.41</v>
      </c>
      <c r="O125" s="15">
        <f>ROUND(C125*'Table Q8'!O23,2)</f>
        <v>0.17</v>
      </c>
      <c r="P125" s="15">
        <f>ROUND(D125*'Table Q8'!P23,2)</f>
        <v>0.46</v>
      </c>
      <c r="Q125" s="15">
        <f>ROUND(E125*'Table Q8'!Q23,2)</f>
        <v>0.69</v>
      </c>
      <c r="R125" s="15">
        <f>ROUND(F125*'Table Q8'!R23,2)</f>
        <v>0.51</v>
      </c>
      <c r="S125" s="15">
        <f>ROUND(G125*'Table Q8'!S23,2)</f>
        <v>0.47</v>
      </c>
      <c r="T125" s="15">
        <f>ROUND(H125*'Table Q8'!T23,2)</f>
        <v>0.49</v>
      </c>
      <c r="U125" s="15">
        <f>ROUND(I125*'Table Q8'!U23,2)</f>
        <v>0.56000000000000005</v>
      </c>
      <c r="V125" s="15">
        <f>ROUND(J125*'Table Q8'!V23,2)</f>
        <v>1.29</v>
      </c>
      <c r="W125" s="15">
        <f>ROUND(K125*'Table Q8'!W23,2)</f>
        <v>0.15</v>
      </c>
      <c r="X125" s="15">
        <f>ROUND(L125*'Table Q8'!X23,2)</f>
        <v>0.41</v>
      </c>
    </row>
    <row r="126" spans="1:24" x14ac:dyDescent="0.25">
      <c r="A126" s="13" t="str">
        <f t="shared" si="1"/>
        <v>1998 Q3</v>
      </c>
      <c r="B126" s="11">
        <f t="shared" ref="B126:L141" si="3">LN(B24/B23)*100</f>
        <v>0.47565842339685843</v>
      </c>
      <c r="C126" s="11">
        <f t="shared" si="3"/>
        <v>0.51008689314235323</v>
      </c>
      <c r="D126" s="11">
        <f t="shared" si="3"/>
        <v>1.5429082537754637</v>
      </c>
      <c r="E126" s="11">
        <f t="shared" si="3"/>
        <v>2.0504920094591172</v>
      </c>
      <c r="F126" s="11">
        <f t="shared" si="3"/>
        <v>1.4062999727310572</v>
      </c>
      <c r="G126" s="11">
        <f t="shared" si="3"/>
        <v>0.94286412778994066</v>
      </c>
      <c r="H126" s="11">
        <f t="shared" si="3"/>
        <v>0.56227305852698783</v>
      </c>
      <c r="I126" s="11">
        <f t="shared" si="3"/>
        <v>1.4755229933627829</v>
      </c>
      <c r="J126" s="11">
        <f t="shared" si="3"/>
        <v>3.8742739751367083</v>
      </c>
      <c r="K126" s="11">
        <f t="shared" si="3"/>
        <v>0.52225637992785123</v>
      </c>
      <c r="L126" s="11">
        <f t="shared" si="3"/>
        <v>1.0198388674462766</v>
      </c>
      <c r="N126" s="15">
        <f>ROUND(B126*'Table Q8'!N24,2)</f>
        <v>0.33</v>
      </c>
      <c r="O126" s="15">
        <f>ROUND(C126*'Table Q8'!O24,2)</f>
        <v>0.17</v>
      </c>
      <c r="P126" s="15">
        <f>ROUND(D126*'Table Q8'!P24,2)</f>
        <v>0.6</v>
      </c>
      <c r="Q126" s="15">
        <f>ROUND(E126*'Table Q8'!Q24,2)</f>
        <v>0.7</v>
      </c>
      <c r="R126" s="15">
        <f>ROUND(F126*'Table Q8'!R24,2)</f>
        <v>0.33</v>
      </c>
      <c r="S126" s="15">
        <f>ROUND(G126*'Table Q8'!S24,2)</f>
        <v>0.38</v>
      </c>
      <c r="T126" s="15">
        <f>ROUND(H126*'Table Q8'!T24,2)</f>
        <v>0.24</v>
      </c>
      <c r="U126" s="15">
        <f>ROUND(I126*'Table Q8'!U24,2)</f>
        <v>0.59</v>
      </c>
      <c r="V126" s="15">
        <f>ROUND(J126*'Table Q8'!V24,2)</f>
        <v>1.48</v>
      </c>
      <c r="W126" s="15">
        <f>ROUND(K126*'Table Q8'!W24,2)</f>
        <v>0.25</v>
      </c>
      <c r="X126" s="15">
        <f>ROUND(L126*'Table Q8'!X24,2)</f>
        <v>0.4</v>
      </c>
    </row>
    <row r="127" spans="1:24" x14ac:dyDescent="0.25">
      <c r="A127" s="13" t="str">
        <f t="shared" si="1"/>
        <v>1998 Q4</v>
      </c>
      <c r="B127" s="11">
        <f t="shared" si="3"/>
        <v>0.50118439865944842</v>
      </c>
      <c r="C127" s="11">
        <f t="shared" si="3"/>
        <v>0.59949453236309591</v>
      </c>
      <c r="D127" s="11">
        <f t="shared" si="3"/>
        <v>1.7121590258285735</v>
      </c>
      <c r="E127" s="11">
        <f t="shared" si="3"/>
        <v>2.0092902586821766</v>
      </c>
      <c r="F127" s="11">
        <f t="shared" si="3"/>
        <v>2.4725841253419327</v>
      </c>
      <c r="G127" s="11">
        <f t="shared" si="3"/>
        <v>1.1029523575499605</v>
      </c>
      <c r="H127" s="11">
        <f t="shared" si="3"/>
        <v>2.0808074928661822</v>
      </c>
      <c r="I127" s="11">
        <f t="shared" si="3"/>
        <v>1.4712511162012476</v>
      </c>
      <c r="J127" s="11">
        <f t="shared" si="3"/>
        <v>3.3748306713309577</v>
      </c>
      <c r="K127" s="11">
        <f t="shared" si="3"/>
        <v>0.67252922942871951</v>
      </c>
      <c r="L127" s="11">
        <f t="shared" si="3"/>
        <v>1.1907404120902163</v>
      </c>
      <c r="N127" s="15">
        <f>ROUND(B127*'Table Q8'!N25,2)</f>
        <v>0.35</v>
      </c>
      <c r="O127" s="15">
        <f>ROUND(C127*'Table Q8'!O25,2)</f>
        <v>0.19</v>
      </c>
      <c r="P127" s="15">
        <f>ROUND(D127*'Table Q8'!P25,2)</f>
        <v>0.67</v>
      </c>
      <c r="Q127" s="15">
        <f>ROUND(E127*'Table Q8'!Q25,2)</f>
        <v>0.69</v>
      </c>
      <c r="R127" s="15">
        <f>ROUND(F127*'Table Q8'!R25,2)</f>
        <v>0.57999999999999996</v>
      </c>
      <c r="S127" s="15">
        <f>ROUND(G127*'Table Q8'!S25,2)</f>
        <v>0.44</v>
      </c>
      <c r="T127" s="15">
        <f>ROUND(H127*'Table Q8'!T25,2)</f>
        <v>0.89</v>
      </c>
      <c r="U127" s="15">
        <f>ROUND(I127*'Table Q8'!U25,2)</f>
        <v>0.59</v>
      </c>
      <c r="V127" s="15">
        <f>ROUND(J127*'Table Q8'!V25,2)</f>
        <v>1.27</v>
      </c>
      <c r="W127" s="15">
        <f>ROUND(K127*'Table Q8'!W25,2)</f>
        <v>0.33</v>
      </c>
      <c r="X127" s="15">
        <f>ROUND(L127*'Table Q8'!X25,2)</f>
        <v>0.46</v>
      </c>
    </row>
    <row r="128" spans="1:24" x14ac:dyDescent="0.25">
      <c r="A128" s="13" t="str">
        <f t="shared" si="1"/>
        <v>1999 Q1</v>
      </c>
      <c r="B128" s="11">
        <f t="shared" si="3"/>
        <v>0.471045481671718</v>
      </c>
      <c r="C128" s="11">
        <f t="shared" si="3"/>
        <v>0.29382079718580534</v>
      </c>
      <c r="D128" s="11">
        <f t="shared" si="3"/>
        <v>1.1830339785572994</v>
      </c>
      <c r="E128" s="11">
        <f t="shared" si="3"/>
        <v>1.889743710446353</v>
      </c>
      <c r="F128" s="11">
        <f t="shared" si="3"/>
        <v>2.5749680156841364</v>
      </c>
      <c r="G128" s="11">
        <f t="shared" si="3"/>
        <v>1.4935025319216055</v>
      </c>
      <c r="H128" s="11">
        <f t="shared" si="3"/>
        <v>0.97001921880392472</v>
      </c>
      <c r="I128" s="11">
        <f t="shared" si="3"/>
        <v>1.8049187408026981</v>
      </c>
      <c r="J128" s="11">
        <f t="shared" si="3"/>
        <v>3.0062091607598229</v>
      </c>
      <c r="K128" s="11">
        <f t="shared" si="3"/>
        <v>0.32871595694571787</v>
      </c>
      <c r="L128" s="11">
        <f t="shared" si="3"/>
        <v>1.0941179708524131</v>
      </c>
      <c r="N128" s="15">
        <f>ROUND(B128*'Table Q8'!N26,2)</f>
        <v>0.32</v>
      </c>
      <c r="O128" s="15">
        <f>ROUND(C128*'Table Q8'!O26,2)</f>
        <v>0.09</v>
      </c>
      <c r="P128" s="15">
        <f>ROUND(D128*'Table Q8'!P26,2)</f>
        <v>0.46</v>
      </c>
      <c r="Q128" s="15">
        <f>ROUND(E128*'Table Q8'!Q26,2)</f>
        <v>0.64</v>
      </c>
      <c r="R128" s="15">
        <f>ROUND(F128*'Table Q8'!R26,2)</f>
        <v>0.59</v>
      </c>
      <c r="S128" s="15">
        <f>ROUND(G128*'Table Q8'!S26,2)</f>
        <v>0.59</v>
      </c>
      <c r="T128" s="15">
        <f>ROUND(H128*'Table Q8'!T26,2)</f>
        <v>0.4</v>
      </c>
      <c r="U128" s="15">
        <f>ROUND(I128*'Table Q8'!U26,2)</f>
        <v>0.71</v>
      </c>
      <c r="V128" s="15">
        <f>ROUND(J128*'Table Q8'!V26,2)</f>
        <v>1.1200000000000001</v>
      </c>
      <c r="W128" s="15">
        <f>ROUND(K128*'Table Q8'!W26,2)</f>
        <v>0.16</v>
      </c>
      <c r="X128" s="15">
        <f>ROUND(L128*'Table Q8'!X26,2)</f>
        <v>0.41</v>
      </c>
    </row>
    <row r="129" spans="1:24" x14ac:dyDescent="0.25">
      <c r="A129" s="13" t="str">
        <f t="shared" si="1"/>
        <v>1999 Q2</v>
      </c>
      <c r="B129" s="11">
        <f t="shared" si="3"/>
        <v>0.31739487074314787</v>
      </c>
      <c r="C129" s="11">
        <f t="shared" si="3"/>
        <v>0.27467514064829313</v>
      </c>
      <c r="D129" s="11">
        <f t="shared" si="3"/>
        <v>1.1862943211944776</v>
      </c>
      <c r="E129" s="11">
        <f t="shared" si="3"/>
        <v>1.6660440893107169</v>
      </c>
      <c r="F129" s="11">
        <f t="shared" si="3"/>
        <v>1.6062022148311168</v>
      </c>
      <c r="G129" s="11">
        <f t="shared" si="3"/>
        <v>1.4851758136025759</v>
      </c>
      <c r="H129" s="11">
        <f t="shared" si="3"/>
        <v>0.83943087010202655</v>
      </c>
      <c r="I129" s="11">
        <f t="shared" si="3"/>
        <v>1.9385633813106713</v>
      </c>
      <c r="J129" s="11">
        <f t="shared" si="3"/>
        <v>2.6948163109181253</v>
      </c>
      <c r="K129" s="11">
        <f t="shared" si="3"/>
        <v>0.68913430468152692</v>
      </c>
      <c r="L129" s="11">
        <f t="shared" si="3"/>
        <v>0.91863263411220386</v>
      </c>
      <c r="N129" s="15">
        <f>ROUND(B129*'Table Q8'!N27,2)</f>
        <v>0.22</v>
      </c>
      <c r="O129" s="15">
        <f>ROUND(C129*'Table Q8'!O27,2)</f>
        <v>0.08</v>
      </c>
      <c r="P129" s="15">
        <f>ROUND(D129*'Table Q8'!P27,2)</f>
        <v>0.46</v>
      </c>
      <c r="Q129" s="15">
        <f>ROUND(E129*'Table Q8'!Q27,2)</f>
        <v>0.55000000000000004</v>
      </c>
      <c r="R129" s="15">
        <f>ROUND(F129*'Table Q8'!R27,2)</f>
        <v>0.36</v>
      </c>
      <c r="S129" s="15">
        <f>ROUND(G129*'Table Q8'!S27,2)</f>
        <v>0.57999999999999996</v>
      </c>
      <c r="T129" s="15">
        <f>ROUND(H129*'Table Q8'!T27,2)</f>
        <v>0.32</v>
      </c>
      <c r="U129" s="15">
        <f>ROUND(I129*'Table Q8'!U27,2)</f>
        <v>0.76</v>
      </c>
      <c r="V129" s="15">
        <f>ROUND(J129*'Table Q8'!V27,2)</f>
        <v>0.98</v>
      </c>
      <c r="W129" s="15">
        <f>ROUND(K129*'Table Q8'!W27,2)</f>
        <v>0.34</v>
      </c>
      <c r="X129" s="15">
        <f>ROUND(L129*'Table Q8'!X27,2)</f>
        <v>0.34</v>
      </c>
    </row>
    <row r="130" spans="1:24" x14ac:dyDescent="0.25">
      <c r="A130" s="13" t="str">
        <f t="shared" si="1"/>
        <v>1999 Q3</v>
      </c>
      <c r="B130" s="11">
        <f t="shared" si="3"/>
        <v>0.23395042666777091</v>
      </c>
      <c r="C130" s="11">
        <f t="shared" si="3"/>
        <v>0.27392274249831067</v>
      </c>
      <c r="D130" s="11">
        <f t="shared" si="3"/>
        <v>0.96947778630343751</v>
      </c>
      <c r="E130" s="11">
        <f t="shared" si="3"/>
        <v>1.6542199934610968</v>
      </c>
      <c r="F130" s="11">
        <f t="shared" si="3"/>
        <v>1.5651256173703765</v>
      </c>
      <c r="G130" s="11">
        <f t="shared" si="3"/>
        <v>1.7857617400006254</v>
      </c>
      <c r="H130" s="11">
        <f t="shared" si="3"/>
        <v>0.80569792633574921</v>
      </c>
      <c r="I130" s="11">
        <f t="shared" si="3"/>
        <v>1.7879587261750818</v>
      </c>
      <c r="J130" s="11">
        <f t="shared" si="3"/>
        <v>3.3845574738165025</v>
      </c>
      <c r="K130" s="11">
        <f t="shared" si="3"/>
        <v>0.34859435718684167</v>
      </c>
      <c r="L130" s="11">
        <f t="shared" si="3"/>
        <v>1.0184078786137518</v>
      </c>
      <c r="N130" s="15">
        <f>ROUND(B130*'Table Q8'!N28,2)</f>
        <v>0.16</v>
      </c>
      <c r="O130" s="15">
        <f>ROUND(C130*'Table Q8'!O28,2)</f>
        <v>0.08</v>
      </c>
      <c r="P130" s="15">
        <f>ROUND(D130*'Table Q8'!P28,2)</f>
        <v>0.37</v>
      </c>
      <c r="Q130" s="15">
        <f>ROUND(E130*'Table Q8'!Q28,2)</f>
        <v>0.54</v>
      </c>
      <c r="R130" s="15">
        <f>ROUND(F130*'Table Q8'!R28,2)</f>
        <v>0.35</v>
      </c>
      <c r="S130" s="15">
        <f>ROUND(G130*'Table Q8'!S28,2)</f>
        <v>0.69</v>
      </c>
      <c r="T130" s="15">
        <f>ROUND(H130*'Table Q8'!T28,2)</f>
        <v>0.28000000000000003</v>
      </c>
      <c r="U130" s="15">
        <f>ROUND(I130*'Table Q8'!U28,2)</f>
        <v>0.7</v>
      </c>
      <c r="V130" s="15">
        <f>ROUND(J130*'Table Q8'!V28,2)</f>
        <v>1.22</v>
      </c>
      <c r="W130" s="15">
        <f>ROUND(K130*'Table Q8'!W28,2)</f>
        <v>0.17</v>
      </c>
      <c r="X130" s="15">
        <f>ROUND(L130*'Table Q8'!X28,2)</f>
        <v>0.37</v>
      </c>
    </row>
    <row r="131" spans="1:24" x14ac:dyDescent="0.25">
      <c r="A131" s="13" t="str">
        <f t="shared" si="1"/>
        <v>1999 Q4</v>
      </c>
      <c r="B131" s="11">
        <f t="shared" si="3"/>
        <v>2.7487630739309755E-2</v>
      </c>
      <c r="C131" s="11">
        <f t="shared" si="3"/>
        <v>0.3549814859495255</v>
      </c>
      <c r="D131" s="11">
        <f t="shared" si="3"/>
        <v>0.69157735366352613</v>
      </c>
      <c r="E131" s="11">
        <f t="shared" si="3"/>
        <v>1.6425267574098905</v>
      </c>
      <c r="F131" s="11">
        <f t="shared" si="3"/>
        <v>1.2780722599840078</v>
      </c>
      <c r="G131" s="11">
        <f t="shared" si="3"/>
        <v>1.5566069638803692</v>
      </c>
      <c r="H131" s="11">
        <f t="shared" si="3"/>
        <v>0.86557568183870515</v>
      </c>
      <c r="I131" s="11">
        <f t="shared" si="3"/>
        <v>1.6286742332998962</v>
      </c>
      <c r="J131" s="11">
        <f t="shared" si="3"/>
        <v>3.0640468112285308</v>
      </c>
      <c r="K131" s="11">
        <f t="shared" si="3"/>
        <v>0.61289581853865338</v>
      </c>
      <c r="L131" s="11">
        <f t="shared" si="3"/>
        <v>0.88769917155121747</v>
      </c>
      <c r="N131" s="15">
        <f>ROUND(B131*'Table Q8'!N29,2)</f>
        <v>0.02</v>
      </c>
      <c r="O131" s="15">
        <f>ROUND(C131*'Table Q8'!O29,2)</f>
        <v>0.1</v>
      </c>
      <c r="P131" s="15">
        <f>ROUND(D131*'Table Q8'!P29,2)</f>
        <v>0.26</v>
      </c>
      <c r="Q131" s="15">
        <f>ROUND(E131*'Table Q8'!Q29,2)</f>
        <v>0.52</v>
      </c>
      <c r="R131" s="15">
        <f>ROUND(F131*'Table Q8'!R29,2)</f>
        <v>0.28000000000000003</v>
      </c>
      <c r="S131" s="15">
        <f>ROUND(G131*'Table Q8'!S29,2)</f>
        <v>0.6</v>
      </c>
      <c r="T131" s="15">
        <f>ROUND(H131*'Table Q8'!T29,2)</f>
        <v>0.27</v>
      </c>
      <c r="U131" s="15">
        <f>ROUND(I131*'Table Q8'!U29,2)</f>
        <v>0.63</v>
      </c>
      <c r="V131" s="15">
        <f>ROUND(J131*'Table Q8'!V29,2)</f>
        <v>1.08</v>
      </c>
      <c r="W131" s="15">
        <f>ROUND(K131*'Table Q8'!W29,2)</f>
        <v>0.28999999999999998</v>
      </c>
      <c r="X131" s="15">
        <f>ROUND(L131*'Table Q8'!X29,2)</f>
        <v>0.32</v>
      </c>
    </row>
    <row r="132" spans="1:24" x14ac:dyDescent="0.25">
      <c r="A132" s="13" t="str">
        <f t="shared" si="1"/>
        <v>2000 Q1</v>
      </c>
      <c r="B132" s="11">
        <f t="shared" si="3"/>
        <v>-0.13751377304505263</v>
      </c>
      <c r="C132" s="11">
        <f t="shared" si="3"/>
        <v>0.21782546278439341</v>
      </c>
      <c r="D132" s="11">
        <f t="shared" si="3"/>
        <v>1.1531840002084757</v>
      </c>
      <c r="E132" s="11">
        <f t="shared" si="3"/>
        <v>1.6010008179054906</v>
      </c>
      <c r="F132" s="11">
        <f t="shared" si="3"/>
        <v>1.4758146413030027</v>
      </c>
      <c r="G132" s="11">
        <f t="shared" si="3"/>
        <v>2.0514209950651572</v>
      </c>
      <c r="H132" s="11">
        <f t="shared" si="3"/>
        <v>0.83185268750908137</v>
      </c>
      <c r="I132" s="11">
        <f t="shared" si="3"/>
        <v>1.916890377292682</v>
      </c>
      <c r="J132" s="11">
        <f t="shared" si="3"/>
        <v>2.1031542432035573</v>
      </c>
      <c r="K132" s="11">
        <f t="shared" si="3"/>
        <v>0.44861178359752607</v>
      </c>
      <c r="L132" s="11">
        <f t="shared" si="3"/>
        <v>0.90643115945857389</v>
      </c>
      <c r="N132" s="15">
        <f>ROUND(B132*'Table Q8'!N30,2)</f>
        <v>-0.1</v>
      </c>
      <c r="O132" s="15">
        <f>ROUND(C132*'Table Q8'!O30,2)</f>
        <v>0.06</v>
      </c>
      <c r="P132" s="15">
        <f>ROUND(D132*'Table Q8'!P30,2)</f>
        <v>0.43</v>
      </c>
      <c r="Q132" s="15">
        <f>ROUND(E132*'Table Q8'!Q30,2)</f>
        <v>0.49</v>
      </c>
      <c r="R132" s="15">
        <f>ROUND(F132*'Table Q8'!R30,2)</f>
        <v>0.32</v>
      </c>
      <c r="S132" s="15">
        <f>ROUND(G132*'Table Q8'!S30,2)</f>
        <v>0.78</v>
      </c>
      <c r="T132" s="15">
        <f>ROUND(H132*'Table Q8'!T30,2)</f>
        <v>0.24</v>
      </c>
      <c r="U132" s="15">
        <f>ROUND(I132*'Table Q8'!U30,2)</f>
        <v>0.73</v>
      </c>
      <c r="V132" s="15">
        <f>ROUND(J132*'Table Q8'!V30,2)</f>
        <v>0.74</v>
      </c>
      <c r="W132" s="15">
        <f>ROUND(K132*'Table Q8'!W30,2)</f>
        <v>0.22</v>
      </c>
      <c r="X132" s="15">
        <f>ROUND(L132*'Table Q8'!X30,2)</f>
        <v>0.32</v>
      </c>
    </row>
    <row r="133" spans="1:24" x14ac:dyDescent="0.25">
      <c r="A133" s="13" t="str">
        <f t="shared" si="1"/>
        <v>2000 Q2</v>
      </c>
      <c r="B133" s="11">
        <f t="shared" si="3"/>
        <v>-0.26179828938205868</v>
      </c>
      <c r="C133" s="11">
        <f t="shared" si="3"/>
        <v>9.96783191588754E-2</v>
      </c>
      <c r="D133" s="11">
        <f t="shared" si="3"/>
        <v>0.86036268635535562</v>
      </c>
      <c r="E133" s="11">
        <f t="shared" si="3"/>
        <v>1.398624197474009</v>
      </c>
      <c r="F133" s="11">
        <f t="shared" si="3"/>
        <v>2.0092827940547018</v>
      </c>
      <c r="G133" s="11">
        <f t="shared" si="3"/>
        <v>5.0316355879616141</v>
      </c>
      <c r="H133" s="11">
        <f t="shared" si="3"/>
        <v>0.70755012162002806</v>
      </c>
      <c r="I133" s="11">
        <f t="shared" si="3"/>
        <v>1.4487362971084286</v>
      </c>
      <c r="J133" s="11">
        <f t="shared" si="3"/>
        <v>2.5369194125459007</v>
      </c>
      <c r="K133" s="11">
        <f t="shared" si="3"/>
        <v>0.49230164114667058</v>
      </c>
      <c r="L133" s="11">
        <f t="shared" si="3"/>
        <v>1.0428449073063319</v>
      </c>
      <c r="N133" s="15">
        <f>ROUND(B133*'Table Q8'!N31,2)</f>
        <v>-0.18</v>
      </c>
      <c r="O133" s="15">
        <f>ROUND(C133*'Table Q8'!O31,2)</f>
        <v>0.03</v>
      </c>
      <c r="P133" s="15">
        <f>ROUND(D133*'Table Q8'!P31,2)</f>
        <v>0.33</v>
      </c>
      <c r="Q133" s="15">
        <f>ROUND(E133*'Table Q8'!Q31,2)</f>
        <v>0.42</v>
      </c>
      <c r="R133" s="15">
        <f>ROUND(F133*'Table Q8'!R31,2)</f>
        <v>0.43</v>
      </c>
      <c r="S133" s="15">
        <f>ROUND(G133*'Table Q8'!S31,2)</f>
        <v>1.92</v>
      </c>
      <c r="T133" s="15">
        <f>ROUND(H133*'Table Q8'!T31,2)</f>
        <v>0.2</v>
      </c>
      <c r="U133" s="15">
        <f>ROUND(I133*'Table Q8'!U31,2)</f>
        <v>0.55000000000000004</v>
      </c>
      <c r="V133" s="15">
        <f>ROUND(J133*'Table Q8'!V31,2)</f>
        <v>0.89</v>
      </c>
      <c r="W133" s="15">
        <f>ROUND(K133*'Table Q8'!W31,2)</f>
        <v>0.24</v>
      </c>
      <c r="X133" s="15">
        <f>ROUND(L133*'Table Q8'!X31,2)</f>
        <v>0.37</v>
      </c>
    </row>
    <row r="134" spans="1:24" x14ac:dyDescent="0.25">
      <c r="A134" s="13" t="str">
        <f t="shared" si="1"/>
        <v>2000 Q3</v>
      </c>
      <c r="B134" s="11">
        <f t="shared" si="3"/>
        <v>-0.31783347421824065</v>
      </c>
      <c r="C134" s="11">
        <f t="shared" si="3"/>
        <v>9.053051496452566E-2</v>
      </c>
      <c r="D134" s="11">
        <f t="shared" si="3"/>
        <v>0.73861640677287677</v>
      </c>
      <c r="E134" s="11">
        <f t="shared" si="3"/>
        <v>1.1897033911845842</v>
      </c>
      <c r="F134" s="11">
        <f t="shared" si="3"/>
        <v>1.130291628778745</v>
      </c>
      <c r="G134" s="11">
        <f t="shared" si="3"/>
        <v>1.6587769044838063</v>
      </c>
      <c r="H134" s="11">
        <f t="shared" si="3"/>
        <v>0.81919709145881581</v>
      </c>
      <c r="I134" s="11">
        <f t="shared" si="3"/>
        <v>1.3212667247526895</v>
      </c>
      <c r="J134" s="11">
        <f t="shared" si="3"/>
        <v>2.2049697974451181</v>
      </c>
      <c r="K134" s="11">
        <f t="shared" si="3"/>
        <v>0.25094116054257071</v>
      </c>
      <c r="L134" s="11">
        <f t="shared" si="3"/>
        <v>0.69358388362728751</v>
      </c>
      <c r="N134" s="15">
        <f>ROUND(B134*'Table Q8'!N32,2)</f>
        <v>-0.23</v>
      </c>
      <c r="O134" s="15">
        <f>ROUND(C134*'Table Q8'!O32,2)</f>
        <v>0.03</v>
      </c>
      <c r="P134" s="15">
        <f>ROUND(D134*'Table Q8'!P32,2)</f>
        <v>0.28000000000000003</v>
      </c>
      <c r="Q134" s="15">
        <f>ROUND(E134*'Table Q8'!Q32,2)</f>
        <v>0.35</v>
      </c>
      <c r="R134" s="15">
        <f>ROUND(F134*'Table Q8'!R32,2)</f>
        <v>0.24</v>
      </c>
      <c r="S134" s="15">
        <f>ROUND(G134*'Table Q8'!S32,2)</f>
        <v>0.63</v>
      </c>
      <c r="T134" s="15">
        <f>ROUND(H134*'Table Q8'!T32,2)</f>
        <v>0.21</v>
      </c>
      <c r="U134" s="15">
        <f>ROUND(I134*'Table Q8'!U32,2)</f>
        <v>0.49</v>
      </c>
      <c r="V134" s="15">
        <f>ROUND(J134*'Table Q8'!V32,2)</f>
        <v>0.77</v>
      </c>
      <c r="W134" s="15">
        <f>ROUND(K134*'Table Q8'!W32,2)</f>
        <v>0.12</v>
      </c>
      <c r="X134" s="15">
        <f>ROUND(L134*'Table Q8'!X32,2)</f>
        <v>0.24</v>
      </c>
    </row>
    <row r="135" spans="1:24" x14ac:dyDescent="0.25">
      <c r="A135" s="13" t="str">
        <f t="shared" si="1"/>
        <v>2000 Q4</v>
      </c>
      <c r="B135" s="11">
        <f t="shared" si="3"/>
        <v>-0.33273287317660194</v>
      </c>
      <c r="C135" s="11">
        <f t="shared" si="3"/>
        <v>-9.0493642883444705E-3</v>
      </c>
      <c r="D135" s="11">
        <f t="shared" si="3"/>
        <v>1.1220542145985262</v>
      </c>
      <c r="E135" s="11">
        <f t="shared" si="3"/>
        <v>1.0746545480120253</v>
      </c>
      <c r="F135" s="11">
        <f t="shared" si="3"/>
        <v>1.3805477009784375</v>
      </c>
      <c r="G135" s="11">
        <f t="shared" si="3"/>
        <v>1.8694373062688059</v>
      </c>
      <c r="H135" s="11">
        <f t="shared" si="3"/>
        <v>0.96656464854182733</v>
      </c>
      <c r="I135" s="11">
        <f t="shared" si="3"/>
        <v>1.4244823381634186</v>
      </c>
      <c r="J135" s="11">
        <f t="shared" si="3"/>
        <v>2.2053480714857221</v>
      </c>
      <c r="K135" s="11">
        <f t="shared" si="3"/>
        <v>0.15936258352780261</v>
      </c>
      <c r="L135" s="11">
        <f t="shared" si="3"/>
        <v>0.70175726586465403</v>
      </c>
      <c r="N135" s="15">
        <f>ROUND(B135*'Table Q8'!N33,2)</f>
        <v>-0.24</v>
      </c>
      <c r="O135" s="15">
        <f>ROUND(C135*'Table Q8'!O33,2)</f>
        <v>0</v>
      </c>
      <c r="P135" s="15">
        <f>ROUND(D135*'Table Q8'!P33,2)</f>
        <v>0.44</v>
      </c>
      <c r="Q135" s="15">
        <f>ROUND(E135*'Table Q8'!Q33,2)</f>
        <v>0.3</v>
      </c>
      <c r="R135" s="15">
        <f>ROUND(F135*'Table Q8'!R33,2)</f>
        <v>0.28000000000000003</v>
      </c>
      <c r="S135" s="15">
        <f>ROUND(G135*'Table Q8'!S33,2)</f>
        <v>0.71</v>
      </c>
      <c r="T135" s="15">
        <f>ROUND(H135*'Table Q8'!T33,2)</f>
        <v>0.24</v>
      </c>
      <c r="U135" s="15">
        <f>ROUND(I135*'Table Q8'!U33,2)</f>
        <v>0.52</v>
      </c>
      <c r="V135" s="15">
        <f>ROUND(J135*'Table Q8'!V33,2)</f>
        <v>0.76</v>
      </c>
      <c r="W135" s="15">
        <f>ROUND(K135*'Table Q8'!W33,2)</f>
        <v>0.08</v>
      </c>
      <c r="X135" s="15">
        <f>ROUND(L135*'Table Q8'!X33,2)</f>
        <v>0.24</v>
      </c>
    </row>
    <row r="136" spans="1:24" x14ac:dyDescent="0.25">
      <c r="A136" s="13" t="str">
        <f t="shared" si="1"/>
        <v>2001 Q1</v>
      </c>
      <c r="B136" s="11">
        <f t="shared" si="3"/>
        <v>-0.38959281224324294</v>
      </c>
      <c r="C136" s="11">
        <f t="shared" si="3"/>
        <v>-1.8101185677078323E-2</v>
      </c>
      <c r="D136" s="11">
        <f t="shared" si="3"/>
        <v>1.6995759427228325</v>
      </c>
      <c r="E136" s="11">
        <f t="shared" si="3"/>
        <v>0.90589446887517533</v>
      </c>
      <c r="F136" s="11">
        <f t="shared" si="3"/>
        <v>1.6777946362295848</v>
      </c>
      <c r="G136" s="11">
        <f t="shared" si="3"/>
        <v>1.9749084322692729</v>
      </c>
      <c r="H136" s="11">
        <f t="shared" si="3"/>
        <v>0.69018678886555895</v>
      </c>
      <c r="I136" s="11">
        <f t="shared" si="3"/>
        <v>1.3005639630741332</v>
      </c>
      <c r="J136" s="11">
        <f t="shared" si="3"/>
        <v>2.8590252103897531</v>
      </c>
      <c r="K136" s="11">
        <f t="shared" si="3"/>
        <v>0.77045475156693233</v>
      </c>
      <c r="L136" s="11">
        <f t="shared" si="3"/>
        <v>0.67114345879867776</v>
      </c>
      <c r="N136" s="15">
        <f>ROUND(B136*'Table Q8'!N34,2)</f>
        <v>-0.28000000000000003</v>
      </c>
      <c r="O136" s="15">
        <f>ROUND(C136*'Table Q8'!O34,2)</f>
        <v>0</v>
      </c>
      <c r="P136" s="15">
        <f>ROUND(D136*'Table Q8'!P34,2)</f>
        <v>0.66</v>
      </c>
      <c r="Q136" s="15">
        <f>ROUND(E136*'Table Q8'!Q34,2)</f>
        <v>0.25</v>
      </c>
      <c r="R136" s="15">
        <f>ROUND(F136*'Table Q8'!R34,2)</f>
        <v>0.33</v>
      </c>
      <c r="S136" s="15">
        <f>ROUND(G136*'Table Q8'!S34,2)</f>
        <v>0.73</v>
      </c>
      <c r="T136" s="15">
        <f>ROUND(H136*'Table Q8'!T34,2)</f>
        <v>0.16</v>
      </c>
      <c r="U136" s="15">
        <f>ROUND(I136*'Table Q8'!U34,2)</f>
        <v>0.47</v>
      </c>
      <c r="V136" s="15">
        <f>ROUND(J136*'Table Q8'!V34,2)</f>
        <v>0.96</v>
      </c>
      <c r="W136" s="15">
        <f>ROUND(K136*'Table Q8'!W34,2)</f>
        <v>0.36</v>
      </c>
      <c r="X136" s="15">
        <f>ROUND(L136*'Table Q8'!X34,2)</f>
        <v>0.23</v>
      </c>
    </row>
    <row r="137" spans="1:24" x14ac:dyDescent="0.25">
      <c r="A137" s="13" t="str">
        <f t="shared" si="1"/>
        <v>2001 Q2</v>
      </c>
      <c r="B137" s="11">
        <f t="shared" si="3"/>
        <v>-0.32116204383811525</v>
      </c>
      <c r="C137" s="11">
        <f t="shared" si="3"/>
        <v>-3.6212203908310363E-2</v>
      </c>
      <c r="D137" s="11">
        <f t="shared" si="3"/>
        <v>0.99660715720470938</v>
      </c>
      <c r="E137" s="11">
        <f t="shared" si="3"/>
        <v>0.85519335344055802</v>
      </c>
      <c r="F137" s="11">
        <f t="shared" si="3"/>
        <v>3.4952825246960493</v>
      </c>
      <c r="G137" s="11">
        <f t="shared" si="3"/>
        <v>1.5706524525254864</v>
      </c>
      <c r="H137" s="11">
        <f t="shared" si="3"/>
        <v>1.3159749573631547</v>
      </c>
      <c r="I137" s="11">
        <f t="shared" si="3"/>
        <v>1.3278448270142864</v>
      </c>
      <c r="J137" s="11">
        <f t="shared" si="3"/>
        <v>3.0284489217469237</v>
      </c>
      <c r="K137" s="11">
        <f t="shared" si="3"/>
        <v>1.0776934119519006</v>
      </c>
      <c r="L137" s="11">
        <f t="shared" si="3"/>
        <v>0.78160433779527838</v>
      </c>
      <c r="N137" s="15">
        <f>ROUND(B137*'Table Q8'!N35,2)</f>
        <v>-0.23</v>
      </c>
      <c r="O137" s="15">
        <f>ROUND(C137*'Table Q8'!O35,2)</f>
        <v>-0.01</v>
      </c>
      <c r="P137" s="15">
        <f>ROUND(D137*'Table Q8'!P35,2)</f>
        <v>0.38</v>
      </c>
      <c r="Q137" s="15">
        <f>ROUND(E137*'Table Q8'!Q35,2)</f>
        <v>0.24</v>
      </c>
      <c r="R137" s="15">
        <f>ROUND(F137*'Table Q8'!R35,2)</f>
        <v>0.66</v>
      </c>
      <c r="S137" s="15">
        <f>ROUND(G137*'Table Q8'!S35,2)</f>
        <v>0.56000000000000005</v>
      </c>
      <c r="T137" s="15">
        <f>ROUND(H137*'Table Q8'!T35,2)</f>
        <v>0.31</v>
      </c>
      <c r="U137" s="15">
        <f>ROUND(I137*'Table Q8'!U35,2)</f>
        <v>0.47</v>
      </c>
      <c r="V137" s="15">
        <f>ROUND(J137*'Table Q8'!V35,2)</f>
        <v>0.98</v>
      </c>
      <c r="W137" s="15">
        <f>ROUND(K137*'Table Q8'!W35,2)</f>
        <v>0.5</v>
      </c>
      <c r="X137" s="15">
        <f>ROUND(L137*'Table Q8'!X35,2)</f>
        <v>0.26</v>
      </c>
    </row>
    <row r="138" spans="1:24" x14ac:dyDescent="0.25">
      <c r="A138" s="13" t="str">
        <f t="shared" si="1"/>
        <v>2001 Q3</v>
      </c>
      <c r="B138" s="11">
        <f t="shared" si="3"/>
        <v>-0.18198367169858717</v>
      </c>
      <c r="C138" s="11">
        <f t="shared" si="3"/>
        <v>-0.20847503585031033</v>
      </c>
      <c r="D138" s="11">
        <f t="shared" si="3"/>
        <v>1.4532641108849884</v>
      </c>
      <c r="E138" s="11">
        <f t="shared" si="3"/>
        <v>0.84794176797895715</v>
      </c>
      <c r="F138" s="11">
        <f t="shared" si="3"/>
        <v>1.7981405487215736</v>
      </c>
      <c r="G138" s="11">
        <f t="shared" si="3"/>
        <v>1.1620089738271231</v>
      </c>
      <c r="H138" s="11">
        <f t="shared" si="3"/>
        <v>0.67652475517952038</v>
      </c>
      <c r="I138" s="11">
        <f t="shared" si="3"/>
        <v>1.0062060832396515</v>
      </c>
      <c r="J138" s="11">
        <f t="shared" si="3"/>
        <v>1.636257507723099</v>
      </c>
      <c r="K138" s="11">
        <f t="shared" si="3"/>
        <v>0.20078088172831948</v>
      </c>
      <c r="L138" s="11">
        <f t="shared" si="3"/>
        <v>0.58539235635283593</v>
      </c>
      <c r="N138" s="15">
        <f>ROUND(B138*'Table Q8'!N36,2)</f>
        <v>-0.13</v>
      </c>
      <c r="O138" s="15">
        <f>ROUND(C138*'Table Q8'!O36,2)</f>
        <v>-0.05</v>
      </c>
      <c r="P138" s="15">
        <f>ROUND(D138*'Table Q8'!P36,2)</f>
        <v>0.54</v>
      </c>
      <c r="Q138" s="15">
        <f>ROUND(E138*'Table Q8'!Q36,2)</f>
        <v>0.24</v>
      </c>
      <c r="R138" s="15">
        <f>ROUND(F138*'Table Q8'!R36,2)</f>
        <v>0.33</v>
      </c>
      <c r="S138" s="15">
        <f>ROUND(G138*'Table Q8'!S36,2)</f>
        <v>0.4</v>
      </c>
      <c r="T138" s="15">
        <f>ROUND(H138*'Table Q8'!T36,2)</f>
        <v>0.16</v>
      </c>
      <c r="U138" s="15">
        <f>ROUND(I138*'Table Q8'!U36,2)</f>
        <v>0.35</v>
      </c>
      <c r="V138" s="15">
        <f>ROUND(J138*'Table Q8'!V36,2)</f>
        <v>0.52</v>
      </c>
      <c r="W138" s="15">
        <f>ROUND(K138*'Table Q8'!W36,2)</f>
        <v>0.09</v>
      </c>
      <c r="X138" s="15">
        <f>ROUND(L138*'Table Q8'!X36,2)</f>
        <v>0.19</v>
      </c>
    </row>
    <row r="139" spans="1:24" x14ac:dyDescent="0.25">
      <c r="A139" s="13" t="str">
        <f t="shared" si="1"/>
        <v>2001 Q4</v>
      </c>
      <c r="B139" s="11">
        <f t="shared" si="3"/>
        <v>-1.4012471122209049E-2</v>
      </c>
      <c r="C139" s="11">
        <f t="shared" si="3"/>
        <v>-0.1907270911034292</v>
      </c>
      <c r="D139" s="11">
        <f t="shared" si="3"/>
        <v>1.3100287527274155</v>
      </c>
      <c r="E139" s="11">
        <f t="shared" si="3"/>
        <v>1.0499151529345097</v>
      </c>
      <c r="F139" s="11">
        <f t="shared" si="3"/>
        <v>6.7994835012412908E-2</v>
      </c>
      <c r="G139" s="11">
        <f t="shared" si="3"/>
        <v>0.98056576041768362</v>
      </c>
      <c r="H139" s="11">
        <f t="shared" si="3"/>
        <v>0.84546071186140226</v>
      </c>
      <c r="I139" s="11">
        <f t="shared" si="3"/>
        <v>0.98181556806449899</v>
      </c>
      <c r="J139" s="11">
        <f t="shared" si="3"/>
        <v>1.8939125875314586</v>
      </c>
      <c r="K139" s="11">
        <f t="shared" si="3"/>
        <v>0.57777938510179361</v>
      </c>
      <c r="L139" s="11">
        <f t="shared" si="3"/>
        <v>0.46838493124264374</v>
      </c>
      <c r="N139" s="15">
        <f>ROUND(B139*'Table Q8'!N37,2)</f>
        <v>-0.01</v>
      </c>
      <c r="O139" s="15">
        <f>ROUND(C139*'Table Q8'!O37,2)</f>
        <v>-0.05</v>
      </c>
      <c r="P139" s="15">
        <f>ROUND(D139*'Table Q8'!P37,2)</f>
        <v>0.48</v>
      </c>
      <c r="Q139" s="15">
        <f>ROUND(E139*'Table Q8'!Q37,2)</f>
        <v>0.3</v>
      </c>
      <c r="R139" s="15">
        <f>ROUND(F139*'Table Q8'!R37,2)</f>
        <v>0.01</v>
      </c>
      <c r="S139" s="15">
        <f>ROUND(G139*'Table Q8'!S37,2)</f>
        <v>0.33</v>
      </c>
      <c r="T139" s="15">
        <f>ROUND(H139*'Table Q8'!T37,2)</f>
        <v>0.2</v>
      </c>
      <c r="U139" s="15">
        <f>ROUND(I139*'Table Q8'!U37,2)</f>
        <v>0.34</v>
      </c>
      <c r="V139" s="15">
        <f>ROUND(J139*'Table Q8'!V37,2)</f>
        <v>0.59</v>
      </c>
      <c r="W139" s="15">
        <f>ROUND(K139*'Table Q8'!W37,2)</f>
        <v>0.26</v>
      </c>
      <c r="X139" s="15">
        <f>ROUND(L139*'Table Q8'!X37,2)</f>
        <v>0.15</v>
      </c>
    </row>
    <row r="140" spans="1:24" x14ac:dyDescent="0.25">
      <c r="A140" s="13" t="str">
        <f t="shared" si="1"/>
        <v>2002 Q1</v>
      </c>
      <c r="B140" s="11">
        <f t="shared" si="3"/>
        <v>0.15402929601334417</v>
      </c>
      <c r="C140" s="11">
        <f t="shared" si="3"/>
        <v>-0.2457562789708389</v>
      </c>
      <c r="D140" s="11">
        <f t="shared" si="3"/>
        <v>1.1569622127228398</v>
      </c>
      <c r="E140" s="11">
        <f t="shared" si="3"/>
        <v>0.59701669865037543</v>
      </c>
      <c r="F140" s="11">
        <f t="shared" si="3"/>
        <v>1.2026359393897674</v>
      </c>
      <c r="G140" s="11">
        <f t="shared" si="3"/>
        <v>0.48111980918189839</v>
      </c>
      <c r="H140" s="11">
        <f t="shared" si="3"/>
        <v>0.71552242108418407</v>
      </c>
      <c r="I140" s="11">
        <f t="shared" si="3"/>
        <v>0.91533819864872012</v>
      </c>
      <c r="J140" s="11">
        <f t="shared" si="3"/>
        <v>1.558473101669833</v>
      </c>
      <c r="K140" s="11">
        <f t="shared" si="3"/>
        <v>0.83848681896406918</v>
      </c>
      <c r="L140" s="11">
        <f t="shared" si="3"/>
        <v>0.4410567291059207</v>
      </c>
      <c r="N140" s="15">
        <f>ROUND(B140*'Table Q8'!N38,2)</f>
        <v>0.11</v>
      </c>
      <c r="O140" s="15">
        <f>ROUND(C140*'Table Q8'!O38,2)</f>
        <v>-0.06</v>
      </c>
      <c r="P140" s="15">
        <f>ROUND(D140*'Table Q8'!P38,2)</f>
        <v>0.42</v>
      </c>
      <c r="Q140" s="15">
        <f>ROUND(E140*'Table Q8'!Q38,2)</f>
        <v>0.17</v>
      </c>
      <c r="R140" s="15">
        <f>ROUND(F140*'Table Q8'!R38,2)</f>
        <v>0.21</v>
      </c>
      <c r="S140" s="15">
        <f>ROUND(G140*'Table Q8'!S38,2)</f>
        <v>0.16</v>
      </c>
      <c r="T140" s="15">
        <f>ROUND(H140*'Table Q8'!T38,2)</f>
        <v>0.18</v>
      </c>
      <c r="U140" s="15">
        <f>ROUND(I140*'Table Q8'!U38,2)</f>
        <v>0.31</v>
      </c>
      <c r="V140" s="15">
        <f>ROUND(J140*'Table Q8'!V38,2)</f>
        <v>0.48</v>
      </c>
      <c r="W140" s="15">
        <f>ROUND(K140*'Table Q8'!W38,2)</f>
        <v>0.38</v>
      </c>
      <c r="X140" s="15">
        <f>ROUND(L140*'Table Q8'!X38,2)</f>
        <v>0.14000000000000001</v>
      </c>
    </row>
    <row r="141" spans="1:24" x14ac:dyDescent="0.25">
      <c r="A141" s="13" t="str">
        <f t="shared" si="1"/>
        <v>2002 Q2</v>
      </c>
      <c r="B141" s="11">
        <f t="shared" si="3"/>
        <v>0.18172927347123946</v>
      </c>
      <c r="C141" s="11">
        <f t="shared" si="3"/>
        <v>-0.20982537461522971</v>
      </c>
      <c r="D141" s="11">
        <f t="shared" si="3"/>
        <v>1.2783090076828976</v>
      </c>
      <c r="E141" s="11">
        <f t="shared" si="3"/>
        <v>0.77220460939103186</v>
      </c>
      <c r="F141" s="11">
        <f t="shared" si="3"/>
        <v>3.5883021339493686</v>
      </c>
      <c r="G141" s="11">
        <f t="shared" si="3"/>
        <v>0.43437168035391521</v>
      </c>
      <c r="H141" s="11">
        <f t="shared" si="3"/>
        <v>1.6700577095072278</v>
      </c>
      <c r="I141" s="11">
        <f t="shared" si="3"/>
        <v>0.89292634953036309</v>
      </c>
      <c r="J141" s="11">
        <f t="shared" si="3"/>
        <v>1.7669432556314486</v>
      </c>
      <c r="K141" s="11">
        <f t="shared" si="3"/>
        <v>0.91864163091515738</v>
      </c>
      <c r="L141" s="11">
        <f t="shared" si="3"/>
        <v>0.70166933665471487</v>
      </c>
      <c r="N141" s="15">
        <f>ROUND(B141*'Table Q8'!N39,2)</f>
        <v>0.13</v>
      </c>
      <c r="O141" s="15">
        <f>ROUND(C141*'Table Q8'!O39,2)</f>
        <v>-0.05</v>
      </c>
      <c r="P141" s="15">
        <f>ROUND(D141*'Table Q8'!P39,2)</f>
        <v>0.48</v>
      </c>
      <c r="Q141" s="15">
        <f>ROUND(E141*'Table Q8'!Q39,2)</f>
        <v>0.22</v>
      </c>
      <c r="R141" s="15">
        <f>ROUND(F141*'Table Q8'!R39,2)</f>
        <v>0.63</v>
      </c>
      <c r="S141" s="15">
        <f>ROUND(G141*'Table Q8'!S39,2)</f>
        <v>0.15</v>
      </c>
      <c r="T141" s="15">
        <f>ROUND(H141*'Table Q8'!T39,2)</f>
        <v>0.45</v>
      </c>
      <c r="U141" s="15">
        <f>ROUND(I141*'Table Q8'!U39,2)</f>
        <v>0.3</v>
      </c>
      <c r="V141" s="15">
        <f>ROUND(J141*'Table Q8'!V39,2)</f>
        <v>0.56000000000000005</v>
      </c>
      <c r="W141" s="15">
        <f>ROUND(K141*'Table Q8'!W39,2)</f>
        <v>0.41</v>
      </c>
      <c r="X141" s="15">
        <f>ROUND(L141*'Table Q8'!X39,2)</f>
        <v>0.23</v>
      </c>
    </row>
    <row r="142" spans="1:24" x14ac:dyDescent="0.25">
      <c r="A142" s="13" t="str">
        <f t="shared" si="1"/>
        <v>2002 Q3</v>
      </c>
      <c r="B142" s="11">
        <f t="shared" ref="B142:L157" si="4">LN(B40/B39)*100</f>
        <v>0.18139961717431835</v>
      </c>
      <c r="C142" s="11">
        <f t="shared" si="4"/>
        <v>-0.17366669508114305</v>
      </c>
      <c r="D142" s="11">
        <f t="shared" si="4"/>
        <v>1.556855523992368</v>
      </c>
      <c r="E142" s="11">
        <f t="shared" si="4"/>
        <v>0.90250851888809336</v>
      </c>
      <c r="F142" s="11">
        <f t="shared" si="4"/>
        <v>2.0013496726864277</v>
      </c>
      <c r="G142" s="11">
        <f t="shared" si="4"/>
        <v>0.38822077487258572</v>
      </c>
      <c r="H142" s="11">
        <f t="shared" si="4"/>
        <v>0.71071792266988709</v>
      </c>
      <c r="I142" s="11">
        <f t="shared" si="4"/>
        <v>1.2340641817565774</v>
      </c>
      <c r="J142" s="11">
        <f t="shared" si="4"/>
        <v>1.3414579697236166</v>
      </c>
      <c r="K142" s="11">
        <f t="shared" si="4"/>
        <v>-5.4445474203868603E-2</v>
      </c>
      <c r="L142" s="11">
        <f t="shared" si="4"/>
        <v>0.63476471769915277</v>
      </c>
      <c r="N142" s="15">
        <f>ROUND(B142*'Table Q8'!N40,2)</f>
        <v>0.13</v>
      </c>
      <c r="O142" s="15">
        <f>ROUND(C142*'Table Q8'!O40,2)</f>
        <v>-0.04</v>
      </c>
      <c r="P142" s="15">
        <f>ROUND(D142*'Table Q8'!P40,2)</f>
        <v>0.61</v>
      </c>
      <c r="Q142" s="15">
        <f>ROUND(E142*'Table Q8'!Q40,2)</f>
        <v>0.25</v>
      </c>
      <c r="R142" s="15">
        <f>ROUND(F142*'Table Q8'!R40,2)</f>
        <v>0.36</v>
      </c>
      <c r="S142" s="15">
        <f>ROUND(G142*'Table Q8'!S40,2)</f>
        <v>0.13</v>
      </c>
      <c r="T142" s="15">
        <f>ROUND(H142*'Table Q8'!T40,2)</f>
        <v>0.21</v>
      </c>
      <c r="U142" s="15">
        <f>ROUND(I142*'Table Q8'!U40,2)</f>
        <v>0.43</v>
      </c>
      <c r="V142" s="15">
        <f>ROUND(J142*'Table Q8'!V40,2)</f>
        <v>0.45</v>
      </c>
      <c r="W142" s="15">
        <f>ROUND(K142*'Table Q8'!W40,2)</f>
        <v>-0.02</v>
      </c>
      <c r="X142" s="15">
        <f>ROUND(L142*'Table Q8'!X40,2)</f>
        <v>0.21</v>
      </c>
    </row>
    <row r="143" spans="1:24" x14ac:dyDescent="0.25">
      <c r="A143" s="13" t="str">
        <f t="shared" si="1"/>
        <v>2002 Q4</v>
      </c>
      <c r="B143" s="11">
        <f t="shared" si="4"/>
        <v>0.26453200250218312</v>
      </c>
      <c r="C143" s="11">
        <f t="shared" si="4"/>
        <v>-0.23813896581060609</v>
      </c>
      <c r="D143" s="11">
        <f t="shared" si="4"/>
        <v>1.7211626752220428</v>
      </c>
      <c r="E143" s="11">
        <f t="shared" si="4"/>
        <v>0.96187153569454709</v>
      </c>
      <c r="F143" s="11">
        <f t="shared" si="4"/>
        <v>3.6172564266888703</v>
      </c>
      <c r="G143" s="11">
        <f t="shared" si="4"/>
        <v>0.59602825455035879</v>
      </c>
      <c r="H143" s="11">
        <f t="shared" si="4"/>
        <v>0.14393669271652842</v>
      </c>
      <c r="I143" s="11">
        <f t="shared" si="4"/>
        <v>1.012280709499344</v>
      </c>
      <c r="J143" s="11">
        <f t="shared" si="4"/>
        <v>1.2620421981178571</v>
      </c>
      <c r="K143" s="11">
        <f t="shared" si="4"/>
        <v>0</v>
      </c>
      <c r="L143" s="11">
        <f t="shared" si="4"/>
        <v>0.75397427817368656</v>
      </c>
      <c r="N143" s="15">
        <f>ROUND(B143*'Table Q8'!N41,2)</f>
        <v>0.19</v>
      </c>
      <c r="O143" s="15">
        <f>ROUND(C143*'Table Q8'!O41,2)</f>
        <v>-0.06</v>
      </c>
      <c r="P143" s="15">
        <f>ROUND(D143*'Table Q8'!P41,2)</f>
        <v>0.7</v>
      </c>
      <c r="Q143" s="15">
        <f>ROUND(E143*'Table Q8'!Q41,2)</f>
        <v>0.27</v>
      </c>
      <c r="R143" s="15">
        <f>ROUND(F143*'Table Q8'!R41,2)</f>
        <v>0.65</v>
      </c>
      <c r="S143" s="15">
        <f>ROUND(G143*'Table Q8'!S41,2)</f>
        <v>0.21</v>
      </c>
      <c r="T143" s="15">
        <f>ROUND(H143*'Table Q8'!T41,2)</f>
        <v>0.05</v>
      </c>
      <c r="U143" s="15">
        <f>ROUND(I143*'Table Q8'!U41,2)</f>
        <v>0.36</v>
      </c>
      <c r="V143" s="15">
        <f>ROUND(J143*'Table Q8'!V41,2)</f>
        <v>0.44</v>
      </c>
      <c r="W143" s="15">
        <f>ROUND(K143*'Table Q8'!W41,2)</f>
        <v>0</v>
      </c>
      <c r="X143" s="15">
        <f>ROUND(L143*'Table Q8'!X41,2)</f>
        <v>0.26</v>
      </c>
    </row>
    <row r="144" spans="1:24" x14ac:dyDescent="0.25">
      <c r="A144" s="13" t="str">
        <f t="shared" si="1"/>
        <v>2003 Q1</v>
      </c>
      <c r="B144" s="11">
        <f t="shared" si="4"/>
        <v>0.22222231367175171</v>
      </c>
      <c r="C144" s="11">
        <f t="shared" si="4"/>
        <v>-0.20194609396677657</v>
      </c>
      <c r="D144" s="11">
        <f t="shared" si="4"/>
        <v>1.4785312044301828</v>
      </c>
      <c r="E144" s="11">
        <f t="shared" si="4"/>
        <v>0.92599467278162184</v>
      </c>
      <c r="F144" s="11">
        <f t="shared" si="4"/>
        <v>3.656450619092122</v>
      </c>
      <c r="G144" s="11">
        <f t="shared" si="4"/>
        <v>-0.17623090804029781</v>
      </c>
      <c r="H144" s="11">
        <f t="shared" si="4"/>
        <v>0.41863586049055174</v>
      </c>
      <c r="I144" s="11">
        <f t="shared" si="4"/>
        <v>0.85177050210088356</v>
      </c>
      <c r="J144" s="11">
        <f t="shared" si="4"/>
        <v>2.0350722678494813</v>
      </c>
      <c r="K144" s="11">
        <f t="shared" si="4"/>
        <v>-1.0892652916392442E-2</v>
      </c>
      <c r="L144" s="11">
        <f t="shared" si="4"/>
        <v>0.67497341610749606</v>
      </c>
      <c r="N144" s="15">
        <f>ROUND(B144*'Table Q8'!N42,2)</f>
        <v>0.16</v>
      </c>
      <c r="O144" s="15">
        <f>ROUND(C144*'Table Q8'!O42,2)</f>
        <v>-0.05</v>
      </c>
      <c r="P144" s="15">
        <f>ROUND(D144*'Table Q8'!P42,2)</f>
        <v>0.6</v>
      </c>
      <c r="Q144" s="15">
        <f>ROUND(E144*'Table Q8'!Q42,2)</f>
        <v>0.26</v>
      </c>
      <c r="R144" s="15">
        <f>ROUND(F144*'Table Q8'!R42,2)</f>
        <v>0.67</v>
      </c>
      <c r="S144" s="15">
        <f>ROUND(G144*'Table Q8'!S42,2)</f>
        <v>-0.06</v>
      </c>
      <c r="T144" s="15">
        <f>ROUND(H144*'Table Q8'!T42,2)</f>
        <v>0.14000000000000001</v>
      </c>
      <c r="U144" s="15">
        <f>ROUND(I144*'Table Q8'!U42,2)</f>
        <v>0.3</v>
      </c>
      <c r="V144" s="15">
        <f>ROUND(J144*'Table Q8'!V42,2)</f>
        <v>0.73</v>
      </c>
      <c r="W144" s="15">
        <f>ROUND(K144*'Table Q8'!W42,2)</f>
        <v>-0.01</v>
      </c>
      <c r="X144" s="15">
        <f>ROUND(L144*'Table Q8'!X42,2)</f>
        <v>0.23</v>
      </c>
    </row>
    <row r="145" spans="1:24" x14ac:dyDescent="0.25">
      <c r="A145" s="13" t="str">
        <f t="shared" si="1"/>
        <v>2003 Q2</v>
      </c>
      <c r="B145" s="11">
        <f t="shared" si="4"/>
        <v>9.7067191979752596E-2</v>
      </c>
      <c r="C145" s="11">
        <f t="shared" si="4"/>
        <v>-0.36822282238796339</v>
      </c>
      <c r="D145" s="11">
        <f t="shared" si="4"/>
        <v>1.2179728528845639</v>
      </c>
      <c r="E145" s="11">
        <f t="shared" si="4"/>
        <v>0.97042968278024722</v>
      </c>
      <c r="F145" s="11">
        <f t="shared" si="4"/>
        <v>2.576650853143946</v>
      </c>
      <c r="G145" s="11">
        <f t="shared" si="4"/>
        <v>-5.5135911414952561E-2</v>
      </c>
      <c r="H145" s="11">
        <f t="shared" si="4"/>
        <v>-0.39466654110447497</v>
      </c>
      <c r="I145" s="11">
        <f t="shared" si="4"/>
        <v>0.84457660458898376</v>
      </c>
      <c r="J145" s="11">
        <f t="shared" si="4"/>
        <v>2.7028672387919199</v>
      </c>
      <c r="K145" s="11">
        <f t="shared" si="4"/>
        <v>-0.28362624009486681</v>
      </c>
      <c r="L145" s="11">
        <f t="shared" si="4"/>
        <v>0.45152312967064967</v>
      </c>
      <c r="N145" s="15">
        <f>ROUND(B145*'Table Q8'!N43,2)</f>
        <v>7.0000000000000007E-2</v>
      </c>
      <c r="O145" s="15">
        <f>ROUND(C145*'Table Q8'!O43,2)</f>
        <v>-0.1</v>
      </c>
      <c r="P145" s="15">
        <f>ROUND(D145*'Table Q8'!P43,2)</f>
        <v>0.49</v>
      </c>
      <c r="Q145" s="15">
        <f>ROUND(E145*'Table Q8'!Q43,2)</f>
        <v>0.28000000000000003</v>
      </c>
      <c r="R145" s="15">
        <f>ROUND(F145*'Table Q8'!R43,2)</f>
        <v>0.48</v>
      </c>
      <c r="S145" s="15">
        <f>ROUND(G145*'Table Q8'!S43,2)</f>
        <v>-0.02</v>
      </c>
      <c r="T145" s="15">
        <f>ROUND(H145*'Table Q8'!T43,2)</f>
        <v>-0.14000000000000001</v>
      </c>
      <c r="U145" s="15">
        <f>ROUND(I145*'Table Q8'!U43,2)</f>
        <v>0.3</v>
      </c>
      <c r="V145" s="15">
        <f>ROUND(J145*'Table Q8'!V43,2)</f>
        <v>0.99</v>
      </c>
      <c r="W145" s="15">
        <f>ROUND(K145*'Table Q8'!W43,2)</f>
        <v>-0.13</v>
      </c>
      <c r="X145" s="15">
        <f>ROUND(L145*'Table Q8'!X43,2)</f>
        <v>0.16</v>
      </c>
    </row>
    <row r="146" spans="1:24" x14ac:dyDescent="0.25">
      <c r="A146" s="13" t="str">
        <f t="shared" si="1"/>
        <v>2003 Q3</v>
      </c>
      <c r="B146" s="11">
        <f t="shared" si="4"/>
        <v>-1.3860974448703621E-2</v>
      </c>
      <c r="C146" s="11">
        <f t="shared" si="4"/>
        <v>-0.36958371551970498</v>
      </c>
      <c r="D146" s="11">
        <f t="shared" si="4"/>
        <v>1.4117223761616307</v>
      </c>
      <c r="E146" s="11">
        <f t="shared" si="4"/>
        <v>0.69870431238634156</v>
      </c>
      <c r="F146" s="11">
        <f t="shared" si="4"/>
        <v>1.6891522366291212</v>
      </c>
      <c r="G146" s="11">
        <f t="shared" si="4"/>
        <v>-5.5166327873389633E-2</v>
      </c>
      <c r="H146" s="11">
        <f t="shared" si="4"/>
        <v>1.120126106203104</v>
      </c>
      <c r="I146" s="11">
        <f t="shared" si="4"/>
        <v>0.68942483278330968</v>
      </c>
      <c r="J146" s="11">
        <f t="shared" si="4"/>
        <v>2.5553074424617486</v>
      </c>
      <c r="K146" s="11">
        <f t="shared" si="4"/>
        <v>-0.64661302613648119</v>
      </c>
      <c r="L146" s="11">
        <f t="shared" si="4"/>
        <v>0.42524819566036043</v>
      </c>
      <c r="N146" s="15">
        <f>ROUND(B146*'Table Q8'!N44,2)</f>
        <v>-0.01</v>
      </c>
      <c r="O146" s="15">
        <f>ROUND(C146*'Table Q8'!O44,2)</f>
        <v>-0.1</v>
      </c>
      <c r="P146" s="15">
        <f>ROUND(D146*'Table Q8'!P44,2)</f>
        <v>0.56000000000000005</v>
      </c>
      <c r="Q146" s="15">
        <f>ROUND(E146*'Table Q8'!Q44,2)</f>
        <v>0.2</v>
      </c>
      <c r="R146" s="15">
        <f>ROUND(F146*'Table Q8'!R44,2)</f>
        <v>0.32</v>
      </c>
      <c r="S146" s="15">
        <f>ROUND(G146*'Table Q8'!S44,2)</f>
        <v>-0.02</v>
      </c>
      <c r="T146" s="15">
        <f>ROUND(H146*'Table Q8'!T44,2)</f>
        <v>0.42</v>
      </c>
      <c r="U146" s="15">
        <f>ROUND(I146*'Table Q8'!U44,2)</f>
        <v>0.25</v>
      </c>
      <c r="V146" s="15">
        <f>ROUND(J146*'Table Q8'!V44,2)</f>
        <v>0.94</v>
      </c>
      <c r="W146" s="15">
        <f>ROUND(K146*'Table Q8'!W44,2)</f>
        <v>-0.3</v>
      </c>
      <c r="X146" s="15">
        <f>ROUND(L146*'Table Q8'!X44,2)</f>
        <v>0.15</v>
      </c>
    </row>
    <row r="147" spans="1:24" x14ac:dyDescent="0.25">
      <c r="A147" s="13" t="str">
        <f t="shared" si="1"/>
        <v>2003 Q4</v>
      </c>
      <c r="B147" s="11">
        <f t="shared" si="4"/>
        <v>-8.3206217531044652E-2</v>
      </c>
      <c r="C147" s="11">
        <f t="shared" si="4"/>
        <v>-0.37095470526867425</v>
      </c>
      <c r="D147" s="11">
        <f t="shared" si="4"/>
        <v>1.74731005259731</v>
      </c>
      <c r="E147" s="11">
        <f t="shared" si="4"/>
        <v>0.73298757494950917</v>
      </c>
      <c r="F147" s="11">
        <f t="shared" si="4"/>
        <v>1.3042685451753289</v>
      </c>
      <c r="G147" s="11">
        <f t="shared" si="4"/>
        <v>-2.2075055277272743E-2</v>
      </c>
      <c r="H147" s="11">
        <f t="shared" si="4"/>
        <v>2.3696682575335963E-2</v>
      </c>
      <c r="I147" s="11">
        <f t="shared" si="4"/>
        <v>0.76495038509757907</v>
      </c>
      <c r="J147" s="11">
        <f t="shared" si="4"/>
        <v>2.1742041811696828</v>
      </c>
      <c r="K147" s="11">
        <f t="shared" si="4"/>
        <v>-7.6994999129008285E-2</v>
      </c>
      <c r="L147" s="11">
        <f t="shared" si="4"/>
        <v>0.32681745484677016</v>
      </c>
      <c r="N147" s="15">
        <f>ROUND(B147*'Table Q8'!N45,2)</f>
        <v>-0.06</v>
      </c>
      <c r="O147" s="15">
        <f>ROUND(C147*'Table Q8'!O45,2)</f>
        <v>-0.1</v>
      </c>
      <c r="P147" s="15">
        <f>ROUND(D147*'Table Q8'!P45,2)</f>
        <v>0.69</v>
      </c>
      <c r="Q147" s="15">
        <f>ROUND(E147*'Table Q8'!Q45,2)</f>
        <v>0.21</v>
      </c>
      <c r="R147" s="15">
        <f>ROUND(F147*'Table Q8'!R45,2)</f>
        <v>0.26</v>
      </c>
      <c r="S147" s="15">
        <f>ROUND(G147*'Table Q8'!S45,2)</f>
        <v>-0.01</v>
      </c>
      <c r="T147" s="15">
        <f>ROUND(H147*'Table Q8'!T45,2)</f>
        <v>0.01</v>
      </c>
      <c r="U147" s="15">
        <f>ROUND(I147*'Table Q8'!U45,2)</f>
        <v>0.27</v>
      </c>
      <c r="V147" s="15">
        <f>ROUND(J147*'Table Q8'!V45,2)</f>
        <v>0.81</v>
      </c>
      <c r="W147" s="15">
        <f>ROUND(K147*'Table Q8'!W45,2)</f>
        <v>-0.04</v>
      </c>
      <c r="X147" s="15">
        <f>ROUND(L147*'Table Q8'!X45,2)</f>
        <v>0.12</v>
      </c>
    </row>
    <row r="148" spans="1:24" x14ac:dyDescent="0.25">
      <c r="A148" s="13" t="str">
        <f t="shared" si="1"/>
        <v>2004 Q1</v>
      </c>
      <c r="B148" s="11">
        <f t="shared" si="4"/>
        <v>5.547850350340533E-2</v>
      </c>
      <c r="C148" s="11">
        <f t="shared" si="4"/>
        <v>-0.34436257214276722</v>
      </c>
      <c r="D148" s="11">
        <f t="shared" si="4"/>
        <v>0.90965259659554143</v>
      </c>
      <c r="E148" s="11">
        <f t="shared" si="4"/>
        <v>0.67585388532867641</v>
      </c>
      <c r="F148" s="11">
        <f t="shared" si="4"/>
        <v>2.0236218820345862</v>
      </c>
      <c r="G148" s="11">
        <f t="shared" si="4"/>
        <v>0.31961232916446825</v>
      </c>
      <c r="H148" s="11">
        <f t="shared" si="4"/>
        <v>-0.16599482113665839</v>
      </c>
      <c r="I148" s="11">
        <f t="shared" si="4"/>
        <v>0.4135820717488855</v>
      </c>
      <c r="J148" s="11">
        <f t="shared" si="4"/>
        <v>1.7794723485468407</v>
      </c>
      <c r="K148" s="11">
        <f t="shared" si="4"/>
        <v>-0.44111231649761146</v>
      </c>
      <c r="L148" s="11">
        <f t="shared" si="4"/>
        <v>0.37392239454353132</v>
      </c>
      <c r="N148" s="15">
        <f>ROUND(B148*'Table Q8'!N46,2)</f>
        <v>0.04</v>
      </c>
      <c r="O148" s="15">
        <f>ROUND(C148*'Table Q8'!O46,2)</f>
        <v>-0.09</v>
      </c>
      <c r="P148" s="15">
        <f>ROUND(D148*'Table Q8'!P46,2)</f>
        <v>0.36</v>
      </c>
      <c r="Q148" s="15">
        <f>ROUND(E148*'Table Q8'!Q46,2)</f>
        <v>0.2</v>
      </c>
      <c r="R148" s="15">
        <f>ROUND(F148*'Table Q8'!R46,2)</f>
        <v>0.4</v>
      </c>
      <c r="S148" s="15">
        <f>ROUND(G148*'Table Q8'!S46,2)</f>
        <v>0.12</v>
      </c>
      <c r="T148" s="15">
        <f>ROUND(H148*'Table Q8'!T46,2)</f>
        <v>-7.0000000000000007E-2</v>
      </c>
      <c r="U148" s="15">
        <f>ROUND(I148*'Table Q8'!U46,2)</f>
        <v>0.15</v>
      </c>
      <c r="V148" s="15">
        <f>ROUND(J148*'Table Q8'!V46,2)</f>
        <v>0.68</v>
      </c>
      <c r="W148" s="15">
        <f>ROUND(K148*'Table Q8'!W46,2)</f>
        <v>-0.21</v>
      </c>
      <c r="X148" s="15">
        <f>ROUND(L148*'Table Q8'!X46,2)</f>
        <v>0.13</v>
      </c>
    </row>
    <row r="149" spans="1:24" x14ac:dyDescent="0.25">
      <c r="A149" s="13" t="str">
        <f t="shared" si="1"/>
        <v>2004 Q2</v>
      </c>
      <c r="B149" s="11">
        <f t="shared" si="4"/>
        <v>0.30458281888353644</v>
      </c>
      <c r="C149" s="11">
        <f t="shared" si="4"/>
        <v>-0.20531971748608585</v>
      </c>
      <c r="D149" s="11">
        <f t="shared" si="4"/>
        <v>0.5122685777749395</v>
      </c>
      <c r="E149" s="11">
        <f t="shared" si="4"/>
        <v>0.51679701584423776</v>
      </c>
      <c r="F149" s="11">
        <f t="shared" si="4"/>
        <v>1.0562519935773749</v>
      </c>
      <c r="G149" s="11">
        <f t="shared" si="4"/>
        <v>0.41726205264154775</v>
      </c>
      <c r="H149" s="11">
        <f t="shared" si="4"/>
        <v>0.27256045788661243</v>
      </c>
      <c r="I149" s="11">
        <f t="shared" si="4"/>
        <v>0.42513681676191029</v>
      </c>
      <c r="J149" s="11">
        <f t="shared" si="4"/>
        <v>1.3141273253402868</v>
      </c>
      <c r="K149" s="11">
        <f t="shared" si="4"/>
        <v>0.23182656516112227</v>
      </c>
      <c r="L149" s="11">
        <f t="shared" si="4"/>
        <v>0.33653877916998942</v>
      </c>
      <c r="N149" s="15">
        <f>ROUND(B149*'Table Q8'!N47,2)</f>
        <v>0.22</v>
      </c>
      <c r="O149" s="15">
        <f>ROUND(C149*'Table Q8'!O47,2)</f>
        <v>-0.05</v>
      </c>
      <c r="P149" s="15">
        <f>ROUND(D149*'Table Q8'!P47,2)</f>
        <v>0.2</v>
      </c>
      <c r="Q149" s="15">
        <f>ROUND(E149*'Table Q8'!Q47,2)</f>
        <v>0.15</v>
      </c>
      <c r="R149" s="15">
        <f>ROUND(F149*'Table Q8'!R47,2)</f>
        <v>0.21</v>
      </c>
      <c r="S149" s="15">
        <f>ROUND(G149*'Table Q8'!S47,2)</f>
        <v>0.15</v>
      </c>
      <c r="T149" s="15">
        <f>ROUND(H149*'Table Q8'!T47,2)</f>
        <v>0.11</v>
      </c>
      <c r="U149" s="15">
        <f>ROUND(I149*'Table Q8'!U47,2)</f>
        <v>0.15</v>
      </c>
      <c r="V149" s="15">
        <f>ROUND(J149*'Table Q8'!V47,2)</f>
        <v>0.51</v>
      </c>
      <c r="W149" s="15">
        <f>ROUND(K149*'Table Q8'!W47,2)</f>
        <v>0.11</v>
      </c>
      <c r="X149" s="15">
        <f>ROUND(L149*'Table Q8'!X47,2)</f>
        <v>0.12</v>
      </c>
    </row>
    <row r="150" spans="1:24" x14ac:dyDescent="0.25">
      <c r="A150" s="13" t="str">
        <f t="shared" si="1"/>
        <v>2004 Q3</v>
      </c>
      <c r="B150" s="11">
        <f t="shared" si="4"/>
        <v>0.23472568595494944</v>
      </c>
      <c r="C150" s="11">
        <f t="shared" si="4"/>
        <v>-0.24319533078781694</v>
      </c>
      <c r="D150" s="11">
        <f t="shared" si="4"/>
        <v>0.4962789342128876</v>
      </c>
      <c r="E150" s="11">
        <f t="shared" si="4"/>
        <v>0.56540885657375961</v>
      </c>
      <c r="F150" s="11">
        <f t="shared" si="4"/>
        <v>0.44312420523452473</v>
      </c>
      <c r="G150" s="11">
        <f t="shared" si="4"/>
        <v>0.41552820860382078</v>
      </c>
      <c r="H150" s="11">
        <f t="shared" si="4"/>
        <v>0.15372793188863978</v>
      </c>
      <c r="I150" s="11">
        <f t="shared" si="4"/>
        <v>0.35730865778636406</v>
      </c>
      <c r="J150" s="11">
        <f t="shared" si="4"/>
        <v>1.743550953474859</v>
      </c>
      <c r="K150" s="11">
        <f t="shared" si="4"/>
        <v>-0.22077500964345803</v>
      </c>
      <c r="L150" s="11">
        <f t="shared" si="4"/>
        <v>0.26363106940575193</v>
      </c>
      <c r="N150" s="15">
        <f>ROUND(B150*'Table Q8'!N48,2)</f>
        <v>0.17</v>
      </c>
      <c r="O150" s="15">
        <f>ROUND(C150*'Table Q8'!O48,2)</f>
        <v>-0.06</v>
      </c>
      <c r="P150" s="15">
        <f>ROUND(D150*'Table Q8'!P48,2)</f>
        <v>0.19</v>
      </c>
      <c r="Q150" s="15">
        <f>ROUND(E150*'Table Q8'!Q48,2)</f>
        <v>0.17</v>
      </c>
      <c r="R150" s="15">
        <f>ROUND(F150*'Table Q8'!R48,2)</f>
        <v>0.08</v>
      </c>
      <c r="S150" s="15">
        <f>ROUND(G150*'Table Q8'!S48,2)</f>
        <v>0.15</v>
      </c>
      <c r="T150" s="15">
        <f>ROUND(H150*'Table Q8'!T48,2)</f>
        <v>0.06</v>
      </c>
      <c r="U150" s="15">
        <f>ROUND(I150*'Table Q8'!U48,2)</f>
        <v>0.13</v>
      </c>
      <c r="V150" s="15">
        <f>ROUND(J150*'Table Q8'!V48,2)</f>
        <v>0.69</v>
      </c>
      <c r="W150" s="15">
        <f>ROUND(K150*'Table Q8'!W48,2)</f>
        <v>-0.11</v>
      </c>
      <c r="X150" s="15">
        <f>ROUND(L150*'Table Q8'!X48,2)</f>
        <v>0.09</v>
      </c>
    </row>
    <row r="151" spans="1:24" x14ac:dyDescent="0.25">
      <c r="A151" s="13" t="str">
        <f t="shared" si="1"/>
        <v>2004 Q4</v>
      </c>
      <c r="B151" s="11">
        <f t="shared" si="4"/>
        <v>0.24793401130425594</v>
      </c>
      <c r="C151" s="11">
        <f t="shared" si="4"/>
        <v>-0.25317656169657593</v>
      </c>
      <c r="D151" s="11">
        <f t="shared" si="4"/>
        <v>0.33393472559602244</v>
      </c>
      <c r="E151" s="11">
        <f t="shared" si="4"/>
        <v>0.48574811092751602</v>
      </c>
      <c r="F151" s="11">
        <f t="shared" si="4"/>
        <v>0.22620788446975937</v>
      </c>
      <c r="G151" s="11">
        <f t="shared" si="4"/>
        <v>0.22889540758398139</v>
      </c>
      <c r="H151" s="11">
        <f t="shared" si="4"/>
        <v>0.44800829472529841</v>
      </c>
      <c r="I151" s="11">
        <f t="shared" si="4"/>
        <v>9.2427549987876709E-2</v>
      </c>
      <c r="J151" s="11">
        <f t="shared" si="4"/>
        <v>1.6085189934187418</v>
      </c>
      <c r="K151" s="11">
        <f t="shared" si="4"/>
        <v>-0.11057055527222932</v>
      </c>
      <c r="L151" s="11">
        <f t="shared" si="4"/>
        <v>0.19129608894338487</v>
      </c>
      <c r="N151" s="15">
        <f>ROUND(B151*'Table Q8'!N49,2)</f>
        <v>0.18</v>
      </c>
      <c r="O151" s="15">
        <f>ROUND(C151*'Table Q8'!O49,2)</f>
        <v>-0.06</v>
      </c>
      <c r="P151" s="15">
        <f>ROUND(D151*'Table Q8'!P49,2)</f>
        <v>0.13</v>
      </c>
      <c r="Q151" s="15">
        <f>ROUND(E151*'Table Q8'!Q49,2)</f>
        <v>0.14000000000000001</v>
      </c>
      <c r="R151" s="15">
        <f>ROUND(F151*'Table Q8'!R49,2)</f>
        <v>0.04</v>
      </c>
      <c r="S151" s="15">
        <f>ROUND(G151*'Table Q8'!S49,2)</f>
        <v>0.08</v>
      </c>
      <c r="T151" s="15">
        <f>ROUND(H151*'Table Q8'!T49,2)</f>
        <v>0.19</v>
      </c>
      <c r="U151" s="15">
        <f>ROUND(I151*'Table Q8'!U49,2)</f>
        <v>0.03</v>
      </c>
      <c r="V151" s="15">
        <f>ROUND(J151*'Table Q8'!V49,2)</f>
        <v>0.64</v>
      </c>
      <c r="W151" s="15">
        <f>ROUND(K151*'Table Q8'!W49,2)</f>
        <v>-0.05</v>
      </c>
      <c r="X151" s="15">
        <f>ROUND(L151*'Table Q8'!X49,2)</f>
        <v>7.0000000000000007E-2</v>
      </c>
    </row>
    <row r="152" spans="1:24" x14ac:dyDescent="0.25">
      <c r="A152" s="13" t="str">
        <f t="shared" si="1"/>
        <v>2005 Q1</v>
      </c>
      <c r="B152" s="11">
        <f t="shared" si="4"/>
        <v>-0.12389016657937024</v>
      </c>
      <c r="C152" s="11">
        <f t="shared" si="4"/>
        <v>-0.28206111216262397</v>
      </c>
      <c r="D152" s="11">
        <f t="shared" si="4"/>
        <v>0.11994404050101472</v>
      </c>
      <c r="E152" s="11">
        <f t="shared" si="4"/>
        <v>0.64823868561255837</v>
      </c>
      <c r="F152" s="11">
        <f t="shared" si="4"/>
        <v>-0.10765422505959019</v>
      </c>
      <c r="G152" s="11">
        <f t="shared" si="4"/>
        <v>0.28267033390095658</v>
      </c>
      <c r="H152" s="11">
        <f t="shared" si="4"/>
        <v>0.5162512932332407</v>
      </c>
      <c r="I152" s="11">
        <f t="shared" si="4"/>
        <v>0.25044500008029968</v>
      </c>
      <c r="J152" s="11">
        <f t="shared" si="4"/>
        <v>2.35671971269988</v>
      </c>
      <c r="K152" s="11">
        <f t="shared" si="4"/>
        <v>-0.34354774189392773</v>
      </c>
      <c r="L152" s="11">
        <f t="shared" si="4"/>
        <v>0.14323229949331123</v>
      </c>
      <c r="N152" s="15">
        <f>ROUND(B152*'Table Q8'!N50,2)</f>
        <v>-0.09</v>
      </c>
      <c r="O152" s="15">
        <f>ROUND(C152*'Table Q8'!O50,2)</f>
        <v>-7.0000000000000007E-2</v>
      </c>
      <c r="P152" s="15">
        <f>ROUND(D152*'Table Q8'!P50,2)</f>
        <v>0.05</v>
      </c>
      <c r="Q152" s="15">
        <f>ROUND(E152*'Table Q8'!Q50,2)</f>
        <v>0.19</v>
      </c>
      <c r="R152" s="15">
        <f>ROUND(F152*'Table Q8'!R50,2)</f>
        <v>-0.02</v>
      </c>
      <c r="S152" s="15">
        <f>ROUND(G152*'Table Q8'!S50,2)</f>
        <v>0.1</v>
      </c>
      <c r="T152" s="15">
        <f>ROUND(H152*'Table Q8'!T50,2)</f>
        <v>0.22</v>
      </c>
      <c r="U152" s="15">
        <f>ROUND(I152*'Table Q8'!U50,2)</f>
        <v>0.09</v>
      </c>
      <c r="V152" s="15">
        <f>ROUND(J152*'Table Q8'!V50,2)</f>
        <v>0.95</v>
      </c>
      <c r="W152" s="15">
        <f>ROUND(K152*'Table Q8'!W50,2)</f>
        <v>-0.16</v>
      </c>
      <c r="X152" s="15">
        <f>ROUND(L152*'Table Q8'!X50,2)</f>
        <v>0.05</v>
      </c>
    </row>
    <row r="153" spans="1:24" x14ac:dyDescent="0.25">
      <c r="A153" s="13" t="str">
        <f t="shared" si="1"/>
        <v>2005 Q2</v>
      </c>
      <c r="B153" s="11">
        <f t="shared" si="4"/>
        <v>-9.646524554292496E-2</v>
      </c>
      <c r="C153" s="11">
        <f t="shared" si="4"/>
        <v>-0.226223114670353</v>
      </c>
      <c r="D153" s="11">
        <f t="shared" si="4"/>
        <v>0.51810145784689565</v>
      </c>
      <c r="E153" s="11">
        <f t="shared" si="4"/>
        <v>0.55590793824731244</v>
      </c>
      <c r="F153" s="11">
        <f t="shared" si="4"/>
        <v>0.20444403742310044</v>
      </c>
      <c r="G153" s="11">
        <f t="shared" si="4"/>
        <v>0.56295482657917895</v>
      </c>
      <c r="H153" s="11">
        <f t="shared" si="4"/>
        <v>2.4621251811652445</v>
      </c>
      <c r="I153" s="11">
        <f t="shared" si="4"/>
        <v>0.66916211120486413</v>
      </c>
      <c r="J153" s="11">
        <f t="shared" si="4"/>
        <v>1.3270014393156531</v>
      </c>
      <c r="K153" s="11">
        <f t="shared" si="4"/>
        <v>-0.27791691502650151</v>
      </c>
      <c r="L153" s="11">
        <f t="shared" si="4"/>
        <v>0.35718575896427612</v>
      </c>
      <c r="N153" s="15">
        <f>ROUND(B153*'Table Q8'!N51,2)</f>
        <v>-7.0000000000000007E-2</v>
      </c>
      <c r="O153" s="15">
        <f>ROUND(C153*'Table Q8'!O51,2)</f>
        <v>-0.06</v>
      </c>
      <c r="P153" s="15">
        <f>ROUND(D153*'Table Q8'!P51,2)</f>
        <v>0.2</v>
      </c>
      <c r="Q153" s="15">
        <f>ROUND(E153*'Table Q8'!Q51,2)</f>
        <v>0.17</v>
      </c>
      <c r="R153" s="15">
        <f>ROUND(F153*'Table Q8'!R51,2)</f>
        <v>0.04</v>
      </c>
      <c r="S153" s="15">
        <f>ROUND(G153*'Table Q8'!S51,2)</f>
        <v>0.21</v>
      </c>
      <c r="T153" s="15">
        <f>ROUND(H153*'Table Q8'!T51,2)</f>
        <v>1.07</v>
      </c>
      <c r="U153" s="15">
        <f>ROUND(I153*'Table Q8'!U51,2)</f>
        <v>0.23</v>
      </c>
      <c r="V153" s="15">
        <f>ROUND(J153*'Table Q8'!V51,2)</f>
        <v>0.54</v>
      </c>
      <c r="W153" s="15">
        <f>ROUND(K153*'Table Q8'!W51,2)</f>
        <v>-0.13</v>
      </c>
      <c r="X153" s="15">
        <f>ROUND(L153*'Table Q8'!X51,2)</f>
        <v>0.13</v>
      </c>
    </row>
    <row r="154" spans="1:24" x14ac:dyDescent="0.25">
      <c r="A154" s="13" t="str">
        <f t="shared" si="1"/>
        <v>2005 Q3</v>
      </c>
      <c r="B154" s="11">
        <f t="shared" si="4"/>
        <v>-9.6558390838995173E-2</v>
      </c>
      <c r="C154" s="11">
        <f t="shared" si="4"/>
        <v>-0.24565394061730694</v>
      </c>
      <c r="D154" s="11">
        <f t="shared" si="4"/>
        <v>0.58132017318996887</v>
      </c>
      <c r="E154" s="11">
        <f t="shared" si="4"/>
        <v>0.60294115582371766</v>
      </c>
      <c r="F154" s="11">
        <f t="shared" si="4"/>
        <v>0.22547923870890829</v>
      </c>
      <c r="G154" s="11">
        <f t="shared" si="4"/>
        <v>0.83853426188211178</v>
      </c>
      <c r="H154" s="11">
        <f t="shared" si="4"/>
        <v>0.28504665557738185</v>
      </c>
      <c r="I154" s="11">
        <f t="shared" si="4"/>
        <v>0.54773219879557145</v>
      </c>
      <c r="J154" s="11">
        <f t="shared" si="4"/>
        <v>1.2094889587768221</v>
      </c>
      <c r="K154" s="11">
        <f t="shared" si="4"/>
        <v>0.13349651554268693</v>
      </c>
      <c r="L154" s="11">
        <f t="shared" si="4"/>
        <v>0.27298100151606924</v>
      </c>
      <c r="N154" s="15">
        <f>ROUND(B154*'Table Q8'!N52,2)</f>
        <v>-7.0000000000000007E-2</v>
      </c>
      <c r="O154" s="15">
        <f>ROUND(C154*'Table Q8'!O52,2)</f>
        <v>-0.06</v>
      </c>
      <c r="P154" s="15">
        <f>ROUND(D154*'Table Q8'!P52,2)</f>
        <v>0.23</v>
      </c>
      <c r="Q154" s="15">
        <f>ROUND(E154*'Table Q8'!Q52,2)</f>
        <v>0.18</v>
      </c>
      <c r="R154" s="15">
        <f>ROUND(F154*'Table Q8'!R52,2)</f>
        <v>0.04</v>
      </c>
      <c r="S154" s="15">
        <f>ROUND(G154*'Table Q8'!S52,2)</f>
        <v>0.31</v>
      </c>
      <c r="T154" s="15">
        <f>ROUND(H154*'Table Q8'!T52,2)</f>
        <v>0.13</v>
      </c>
      <c r="U154" s="15">
        <f>ROUND(I154*'Table Q8'!U52,2)</f>
        <v>0.19</v>
      </c>
      <c r="V154" s="15">
        <f>ROUND(J154*'Table Q8'!V52,2)</f>
        <v>0.5</v>
      </c>
      <c r="W154" s="15">
        <f>ROUND(K154*'Table Q8'!W52,2)</f>
        <v>0.06</v>
      </c>
      <c r="X154" s="15">
        <f>ROUND(L154*'Table Q8'!X52,2)</f>
        <v>0.1</v>
      </c>
    </row>
    <row r="155" spans="1:24" x14ac:dyDescent="0.25">
      <c r="A155" s="13" t="str">
        <f t="shared" si="1"/>
        <v>2005 Q4</v>
      </c>
      <c r="B155" s="11">
        <f t="shared" si="4"/>
        <v>-2.7605245171846541E-2</v>
      </c>
      <c r="C155" s="11">
        <f t="shared" si="4"/>
        <v>-0.21781342954856117</v>
      </c>
      <c r="D155" s="11">
        <f t="shared" si="4"/>
        <v>0.55176177817021543</v>
      </c>
      <c r="E155" s="11">
        <f t="shared" si="4"/>
        <v>0.52460774824641243</v>
      </c>
      <c r="F155" s="11">
        <f t="shared" si="4"/>
        <v>2.1447721261862701E-2</v>
      </c>
      <c r="G155" s="11">
        <f t="shared" si="4"/>
        <v>0.99068719713583298</v>
      </c>
      <c r="H155" s="11">
        <f t="shared" si="4"/>
        <v>0.31829059496123507</v>
      </c>
      <c r="I155" s="11">
        <f t="shared" si="4"/>
        <v>0.71276139242321401</v>
      </c>
      <c r="J155" s="11">
        <f t="shared" si="4"/>
        <v>1.3269393571392805</v>
      </c>
      <c r="K155" s="11">
        <f t="shared" si="4"/>
        <v>0.35512189135214228</v>
      </c>
      <c r="L155" s="11">
        <f t="shared" si="4"/>
        <v>0.28405747588740532</v>
      </c>
      <c r="N155" s="15">
        <f>ROUND(B155*'Table Q8'!N53,2)</f>
        <v>-0.02</v>
      </c>
      <c r="O155" s="15">
        <f>ROUND(C155*'Table Q8'!O53,2)</f>
        <v>-0.06</v>
      </c>
      <c r="P155" s="15">
        <f>ROUND(D155*'Table Q8'!P53,2)</f>
        <v>0.22</v>
      </c>
      <c r="Q155" s="15">
        <f>ROUND(E155*'Table Q8'!Q53,2)</f>
        <v>0.16</v>
      </c>
      <c r="R155" s="15">
        <f>ROUND(F155*'Table Q8'!R53,2)</f>
        <v>0</v>
      </c>
      <c r="S155" s="15">
        <f>ROUND(G155*'Table Q8'!S53,2)</f>
        <v>0.36</v>
      </c>
      <c r="T155" s="15">
        <f>ROUND(H155*'Table Q8'!T53,2)</f>
        <v>0.15</v>
      </c>
      <c r="U155" s="15">
        <f>ROUND(I155*'Table Q8'!U53,2)</f>
        <v>0.25</v>
      </c>
      <c r="V155" s="15">
        <f>ROUND(J155*'Table Q8'!V53,2)</f>
        <v>0.55000000000000004</v>
      </c>
      <c r="W155" s="15">
        <f>ROUND(K155*'Table Q8'!W53,2)</f>
        <v>0.17</v>
      </c>
      <c r="X155" s="15">
        <f>ROUND(L155*'Table Q8'!X53,2)</f>
        <v>0.11</v>
      </c>
    </row>
    <row r="156" spans="1:24" x14ac:dyDescent="0.25">
      <c r="A156" s="13" t="str">
        <f t="shared" si="1"/>
        <v>2006 Q1</v>
      </c>
      <c r="B156" s="11">
        <f t="shared" si="4"/>
        <v>0.22062888155377058</v>
      </c>
      <c r="C156" s="11">
        <f t="shared" si="4"/>
        <v>-0.12332212348879856</v>
      </c>
      <c r="D156" s="11">
        <f t="shared" si="4"/>
        <v>0.67894241742257033</v>
      </c>
      <c r="E156" s="11">
        <f t="shared" si="4"/>
        <v>0.52186997169296423</v>
      </c>
      <c r="F156" s="11">
        <f t="shared" si="4"/>
        <v>0.55603222812653597</v>
      </c>
      <c r="G156" s="11">
        <f t="shared" si="4"/>
        <v>0.78133646358774544</v>
      </c>
      <c r="H156" s="11">
        <f t="shared" si="4"/>
        <v>0.40774776166560789</v>
      </c>
      <c r="I156" s="11">
        <f t="shared" si="4"/>
        <v>0.7846203993119395</v>
      </c>
      <c r="J156" s="11">
        <f t="shared" si="4"/>
        <v>1.2770311071154294</v>
      </c>
      <c r="K156" s="11">
        <f t="shared" si="4"/>
        <v>0.46419181494127876</v>
      </c>
      <c r="L156" s="11">
        <f t="shared" si="4"/>
        <v>0.44811395741253768</v>
      </c>
      <c r="N156" s="15">
        <f>ROUND(B156*'Table Q8'!N54,2)</f>
        <v>0.16</v>
      </c>
      <c r="O156" s="15">
        <f>ROUND(C156*'Table Q8'!O54,2)</f>
        <v>-0.03</v>
      </c>
      <c r="P156" s="15">
        <f>ROUND(D156*'Table Q8'!P54,2)</f>
        <v>0.27</v>
      </c>
      <c r="Q156" s="15">
        <f>ROUND(E156*'Table Q8'!Q54,2)</f>
        <v>0.16</v>
      </c>
      <c r="R156" s="15">
        <f>ROUND(F156*'Table Q8'!R54,2)</f>
        <v>0.1</v>
      </c>
      <c r="S156" s="15">
        <f>ROUND(G156*'Table Q8'!S54,2)</f>
        <v>0.28999999999999998</v>
      </c>
      <c r="T156" s="15">
        <f>ROUND(H156*'Table Q8'!T54,2)</f>
        <v>0.19</v>
      </c>
      <c r="U156" s="15">
        <f>ROUND(I156*'Table Q8'!U54,2)</f>
        <v>0.28000000000000003</v>
      </c>
      <c r="V156" s="15">
        <f>ROUND(J156*'Table Q8'!V54,2)</f>
        <v>0.53</v>
      </c>
      <c r="W156" s="15">
        <f>ROUND(K156*'Table Q8'!W54,2)</f>
        <v>0.23</v>
      </c>
      <c r="X156" s="15">
        <f>ROUND(L156*'Table Q8'!X54,2)</f>
        <v>0.17</v>
      </c>
    </row>
    <row r="157" spans="1:24" x14ac:dyDescent="0.25">
      <c r="A157" s="13" t="str">
        <f t="shared" si="1"/>
        <v>2006 Q2</v>
      </c>
      <c r="B157" s="11">
        <f t="shared" si="4"/>
        <v>0.38493311209525816</v>
      </c>
      <c r="C157" s="11">
        <f t="shared" si="4"/>
        <v>-0.12347439475367913</v>
      </c>
      <c r="D157" s="11">
        <f t="shared" si="4"/>
        <v>0.72605012320171414</v>
      </c>
      <c r="E157" s="11">
        <f t="shared" si="4"/>
        <v>0.70392386991655365</v>
      </c>
      <c r="F157" s="11">
        <f t="shared" si="4"/>
        <v>1.1872091954441899</v>
      </c>
      <c r="G157" s="11">
        <f t="shared" si="4"/>
        <v>0.83787670741903519</v>
      </c>
      <c r="H157" s="11">
        <f t="shared" si="4"/>
        <v>0.23708732528163046</v>
      </c>
      <c r="I157" s="11">
        <f t="shared" si="4"/>
        <v>0.68948179166424961</v>
      </c>
      <c r="J157" s="11">
        <f t="shared" si="4"/>
        <v>1.9971673636011416</v>
      </c>
      <c r="K157" s="11">
        <f t="shared" si="4"/>
        <v>0.5388477325819182</v>
      </c>
      <c r="L157" s="11">
        <f t="shared" si="4"/>
        <v>0.50466629027857124</v>
      </c>
      <c r="N157" s="15">
        <f>ROUND(B157*'Table Q8'!N55,2)</f>
        <v>0.28000000000000003</v>
      </c>
      <c r="O157" s="15">
        <f>ROUND(C157*'Table Q8'!O55,2)</f>
        <v>-0.03</v>
      </c>
      <c r="P157" s="15">
        <f>ROUND(D157*'Table Q8'!P55,2)</f>
        <v>0.28999999999999998</v>
      </c>
      <c r="Q157" s="15">
        <f>ROUND(E157*'Table Q8'!Q55,2)</f>
        <v>0.21</v>
      </c>
      <c r="R157" s="15">
        <f>ROUND(F157*'Table Q8'!R55,2)</f>
        <v>0.22</v>
      </c>
      <c r="S157" s="15">
        <f>ROUND(G157*'Table Q8'!S55,2)</f>
        <v>0.31</v>
      </c>
      <c r="T157" s="15">
        <f>ROUND(H157*'Table Q8'!T55,2)</f>
        <v>0.1</v>
      </c>
      <c r="U157" s="15">
        <f>ROUND(I157*'Table Q8'!U55,2)</f>
        <v>0.25</v>
      </c>
      <c r="V157" s="15">
        <f>ROUND(J157*'Table Q8'!V55,2)</f>
        <v>0.83</v>
      </c>
      <c r="W157" s="15">
        <f>ROUND(K157*'Table Q8'!W55,2)</f>
        <v>0.26</v>
      </c>
      <c r="X157" s="15">
        <f>ROUND(L157*'Table Q8'!X55,2)</f>
        <v>0.19</v>
      </c>
    </row>
    <row r="158" spans="1:24" x14ac:dyDescent="0.25">
      <c r="A158" s="13" t="str">
        <f t="shared" si="1"/>
        <v>2006 Q3</v>
      </c>
      <c r="B158" s="11">
        <f t="shared" ref="B158:L173" si="5">LN(B56/B55)*100</f>
        <v>0.50639949454738475</v>
      </c>
      <c r="C158" s="11">
        <f t="shared" si="5"/>
        <v>-5.7039644098070601E-2</v>
      </c>
      <c r="D158" s="11">
        <f t="shared" si="5"/>
        <v>0.81055445382886249</v>
      </c>
      <c r="E158" s="11">
        <f t="shared" si="5"/>
        <v>0.71122310837904068</v>
      </c>
      <c r="F158" s="11">
        <f t="shared" si="5"/>
        <v>0.68259650703996699</v>
      </c>
      <c r="G158" s="11">
        <f t="shared" si="5"/>
        <v>1.7267657502936622</v>
      </c>
      <c r="H158" s="11">
        <f t="shared" si="5"/>
        <v>0.77506706451898577</v>
      </c>
      <c r="I158" s="11">
        <f t="shared" si="5"/>
        <v>0.94979502081004152</v>
      </c>
      <c r="J158" s="11">
        <f t="shared" si="5"/>
        <v>1.8641930059322438</v>
      </c>
      <c r="K158" s="11">
        <f t="shared" si="5"/>
        <v>0.61229143837304445</v>
      </c>
      <c r="L158" s="11">
        <f t="shared" si="5"/>
        <v>0.67670308401872326</v>
      </c>
      <c r="N158" s="15">
        <f>ROUND(B158*'Table Q8'!N56,2)</f>
        <v>0.37</v>
      </c>
      <c r="O158" s="15">
        <f>ROUND(C158*'Table Q8'!O56,2)</f>
        <v>-0.01</v>
      </c>
      <c r="P158" s="15">
        <f>ROUND(D158*'Table Q8'!P56,2)</f>
        <v>0.32</v>
      </c>
      <c r="Q158" s="15">
        <f>ROUND(E158*'Table Q8'!Q56,2)</f>
        <v>0.21</v>
      </c>
      <c r="R158" s="15">
        <f>ROUND(F158*'Table Q8'!R56,2)</f>
        <v>0.12</v>
      </c>
      <c r="S158" s="15">
        <f>ROUND(G158*'Table Q8'!S56,2)</f>
        <v>0.65</v>
      </c>
      <c r="T158" s="15">
        <f>ROUND(H158*'Table Q8'!T56,2)</f>
        <v>0.33</v>
      </c>
      <c r="U158" s="15">
        <f>ROUND(I158*'Table Q8'!U56,2)</f>
        <v>0.35</v>
      </c>
      <c r="V158" s="15">
        <f>ROUND(J158*'Table Q8'!V56,2)</f>
        <v>0.77</v>
      </c>
      <c r="W158" s="15">
        <f>ROUND(K158*'Table Q8'!W56,2)</f>
        <v>0.28999999999999998</v>
      </c>
      <c r="X158" s="15">
        <f>ROUND(L158*'Table Q8'!X56,2)</f>
        <v>0.25</v>
      </c>
    </row>
    <row r="159" spans="1:24" x14ac:dyDescent="0.25">
      <c r="A159" s="13" t="str">
        <f t="shared" si="1"/>
        <v>2006 Q4</v>
      </c>
      <c r="B159" s="11">
        <f t="shared" si="5"/>
        <v>0.517430348344879</v>
      </c>
      <c r="C159" s="11">
        <f t="shared" si="5"/>
        <v>-3.8044512537996518E-2</v>
      </c>
      <c r="D159" s="11">
        <f t="shared" si="5"/>
        <v>1.0706194539469376</v>
      </c>
      <c r="E159" s="11">
        <f t="shared" si="5"/>
        <v>0.80321716972642532</v>
      </c>
      <c r="F159" s="11">
        <f t="shared" si="5"/>
        <v>0.60517713914427607</v>
      </c>
      <c r="G159" s="11">
        <f t="shared" si="5"/>
        <v>1.1517224592035897</v>
      </c>
      <c r="H159" s="11">
        <f t="shared" si="5"/>
        <v>0.39086542587068512</v>
      </c>
      <c r="I159" s="11">
        <f t="shared" si="5"/>
        <v>1.2400735099537095</v>
      </c>
      <c r="J159" s="11">
        <f t="shared" si="5"/>
        <v>2.3206486958932704</v>
      </c>
      <c r="K159" s="11">
        <f t="shared" si="5"/>
        <v>0.95466118835801295</v>
      </c>
      <c r="L159" s="11">
        <f t="shared" si="5"/>
        <v>0.66060389741745762</v>
      </c>
      <c r="N159" s="15">
        <f>ROUND(B159*'Table Q8'!N57,2)</f>
        <v>0.37</v>
      </c>
      <c r="O159" s="15">
        <f>ROUND(C159*'Table Q8'!O57,2)</f>
        <v>-0.01</v>
      </c>
      <c r="P159" s="15">
        <f>ROUND(D159*'Table Q8'!P57,2)</f>
        <v>0.42</v>
      </c>
      <c r="Q159" s="15">
        <f>ROUND(E159*'Table Q8'!Q57,2)</f>
        <v>0.23</v>
      </c>
      <c r="R159" s="15">
        <f>ROUND(F159*'Table Q8'!R57,2)</f>
        <v>0.1</v>
      </c>
      <c r="S159" s="15">
        <f>ROUND(G159*'Table Q8'!S57,2)</f>
        <v>0.44</v>
      </c>
      <c r="T159" s="15">
        <f>ROUND(H159*'Table Q8'!T57,2)</f>
        <v>0.16</v>
      </c>
      <c r="U159" s="15">
        <f>ROUND(I159*'Table Q8'!U57,2)</f>
        <v>0.46</v>
      </c>
      <c r="V159" s="15">
        <f>ROUND(J159*'Table Q8'!V57,2)</f>
        <v>0.95</v>
      </c>
      <c r="W159" s="15">
        <f>ROUND(K159*'Table Q8'!W57,2)</f>
        <v>0.45</v>
      </c>
      <c r="X159" s="15">
        <f>ROUND(L159*'Table Q8'!X57,2)</f>
        <v>0.24</v>
      </c>
    </row>
    <row r="160" spans="1:24" x14ac:dyDescent="0.25">
      <c r="A160" s="13" t="str">
        <f t="shared" si="1"/>
        <v>2007 Q1</v>
      </c>
      <c r="B160" s="11">
        <f t="shared" si="5"/>
        <v>0.54178650743816459</v>
      </c>
      <c r="C160" s="11">
        <f t="shared" si="5"/>
        <v>-9.5133901037418537E-3</v>
      </c>
      <c r="D160" s="11">
        <f t="shared" si="5"/>
        <v>0.65706579587101754</v>
      </c>
      <c r="E160" s="11">
        <f t="shared" si="5"/>
        <v>0.9049835519917856</v>
      </c>
      <c r="F160" s="11">
        <f t="shared" si="5"/>
        <v>-1.0403120945648462E-2</v>
      </c>
      <c r="G160" s="11">
        <f t="shared" si="5"/>
        <v>1.0885009710625082</v>
      </c>
      <c r="H160" s="11">
        <f t="shared" si="5"/>
        <v>0.89875778353415214</v>
      </c>
      <c r="I160" s="11">
        <f t="shared" si="5"/>
        <v>1.3354965400165271</v>
      </c>
      <c r="J160" s="11">
        <f t="shared" si="5"/>
        <v>2.0285285342330677</v>
      </c>
      <c r="K160" s="11">
        <f t="shared" si="5"/>
        <v>0.89214328489659178</v>
      </c>
      <c r="L160" s="11">
        <f t="shared" si="5"/>
        <v>0.69068997958024358</v>
      </c>
      <c r="N160" s="15">
        <f>ROUND(B160*'Table Q8'!N58,2)</f>
        <v>0.39</v>
      </c>
      <c r="O160" s="15">
        <f>ROUND(C160*'Table Q8'!O58,2)</f>
        <v>0</v>
      </c>
      <c r="P160" s="15">
        <f>ROUND(D160*'Table Q8'!P58,2)</f>
        <v>0.26</v>
      </c>
      <c r="Q160" s="15">
        <f>ROUND(E160*'Table Q8'!Q58,2)</f>
        <v>0.26</v>
      </c>
      <c r="R160" s="15">
        <f>ROUND(F160*'Table Q8'!R58,2)</f>
        <v>0</v>
      </c>
      <c r="S160" s="15">
        <f>ROUND(G160*'Table Q8'!S58,2)</f>
        <v>0.42</v>
      </c>
      <c r="T160" s="15">
        <f>ROUND(H160*'Table Q8'!T58,2)</f>
        <v>0.36</v>
      </c>
      <c r="U160" s="15">
        <f>ROUND(I160*'Table Q8'!U58,2)</f>
        <v>0.51</v>
      </c>
      <c r="V160" s="15">
        <f>ROUND(J160*'Table Q8'!V58,2)</f>
        <v>0.84</v>
      </c>
      <c r="W160" s="15">
        <f>ROUND(K160*'Table Q8'!W58,2)</f>
        <v>0.42</v>
      </c>
      <c r="X160" s="15">
        <f>ROUND(L160*'Table Q8'!X58,2)</f>
        <v>0.25</v>
      </c>
    </row>
    <row r="161" spans="1:24" x14ac:dyDescent="0.25">
      <c r="A161" s="13" t="str">
        <f t="shared" si="1"/>
        <v>2007 Q2</v>
      </c>
      <c r="B161" s="11">
        <f t="shared" si="5"/>
        <v>0.52543064634695003</v>
      </c>
      <c r="C161" s="11">
        <f t="shared" si="5"/>
        <v>2.8537455603900305E-2</v>
      </c>
      <c r="D161" s="11">
        <f t="shared" si="5"/>
        <v>0.55262637501184042</v>
      </c>
      <c r="E161" s="11">
        <f t="shared" si="5"/>
        <v>0.82541290448915161</v>
      </c>
      <c r="F161" s="11">
        <f t="shared" si="5"/>
        <v>1.1584738579654403</v>
      </c>
      <c r="G161" s="11">
        <f t="shared" si="5"/>
        <v>0.97756389457233828</v>
      </c>
      <c r="H161" s="11">
        <f t="shared" si="5"/>
        <v>0.58373424192870838</v>
      </c>
      <c r="I161" s="11">
        <f t="shared" si="5"/>
        <v>1.1965954741612432</v>
      </c>
      <c r="J161" s="11">
        <f t="shared" si="5"/>
        <v>1.8117513681637418</v>
      </c>
      <c r="K161" s="11">
        <f t="shared" si="5"/>
        <v>0.70377769691245795</v>
      </c>
      <c r="L161" s="11">
        <f t="shared" si="5"/>
        <v>0.67455809434901581</v>
      </c>
      <c r="N161" s="15">
        <f>ROUND(B161*'Table Q8'!N59,2)</f>
        <v>0.37</v>
      </c>
      <c r="O161" s="15">
        <f>ROUND(C161*'Table Q8'!O59,2)</f>
        <v>0.01</v>
      </c>
      <c r="P161" s="15">
        <f>ROUND(D161*'Table Q8'!P59,2)</f>
        <v>0.21</v>
      </c>
      <c r="Q161" s="15">
        <f>ROUND(E161*'Table Q8'!Q59,2)</f>
        <v>0.24</v>
      </c>
      <c r="R161" s="15">
        <f>ROUND(F161*'Table Q8'!R59,2)</f>
        <v>0.19</v>
      </c>
      <c r="S161" s="15">
        <f>ROUND(G161*'Table Q8'!S59,2)</f>
        <v>0.37</v>
      </c>
      <c r="T161" s="15">
        <f>ROUND(H161*'Table Q8'!T59,2)</f>
        <v>0.24</v>
      </c>
      <c r="U161" s="15">
        <f>ROUND(I161*'Table Q8'!U59,2)</f>
        <v>0.45</v>
      </c>
      <c r="V161" s="15">
        <f>ROUND(J161*'Table Q8'!V59,2)</f>
        <v>0.75</v>
      </c>
      <c r="W161" s="15">
        <f>ROUND(K161*'Table Q8'!W59,2)</f>
        <v>0.33</v>
      </c>
      <c r="X161" s="15">
        <f>ROUND(L161*'Table Q8'!X59,2)</f>
        <v>0.24</v>
      </c>
    </row>
    <row r="162" spans="1:24" x14ac:dyDescent="0.25">
      <c r="A162" s="13" t="str">
        <f t="shared" si="1"/>
        <v>2007 Q3</v>
      </c>
      <c r="B162" s="11">
        <f t="shared" si="5"/>
        <v>0.62956473427992421</v>
      </c>
      <c r="C162" s="11">
        <f t="shared" si="5"/>
        <v>4.7544335988066441E-2</v>
      </c>
      <c r="D162" s="11">
        <f t="shared" si="5"/>
        <v>0.77355345184334501</v>
      </c>
      <c r="E162" s="11">
        <f t="shared" si="5"/>
        <v>0.79502050309647487</v>
      </c>
      <c r="F162" s="11">
        <f t="shared" si="5"/>
        <v>0.69686693160934354</v>
      </c>
      <c r="G162" s="11">
        <f t="shared" si="5"/>
        <v>0.7614375478835298</v>
      </c>
      <c r="H162" s="11">
        <f t="shared" si="5"/>
        <v>0.5912641773448396</v>
      </c>
      <c r="I162" s="11">
        <f t="shared" si="5"/>
        <v>1.4340186692270751</v>
      </c>
      <c r="J162" s="11">
        <f t="shared" si="5"/>
        <v>2.1978906718775169</v>
      </c>
      <c r="K162" s="11">
        <f t="shared" si="5"/>
        <v>0.27589151625451602</v>
      </c>
      <c r="L162" s="11">
        <f t="shared" si="5"/>
        <v>0.69267295629382464</v>
      </c>
      <c r="N162" s="15">
        <f>ROUND(B162*'Table Q8'!N60,2)</f>
        <v>0.44</v>
      </c>
      <c r="O162" s="15">
        <f>ROUND(C162*'Table Q8'!O60,2)</f>
        <v>0.01</v>
      </c>
      <c r="P162" s="15">
        <f>ROUND(D162*'Table Q8'!P60,2)</f>
        <v>0.28999999999999998</v>
      </c>
      <c r="Q162" s="15">
        <f>ROUND(E162*'Table Q8'!Q60,2)</f>
        <v>0.23</v>
      </c>
      <c r="R162" s="15">
        <f>ROUND(F162*'Table Q8'!R60,2)</f>
        <v>0.11</v>
      </c>
      <c r="S162" s="15">
        <f>ROUND(G162*'Table Q8'!S60,2)</f>
        <v>0.28999999999999998</v>
      </c>
      <c r="T162" s="15">
        <f>ROUND(H162*'Table Q8'!T60,2)</f>
        <v>0.25</v>
      </c>
      <c r="U162" s="15">
        <f>ROUND(I162*'Table Q8'!U60,2)</f>
        <v>0.53</v>
      </c>
      <c r="V162" s="15">
        <f>ROUND(J162*'Table Q8'!V60,2)</f>
        <v>0.9</v>
      </c>
      <c r="W162" s="15">
        <f>ROUND(K162*'Table Q8'!W60,2)</f>
        <v>0.13</v>
      </c>
      <c r="X162" s="15">
        <f>ROUND(L162*'Table Q8'!X60,2)</f>
        <v>0.25</v>
      </c>
    </row>
    <row r="163" spans="1:24" x14ac:dyDescent="0.25">
      <c r="A163" s="13" t="str">
        <f t="shared" si="1"/>
        <v>2007 Q4</v>
      </c>
      <c r="B163" s="11">
        <f t="shared" si="5"/>
        <v>0.74498149525822754</v>
      </c>
      <c r="C163" s="11">
        <f t="shared" si="5"/>
        <v>0.18046260299569611</v>
      </c>
      <c r="D163" s="11">
        <f t="shared" si="5"/>
        <v>0.84158912566591693</v>
      </c>
      <c r="E163" s="11">
        <f t="shared" si="5"/>
        <v>0.99959672794694077</v>
      </c>
      <c r="F163" s="11">
        <f t="shared" si="5"/>
        <v>0.51948168771041514</v>
      </c>
      <c r="G163" s="11">
        <f t="shared" si="5"/>
        <v>1.0680616940329364</v>
      </c>
      <c r="H163" s="11">
        <f t="shared" si="5"/>
        <v>1.2692039985095611</v>
      </c>
      <c r="I163" s="11">
        <f t="shared" si="5"/>
        <v>1.3547444273381792</v>
      </c>
      <c r="J163" s="11">
        <f t="shared" si="5"/>
        <v>2.1647099902422644</v>
      </c>
      <c r="K163" s="11">
        <f t="shared" si="5"/>
        <v>0.58112055343211955</v>
      </c>
      <c r="L163" s="11">
        <f t="shared" si="5"/>
        <v>0.80022968592538291</v>
      </c>
      <c r="N163" s="15">
        <f>ROUND(B163*'Table Q8'!N61,2)</f>
        <v>0.52</v>
      </c>
      <c r="O163" s="15">
        <f>ROUND(C163*'Table Q8'!O61,2)</f>
        <v>0.04</v>
      </c>
      <c r="P163" s="15">
        <f>ROUND(D163*'Table Q8'!P61,2)</f>
        <v>0.31</v>
      </c>
      <c r="Q163" s="15">
        <f>ROUND(E163*'Table Q8'!Q61,2)</f>
        <v>0.28999999999999998</v>
      </c>
      <c r="R163" s="15">
        <f>ROUND(F163*'Table Q8'!R61,2)</f>
        <v>0.09</v>
      </c>
      <c r="S163" s="15">
        <f>ROUND(G163*'Table Q8'!S61,2)</f>
        <v>0.4</v>
      </c>
      <c r="T163" s="15">
        <f>ROUND(H163*'Table Q8'!T61,2)</f>
        <v>0.56000000000000005</v>
      </c>
      <c r="U163" s="15">
        <f>ROUND(I163*'Table Q8'!U61,2)</f>
        <v>0.5</v>
      </c>
      <c r="V163" s="15">
        <f>ROUND(J163*'Table Q8'!V61,2)</f>
        <v>0.9</v>
      </c>
      <c r="W163" s="15">
        <f>ROUND(K163*'Table Q8'!W61,2)</f>
        <v>0.27</v>
      </c>
      <c r="X163" s="15">
        <f>ROUND(L163*'Table Q8'!X61,2)</f>
        <v>0.28999999999999998</v>
      </c>
    </row>
    <row r="164" spans="1:24" x14ac:dyDescent="0.25">
      <c r="A164" s="13" t="str">
        <f t="shared" si="1"/>
        <v>2008 Q1</v>
      </c>
      <c r="B164" s="11">
        <f t="shared" si="5"/>
        <v>0.68683403012722777</v>
      </c>
      <c r="C164" s="11">
        <f t="shared" si="5"/>
        <v>0</v>
      </c>
      <c r="D164" s="11">
        <f t="shared" si="5"/>
        <v>0.81011858304002471</v>
      </c>
      <c r="E164" s="11">
        <f t="shared" si="5"/>
        <v>0.67638741836506</v>
      </c>
      <c r="F164" s="11">
        <f t="shared" si="5"/>
        <v>0.41567454792894171</v>
      </c>
      <c r="G164" s="11">
        <f t="shared" si="5"/>
        <v>0.66058138017180434</v>
      </c>
      <c r="H164" s="11">
        <f t="shared" si="5"/>
        <v>0.78381246294612605</v>
      </c>
      <c r="I164" s="11">
        <f t="shared" si="5"/>
        <v>1.196775987668004</v>
      </c>
      <c r="J164" s="11">
        <f t="shared" si="5"/>
        <v>2.2153466071694923</v>
      </c>
      <c r="K164" s="11">
        <f t="shared" si="5"/>
        <v>0.68245317105254644</v>
      </c>
      <c r="L164" s="11">
        <f t="shared" si="5"/>
        <v>0.68244377407448187</v>
      </c>
      <c r="N164" s="15">
        <f>ROUND(B164*'Table Q8'!N62,2)</f>
        <v>0.47</v>
      </c>
      <c r="O164" s="15">
        <f>ROUND(C164*'Table Q8'!O62,2)</f>
        <v>0</v>
      </c>
      <c r="P164" s="15">
        <f>ROUND(D164*'Table Q8'!P62,2)</f>
        <v>0.28999999999999998</v>
      </c>
      <c r="Q164" s="15">
        <f>ROUND(E164*'Table Q8'!Q62,2)</f>
        <v>0.19</v>
      </c>
      <c r="R164" s="15">
        <f>ROUND(F164*'Table Q8'!R62,2)</f>
        <v>7.0000000000000007E-2</v>
      </c>
      <c r="S164" s="15">
        <f>ROUND(G164*'Table Q8'!S62,2)</f>
        <v>0.25</v>
      </c>
      <c r="T164" s="15">
        <f>ROUND(H164*'Table Q8'!T62,2)</f>
        <v>0.34</v>
      </c>
      <c r="U164" s="15">
        <f>ROUND(I164*'Table Q8'!U62,2)</f>
        <v>0.44</v>
      </c>
      <c r="V164" s="15">
        <f>ROUND(J164*'Table Q8'!V62,2)</f>
        <v>0.9</v>
      </c>
      <c r="W164" s="15">
        <f>ROUND(K164*'Table Q8'!W62,2)</f>
        <v>0.32</v>
      </c>
      <c r="X164" s="15">
        <f>ROUND(L164*'Table Q8'!X62,2)</f>
        <v>0.25</v>
      </c>
    </row>
    <row r="165" spans="1:24" x14ac:dyDescent="0.25">
      <c r="A165" s="13" t="str">
        <f t="shared" si="1"/>
        <v>2008 Q2</v>
      </c>
      <c r="B165" s="11">
        <f t="shared" si="5"/>
        <v>0.79974205340183002</v>
      </c>
      <c r="C165" s="11">
        <f t="shared" si="5"/>
        <v>-1.8980734611407705E-2</v>
      </c>
      <c r="D165" s="11">
        <f t="shared" si="5"/>
        <v>0.59723500089203574</v>
      </c>
      <c r="E165" s="11">
        <f t="shared" si="5"/>
        <v>0.69492982932057246</v>
      </c>
      <c r="F165" s="11">
        <f t="shared" si="5"/>
        <v>1.1267724846342289</v>
      </c>
      <c r="G165" s="11">
        <f t="shared" si="5"/>
        <v>0.48295274012064338</v>
      </c>
      <c r="H165" s="11">
        <f t="shared" si="5"/>
        <v>1.5494314006771293</v>
      </c>
      <c r="I165" s="11">
        <f t="shared" si="5"/>
        <v>1.0095821173122463</v>
      </c>
      <c r="J165" s="11">
        <f t="shared" si="5"/>
        <v>2.0323962195421239</v>
      </c>
      <c r="K165" s="11">
        <f t="shared" si="5"/>
        <v>0.38640327958295972</v>
      </c>
      <c r="L165" s="11">
        <f t="shared" si="5"/>
        <v>0.6999639711494865</v>
      </c>
      <c r="N165" s="15">
        <f>ROUND(B165*'Table Q8'!N63,2)</f>
        <v>0.56000000000000005</v>
      </c>
      <c r="O165" s="15">
        <f>ROUND(C165*'Table Q8'!O63,2)</f>
        <v>0</v>
      </c>
      <c r="P165" s="15">
        <f>ROUND(D165*'Table Q8'!P63,2)</f>
        <v>0.21</v>
      </c>
      <c r="Q165" s="15">
        <f>ROUND(E165*'Table Q8'!Q63,2)</f>
        <v>0.2</v>
      </c>
      <c r="R165" s="15">
        <f>ROUND(F165*'Table Q8'!R63,2)</f>
        <v>0.19</v>
      </c>
      <c r="S165" s="15">
        <f>ROUND(G165*'Table Q8'!S63,2)</f>
        <v>0.18</v>
      </c>
      <c r="T165" s="15">
        <f>ROUND(H165*'Table Q8'!T63,2)</f>
        <v>0.68</v>
      </c>
      <c r="U165" s="15">
        <f>ROUND(I165*'Table Q8'!U63,2)</f>
        <v>0.38</v>
      </c>
      <c r="V165" s="15">
        <f>ROUND(J165*'Table Q8'!V63,2)</f>
        <v>0.81</v>
      </c>
      <c r="W165" s="15">
        <f>ROUND(K165*'Table Q8'!W63,2)</f>
        <v>0.18</v>
      </c>
      <c r="X165" s="15">
        <f>ROUND(L165*'Table Q8'!X63,2)</f>
        <v>0.25</v>
      </c>
    </row>
    <row r="166" spans="1:24" x14ac:dyDescent="0.25">
      <c r="A166" s="13" t="str">
        <f t="shared" si="1"/>
        <v>2008 Q3</v>
      </c>
      <c r="B166" s="11">
        <f t="shared" si="5"/>
        <v>0.65078974970171788</v>
      </c>
      <c r="C166" s="11">
        <f t="shared" si="5"/>
        <v>-6.646095663575248E-2</v>
      </c>
      <c r="D166" s="11">
        <f t="shared" si="5"/>
        <v>0.4849082116453769</v>
      </c>
      <c r="E166" s="11">
        <f t="shared" si="5"/>
        <v>0.66720597218852096</v>
      </c>
      <c r="F166" s="11">
        <f t="shared" si="5"/>
        <v>0.63821516988872706</v>
      </c>
      <c r="G166" s="11">
        <f t="shared" si="5"/>
        <v>0.52856785402843764</v>
      </c>
      <c r="H166" s="11">
        <f t="shared" si="5"/>
        <v>0.18937407027227982</v>
      </c>
      <c r="I166" s="11">
        <f t="shared" si="5"/>
        <v>0.66743630967703049</v>
      </c>
      <c r="J166" s="11">
        <f t="shared" si="5"/>
        <v>2.0448423818618671</v>
      </c>
      <c r="K166" s="11">
        <f t="shared" si="5"/>
        <v>0.47832055425821518</v>
      </c>
      <c r="L166" s="11">
        <f t="shared" si="5"/>
        <v>0.5080077186913099</v>
      </c>
      <c r="N166" s="15">
        <f>ROUND(B166*'Table Q8'!N64,2)</f>
        <v>0.46</v>
      </c>
      <c r="O166" s="15">
        <f>ROUND(C166*'Table Q8'!O64,2)</f>
        <v>-0.02</v>
      </c>
      <c r="P166" s="15">
        <f>ROUND(D166*'Table Q8'!P64,2)</f>
        <v>0.16</v>
      </c>
      <c r="Q166" s="15">
        <f>ROUND(E166*'Table Q8'!Q64,2)</f>
        <v>0.19</v>
      </c>
      <c r="R166" s="15">
        <f>ROUND(F166*'Table Q8'!R64,2)</f>
        <v>0.11</v>
      </c>
      <c r="S166" s="15">
        <f>ROUND(G166*'Table Q8'!S64,2)</f>
        <v>0.2</v>
      </c>
      <c r="T166" s="15">
        <f>ROUND(H166*'Table Q8'!T64,2)</f>
        <v>0.09</v>
      </c>
      <c r="U166" s="15">
        <f>ROUND(I166*'Table Q8'!U64,2)</f>
        <v>0.26</v>
      </c>
      <c r="V166" s="15">
        <f>ROUND(J166*'Table Q8'!V64,2)</f>
        <v>0.82</v>
      </c>
      <c r="W166" s="15">
        <f>ROUND(K166*'Table Q8'!W64,2)</f>
        <v>0.23</v>
      </c>
      <c r="X166" s="15">
        <f>ROUND(L166*'Table Q8'!X64,2)</f>
        <v>0.19</v>
      </c>
    </row>
    <row r="167" spans="1:24" x14ac:dyDescent="0.25">
      <c r="A167" s="13" t="str">
        <f t="shared" si="1"/>
        <v>2008 Q4</v>
      </c>
      <c r="B167" s="11">
        <f t="shared" si="5"/>
        <v>0.5305052229693098</v>
      </c>
      <c r="C167" s="11">
        <f t="shared" si="5"/>
        <v>-0.2091653167984252</v>
      </c>
      <c r="D167" s="11">
        <f t="shared" si="5"/>
        <v>0.20537609151803923</v>
      </c>
      <c r="E167" s="11">
        <f t="shared" si="5"/>
        <v>0.53742053766439191</v>
      </c>
      <c r="F167" s="11">
        <f t="shared" si="5"/>
        <v>0.76249317286695728</v>
      </c>
      <c r="G167" s="11">
        <f t="shared" si="5"/>
        <v>0.22977511306192436</v>
      </c>
      <c r="H167" s="11">
        <f t="shared" si="5"/>
        <v>0.47187210715357797</v>
      </c>
      <c r="I167" s="11">
        <f t="shared" si="5"/>
        <v>0.32062319920398114</v>
      </c>
      <c r="J167" s="11">
        <f t="shared" si="5"/>
        <v>1.3664645678227418</v>
      </c>
      <c r="K167" s="11">
        <f t="shared" si="5"/>
        <v>0.4244093115480202</v>
      </c>
      <c r="L167" s="11">
        <f t="shared" si="5"/>
        <v>0.34090317283990035</v>
      </c>
      <c r="N167" s="15">
        <f>ROUND(B167*'Table Q8'!N65,2)</f>
        <v>0.38</v>
      </c>
      <c r="O167" s="15">
        <f>ROUND(C167*'Table Q8'!O65,2)</f>
        <v>-0.05</v>
      </c>
      <c r="P167" s="15">
        <f>ROUND(D167*'Table Q8'!P65,2)</f>
        <v>7.0000000000000007E-2</v>
      </c>
      <c r="Q167" s="15">
        <f>ROUND(E167*'Table Q8'!Q65,2)</f>
        <v>0.15</v>
      </c>
      <c r="R167" s="15">
        <f>ROUND(F167*'Table Q8'!R65,2)</f>
        <v>0.14000000000000001</v>
      </c>
      <c r="S167" s="15">
        <f>ROUND(G167*'Table Q8'!S65,2)</f>
        <v>0.09</v>
      </c>
      <c r="T167" s="15">
        <f>ROUND(H167*'Table Q8'!T65,2)</f>
        <v>0.21</v>
      </c>
      <c r="U167" s="15">
        <f>ROUND(I167*'Table Q8'!U65,2)</f>
        <v>0.12</v>
      </c>
      <c r="V167" s="15">
        <f>ROUND(J167*'Table Q8'!V65,2)</f>
        <v>0.53</v>
      </c>
      <c r="W167" s="15">
        <f>ROUND(K167*'Table Q8'!W65,2)</f>
        <v>0.2</v>
      </c>
      <c r="X167" s="15">
        <f>ROUND(L167*'Table Q8'!X65,2)</f>
        <v>0.13</v>
      </c>
    </row>
    <row r="168" spans="1:24" x14ac:dyDescent="0.25">
      <c r="A168" s="13" t="str">
        <f t="shared" si="1"/>
        <v>2009 Q1</v>
      </c>
      <c r="B168" s="11">
        <f t="shared" si="5"/>
        <v>0.61752415456498644</v>
      </c>
      <c r="C168" s="11">
        <f t="shared" si="5"/>
        <v>-0.42920567582187791</v>
      </c>
      <c r="D168" s="11">
        <f t="shared" si="5"/>
        <v>-9.6595032866939226E-2</v>
      </c>
      <c r="E168" s="11">
        <f t="shared" si="5"/>
        <v>0.34153038662051638</v>
      </c>
      <c r="F168" s="11">
        <f t="shared" si="5"/>
        <v>0.13801264020313447</v>
      </c>
      <c r="G168" s="11">
        <f t="shared" si="5"/>
        <v>-0.19144257785369392</v>
      </c>
      <c r="H168" s="11">
        <f t="shared" si="5"/>
        <v>5.2293051445276274E-2</v>
      </c>
      <c r="I168" s="11">
        <f t="shared" si="5"/>
        <v>-3.4303356348048368E-2</v>
      </c>
      <c r="J168" s="11">
        <f t="shared" si="5"/>
        <v>1.3351679321208332</v>
      </c>
      <c r="K168" s="11">
        <f t="shared" si="5"/>
        <v>2.0656889145956869E-2</v>
      </c>
      <c r="L168" s="11">
        <f t="shared" si="5"/>
        <v>0.15357616006644151</v>
      </c>
      <c r="N168" s="15">
        <f>ROUND(B168*'Table Q8'!N66,2)</f>
        <v>0.44</v>
      </c>
      <c r="O168" s="15">
        <f>ROUND(C168*'Table Q8'!O66,2)</f>
        <v>-0.11</v>
      </c>
      <c r="P168" s="15">
        <f>ROUND(D168*'Table Q8'!P66,2)</f>
        <v>-0.03</v>
      </c>
      <c r="Q168" s="15">
        <f>ROUND(E168*'Table Q8'!Q66,2)</f>
        <v>0.1</v>
      </c>
      <c r="R168" s="15">
        <f>ROUND(F168*'Table Q8'!R66,2)</f>
        <v>0.02</v>
      </c>
      <c r="S168" s="15">
        <f>ROUND(G168*'Table Q8'!S66,2)</f>
        <v>-7.0000000000000007E-2</v>
      </c>
      <c r="T168" s="15">
        <f>ROUND(H168*'Table Q8'!T66,2)</f>
        <v>0.02</v>
      </c>
      <c r="U168" s="15">
        <f>ROUND(I168*'Table Q8'!U66,2)</f>
        <v>-0.01</v>
      </c>
      <c r="V168" s="15">
        <f>ROUND(J168*'Table Q8'!V66,2)</f>
        <v>0.52</v>
      </c>
      <c r="W168" s="15">
        <f>ROUND(K168*'Table Q8'!W66,2)</f>
        <v>0.01</v>
      </c>
      <c r="X168" s="15">
        <f>ROUND(L168*'Table Q8'!X66,2)</f>
        <v>0.06</v>
      </c>
    </row>
    <row r="169" spans="1:24" x14ac:dyDescent="0.25">
      <c r="A169" s="13" t="str">
        <f t="shared" si="1"/>
        <v>2009 Q2</v>
      </c>
      <c r="B169" s="11">
        <f t="shared" si="5"/>
        <v>0.71565800652747058</v>
      </c>
      <c r="C169" s="11">
        <f t="shared" si="5"/>
        <v>-0.65209283621692304</v>
      </c>
      <c r="D169" s="11">
        <f t="shared" si="5"/>
        <v>-9.6688429094064887E-2</v>
      </c>
      <c r="E169" s="11">
        <f t="shared" si="5"/>
        <v>0.15898254540997772</v>
      </c>
      <c r="F169" s="11">
        <f t="shared" si="5"/>
        <v>0.65786481063122126</v>
      </c>
      <c r="G169" s="11">
        <f t="shared" si="5"/>
        <v>-0.36475371598190537</v>
      </c>
      <c r="H169" s="11">
        <f t="shared" si="5"/>
        <v>-0.18838310123735238</v>
      </c>
      <c r="I169" s="11">
        <f t="shared" si="5"/>
        <v>-0.29778970580365105</v>
      </c>
      <c r="J169" s="11">
        <f t="shared" si="5"/>
        <v>1.3683952892854574</v>
      </c>
      <c r="K169" s="11">
        <f t="shared" si="5"/>
        <v>-0.43469329471506996</v>
      </c>
      <c r="L169" s="11">
        <f t="shared" si="5"/>
        <v>4.3835617140284555E-2</v>
      </c>
      <c r="N169" s="15">
        <f>ROUND(B169*'Table Q8'!N67,2)</f>
        <v>0.51</v>
      </c>
      <c r="O169" s="15">
        <f>ROUND(C169*'Table Q8'!O67,2)</f>
        <v>-0.16</v>
      </c>
      <c r="P169" s="15">
        <f>ROUND(D169*'Table Q8'!P67,2)</f>
        <v>-0.03</v>
      </c>
      <c r="Q169" s="15">
        <f>ROUND(E169*'Table Q8'!Q67,2)</f>
        <v>0.04</v>
      </c>
      <c r="R169" s="15">
        <f>ROUND(F169*'Table Q8'!R67,2)</f>
        <v>0.11</v>
      </c>
      <c r="S169" s="15">
        <f>ROUND(G169*'Table Q8'!S67,2)</f>
        <v>-0.14000000000000001</v>
      </c>
      <c r="T169" s="15">
        <f>ROUND(H169*'Table Q8'!T67,2)</f>
        <v>-0.09</v>
      </c>
      <c r="U169" s="15">
        <f>ROUND(I169*'Table Q8'!U67,2)</f>
        <v>-0.11</v>
      </c>
      <c r="V169" s="15">
        <f>ROUND(J169*'Table Q8'!V67,2)</f>
        <v>0.53</v>
      </c>
      <c r="W169" s="15">
        <f>ROUND(K169*'Table Q8'!W67,2)</f>
        <v>-0.2</v>
      </c>
      <c r="X169" s="15">
        <f>ROUND(L169*'Table Q8'!X67,2)</f>
        <v>0.02</v>
      </c>
    </row>
    <row r="170" spans="1:24" x14ac:dyDescent="0.25">
      <c r="A170" s="13" t="str">
        <f t="shared" si="1"/>
        <v>2009 Q3</v>
      </c>
      <c r="B170" s="11">
        <f t="shared" si="5"/>
        <v>0.7990403347581686</v>
      </c>
      <c r="C170" s="11">
        <f t="shared" si="5"/>
        <v>-0.78234812523181529</v>
      </c>
      <c r="D170" s="11">
        <f t="shared" si="5"/>
        <v>-0.21789138265945981</v>
      </c>
      <c r="E170" s="11">
        <f t="shared" si="5"/>
        <v>3.4034829303528892E-2</v>
      </c>
      <c r="F170" s="11">
        <f t="shared" si="5"/>
        <v>0.4101968834017109</v>
      </c>
      <c r="G170" s="11">
        <f t="shared" si="5"/>
        <v>-0.44333148941195549</v>
      </c>
      <c r="H170" s="11">
        <f t="shared" si="5"/>
        <v>-0.28324173145365938</v>
      </c>
      <c r="I170" s="11">
        <f t="shared" si="5"/>
        <v>-0.43683251439421528</v>
      </c>
      <c r="J170" s="11">
        <f t="shared" si="5"/>
        <v>1.0235762583168708</v>
      </c>
      <c r="K170" s="11">
        <f t="shared" si="5"/>
        <v>-0.32206147000422836</v>
      </c>
      <c r="L170" s="11">
        <f t="shared" si="5"/>
        <v>-1.0957102952935291E-2</v>
      </c>
      <c r="N170" s="15">
        <f>ROUND(B170*'Table Q8'!N68,2)</f>
        <v>0.56000000000000005</v>
      </c>
      <c r="O170" s="15">
        <f>ROUND(C170*'Table Q8'!O68,2)</f>
        <v>-0.19</v>
      </c>
      <c r="P170" s="15">
        <f>ROUND(D170*'Table Q8'!P68,2)</f>
        <v>-0.06</v>
      </c>
      <c r="Q170" s="15">
        <f>ROUND(E170*'Table Q8'!Q68,2)</f>
        <v>0.01</v>
      </c>
      <c r="R170" s="15">
        <f>ROUND(F170*'Table Q8'!R68,2)</f>
        <v>7.0000000000000007E-2</v>
      </c>
      <c r="S170" s="15">
        <f>ROUND(G170*'Table Q8'!S68,2)</f>
        <v>-0.18</v>
      </c>
      <c r="T170" s="15">
        <f>ROUND(H170*'Table Q8'!T68,2)</f>
        <v>-0.14000000000000001</v>
      </c>
      <c r="U170" s="15">
        <f>ROUND(I170*'Table Q8'!U68,2)</f>
        <v>-0.17</v>
      </c>
      <c r="V170" s="15">
        <f>ROUND(J170*'Table Q8'!V68,2)</f>
        <v>0.4</v>
      </c>
      <c r="W170" s="15">
        <f>ROUND(K170*'Table Q8'!W68,2)</f>
        <v>-0.15</v>
      </c>
      <c r="X170" s="15">
        <f>ROUND(L170*'Table Q8'!X68,2)</f>
        <v>0</v>
      </c>
    </row>
    <row r="171" spans="1:24" x14ac:dyDescent="0.25">
      <c r="A171" s="13" t="str">
        <f t="shared" si="1"/>
        <v>2009 Q4</v>
      </c>
      <c r="B171" s="11">
        <f t="shared" si="5"/>
        <v>0.65474925419778529</v>
      </c>
      <c r="C171" s="11">
        <f t="shared" si="5"/>
        <v>-0.81784118590615229</v>
      </c>
      <c r="D171" s="11">
        <f t="shared" si="5"/>
        <v>-0.38853861409167512</v>
      </c>
      <c r="E171" s="11">
        <f t="shared" si="5"/>
        <v>1.1342369433136861E-2</v>
      </c>
      <c r="F171" s="11">
        <f t="shared" si="5"/>
        <v>0.15582395050138453</v>
      </c>
      <c r="G171" s="11">
        <f t="shared" si="5"/>
        <v>-0.36771862607608624</v>
      </c>
      <c r="H171" s="11">
        <f t="shared" si="5"/>
        <v>-0.59003437430725647</v>
      </c>
      <c r="I171" s="11">
        <f t="shared" si="5"/>
        <v>-0.33466074740214813</v>
      </c>
      <c r="J171" s="11">
        <f t="shared" si="5"/>
        <v>1.1002861689583376</v>
      </c>
      <c r="K171" s="11">
        <f t="shared" si="5"/>
        <v>-0.16663199023288833</v>
      </c>
      <c r="L171" s="11">
        <f t="shared" si="5"/>
        <v>-0.15352563603297706</v>
      </c>
      <c r="N171" s="15">
        <f>ROUND(B171*'Table Q8'!N69,2)</f>
        <v>0.46</v>
      </c>
      <c r="O171" s="15">
        <f>ROUND(C171*'Table Q8'!O69,2)</f>
        <v>-0.2</v>
      </c>
      <c r="P171" s="15">
        <f>ROUND(D171*'Table Q8'!P69,2)</f>
        <v>-0.09</v>
      </c>
      <c r="Q171" s="15">
        <f>ROUND(E171*'Table Q8'!Q69,2)</f>
        <v>0</v>
      </c>
      <c r="R171" s="15">
        <f>ROUND(F171*'Table Q8'!R69,2)</f>
        <v>0.02</v>
      </c>
      <c r="S171" s="15">
        <f>ROUND(G171*'Table Q8'!S69,2)</f>
        <v>-0.15</v>
      </c>
      <c r="T171" s="15">
        <f>ROUND(H171*'Table Q8'!T69,2)</f>
        <v>-0.28999999999999998</v>
      </c>
      <c r="U171" s="15">
        <f>ROUND(I171*'Table Q8'!U69,2)</f>
        <v>-0.13</v>
      </c>
      <c r="V171" s="15">
        <f>ROUND(J171*'Table Q8'!V69,2)</f>
        <v>0.42</v>
      </c>
      <c r="W171" s="15">
        <f>ROUND(K171*'Table Q8'!W69,2)</f>
        <v>-0.08</v>
      </c>
      <c r="X171" s="15">
        <f>ROUND(L171*'Table Q8'!X69,2)</f>
        <v>-0.06</v>
      </c>
    </row>
    <row r="172" spans="1:24" x14ac:dyDescent="0.25">
      <c r="A172" s="13" t="str">
        <f t="shared" si="1"/>
        <v>2010 Q1</v>
      </c>
      <c r="B172" s="11">
        <f t="shared" si="5"/>
        <v>0.48826388081994515</v>
      </c>
      <c r="C172" s="11">
        <f t="shared" si="5"/>
        <v>-0.67683813245346025</v>
      </c>
      <c r="D172" s="11">
        <f t="shared" si="5"/>
        <v>-8.5194431003343049E-2</v>
      </c>
      <c r="E172" s="11">
        <f t="shared" si="5"/>
        <v>9.0692671447040948E-2</v>
      </c>
      <c r="F172" s="11">
        <f t="shared" si="5"/>
        <v>0.39819408706015913</v>
      </c>
      <c r="G172" s="11">
        <f t="shared" si="5"/>
        <v>0.4063473083526517</v>
      </c>
      <c r="H172" s="11">
        <f t="shared" si="5"/>
        <v>-0.17980860521702602</v>
      </c>
      <c r="I172" s="11">
        <f t="shared" si="5"/>
        <v>4.6226742993532723E-2</v>
      </c>
      <c r="J172" s="11">
        <f t="shared" si="5"/>
        <v>0.95291854052270386</v>
      </c>
      <c r="K172" s="11">
        <f t="shared" si="5"/>
        <v>-0.13559324111358442</v>
      </c>
      <c r="L172" s="11">
        <f t="shared" si="5"/>
        <v>0.13160782772604873</v>
      </c>
      <c r="N172" s="15">
        <f>ROUND(B172*'Table Q8'!N70,2)</f>
        <v>0.34</v>
      </c>
      <c r="O172" s="15">
        <f>ROUND(C172*'Table Q8'!O70,2)</f>
        <v>-0.17</v>
      </c>
      <c r="P172" s="15">
        <f>ROUND(D172*'Table Q8'!P70,2)</f>
        <v>-0.02</v>
      </c>
      <c r="Q172" s="15">
        <f>ROUND(E172*'Table Q8'!Q70,2)</f>
        <v>0.02</v>
      </c>
      <c r="R172" s="15">
        <f>ROUND(F172*'Table Q8'!R70,2)</f>
        <v>0.06</v>
      </c>
      <c r="S172" s="15">
        <f>ROUND(G172*'Table Q8'!S70,2)</f>
        <v>0.16</v>
      </c>
      <c r="T172" s="15">
        <f>ROUND(H172*'Table Q8'!T70,2)</f>
        <v>-0.09</v>
      </c>
      <c r="U172" s="15">
        <f>ROUND(I172*'Table Q8'!U70,2)</f>
        <v>0.02</v>
      </c>
      <c r="V172" s="15">
        <f>ROUND(J172*'Table Q8'!V70,2)</f>
        <v>0.37</v>
      </c>
      <c r="W172" s="15">
        <f>ROUND(K172*'Table Q8'!W70,2)</f>
        <v>-0.06</v>
      </c>
      <c r="X172" s="15">
        <f>ROUND(L172*'Table Q8'!X70,2)</f>
        <v>0.05</v>
      </c>
    </row>
    <row r="173" spans="1:24" x14ac:dyDescent="0.25">
      <c r="A173" s="13" t="str">
        <f t="shared" si="1"/>
        <v>2010 Q2</v>
      </c>
      <c r="B173" s="11">
        <f t="shared" si="5"/>
        <v>0.43616493845855392</v>
      </c>
      <c r="C173" s="11">
        <f t="shared" si="5"/>
        <v>-0.57250181044750126</v>
      </c>
      <c r="D173" s="11">
        <f t="shared" si="5"/>
        <v>-2.4354603140344898E-2</v>
      </c>
      <c r="E173" s="11">
        <f t="shared" si="5"/>
        <v>0.2941844167379512</v>
      </c>
      <c r="F173" s="11">
        <f t="shared" si="5"/>
        <v>0.55096558109694793</v>
      </c>
      <c r="G173" s="11">
        <f t="shared" si="5"/>
        <v>-0.20296725664956999</v>
      </c>
      <c r="H173" s="11">
        <f t="shared" si="5"/>
        <v>-0.20134590599120281</v>
      </c>
      <c r="I173" s="11">
        <f t="shared" si="5"/>
        <v>-0.1040402382732552</v>
      </c>
      <c r="J173" s="11">
        <f t="shared" si="5"/>
        <v>1.0414846329824807</v>
      </c>
      <c r="K173" s="11">
        <f t="shared" si="5"/>
        <v>2.0872469288887016E-2</v>
      </c>
      <c r="L173" s="11">
        <f t="shared" si="5"/>
        <v>6.5739018473548363E-2</v>
      </c>
      <c r="N173" s="15">
        <f>ROUND(B173*'Table Q8'!N71,2)</f>
        <v>0.3</v>
      </c>
      <c r="O173" s="15">
        <f>ROUND(C173*'Table Q8'!O71,2)</f>
        <v>-0.14000000000000001</v>
      </c>
      <c r="P173" s="15">
        <f>ROUND(D173*'Table Q8'!P71,2)</f>
        <v>-0.01</v>
      </c>
      <c r="Q173" s="15">
        <f>ROUND(E173*'Table Q8'!Q71,2)</f>
        <v>0.08</v>
      </c>
      <c r="R173" s="15">
        <f>ROUND(F173*'Table Q8'!R71,2)</f>
        <v>0.09</v>
      </c>
      <c r="S173" s="15">
        <f>ROUND(G173*'Table Q8'!S71,2)</f>
        <v>-0.08</v>
      </c>
      <c r="T173" s="15">
        <f>ROUND(H173*'Table Q8'!T71,2)</f>
        <v>-0.1</v>
      </c>
      <c r="U173" s="15">
        <f>ROUND(I173*'Table Q8'!U71,2)</f>
        <v>-0.04</v>
      </c>
      <c r="V173" s="15">
        <f>ROUND(J173*'Table Q8'!V71,2)</f>
        <v>0.4</v>
      </c>
      <c r="W173" s="15">
        <f>ROUND(K173*'Table Q8'!W71,2)</f>
        <v>0.01</v>
      </c>
      <c r="X173" s="15">
        <f>ROUND(L173*'Table Q8'!X71,2)</f>
        <v>0.02</v>
      </c>
    </row>
    <row r="174" spans="1:24" x14ac:dyDescent="0.25">
      <c r="A174" s="13" t="str">
        <f t="shared" ref="A174:A208" si="6">A72</f>
        <v>2010 Q3</v>
      </c>
      <c r="B174" s="11">
        <f t="shared" ref="B174:L189" si="7">LN(B72/B71)*100</f>
        <v>0.4961558181199579</v>
      </c>
      <c r="C174" s="11">
        <f t="shared" si="7"/>
        <v>-0.5061292003257899</v>
      </c>
      <c r="D174" s="11">
        <f t="shared" si="7"/>
        <v>0.19467094601415516</v>
      </c>
      <c r="E174" s="11">
        <f t="shared" si="7"/>
        <v>0.3158491063449958</v>
      </c>
      <c r="F174" s="11">
        <f t="shared" si="7"/>
        <v>0.74906717291576586</v>
      </c>
      <c r="G174" s="11">
        <f t="shared" si="7"/>
        <v>-0.33919691386895928</v>
      </c>
      <c r="H174" s="11">
        <f t="shared" si="7"/>
        <v>6.362672537029318E-2</v>
      </c>
      <c r="I174" s="11">
        <f t="shared" si="7"/>
        <v>6.9372184537230833E-2</v>
      </c>
      <c r="J174" s="11">
        <f t="shared" si="7"/>
        <v>0.98248106683918957</v>
      </c>
      <c r="K174" s="11">
        <f t="shared" si="7"/>
        <v>-7.3072710595309232E-2</v>
      </c>
      <c r="L174" s="11">
        <f t="shared" si="7"/>
        <v>0.15322318856324799</v>
      </c>
      <c r="N174" s="15">
        <f>ROUND(B174*'Table Q8'!N72,2)</f>
        <v>0.34</v>
      </c>
      <c r="O174" s="15">
        <f>ROUND(C174*'Table Q8'!O72,2)</f>
        <v>-0.13</v>
      </c>
      <c r="P174" s="15">
        <f>ROUND(D174*'Table Q8'!P72,2)</f>
        <v>0.05</v>
      </c>
      <c r="Q174" s="15">
        <f>ROUND(E174*'Table Q8'!Q72,2)</f>
        <v>0.09</v>
      </c>
      <c r="R174" s="15">
        <f>ROUND(F174*'Table Q8'!R72,2)</f>
        <v>0.13</v>
      </c>
      <c r="S174" s="15">
        <f>ROUND(G174*'Table Q8'!S72,2)</f>
        <v>-0.14000000000000001</v>
      </c>
      <c r="T174" s="15">
        <f>ROUND(H174*'Table Q8'!T72,2)</f>
        <v>0.03</v>
      </c>
      <c r="U174" s="15">
        <f>ROUND(I174*'Table Q8'!U72,2)</f>
        <v>0.03</v>
      </c>
      <c r="V174" s="15">
        <f>ROUND(J174*'Table Q8'!V72,2)</f>
        <v>0.38</v>
      </c>
      <c r="W174" s="15">
        <f>ROUND(K174*'Table Q8'!W72,2)</f>
        <v>-0.03</v>
      </c>
      <c r="X174" s="15">
        <f>ROUND(L174*'Table Q8'!X72,2)</f>
        <v>0.06</v>
      </c>
    </row>
    <row r="175" spans="1:24" x14ac:dyDescent="0.25">
      <c r="A175" s="13" t="str">
        <f t="shared" si="6"/>
        <v>2010 Q4</v>
      </c>
      <c r="B175" s="11">
        <f t="shared" si="7"/>
        <v>0.57985481081534263</v>
      </c>
      <c r="C175" s="11">
        <f t="shared" si="7"/>
        <v>-0.45871640069061537</v>
      </c>
      <c r="D175" s="11">
        <f t="shared" si="7"/>
        <v>6.0757034495522548E-2</v>
      </c>
      <c r="E175" s="11">
        <f t="shared" si="7"/>
        <v>0.19127994580366375</v>
      </c>
      <c r="F175" s="11">
        <f t="shared" si="7"/>
        <v>1.7639148661759827</v>
      </c>
      <c r="G175" s="11">
        <f t="shared" si="7"/>
        <v>-0.34035137634450024</v>
      </c>
      <c r="H175" s="11">
        <f t="shared" si="7"/>
        <v>0.11654395555503599</v>
      </c>
      <c r="I175" s="11">
        <f t="shared" si="7"/>
        <v>-6.9372184537229681E-2</v>
      </c>
      <c r="J175" s="11">
        <f t="shared" si="7"/>
        <v>0.87725131471975393</v>
      </c>
      <c r="K175" s="11">
        <f t="shared" si="7"/>
        <v>-0.23000532879019076</v>
      </c>
      <c r="L175" s="11">
        <f t="shared" si="7"/>
        <v>0.1857416540562091</v>
      </c>
      <c r="N175" s="15">
        <f>ROUND(B175*'Table Q8'!N73,2)</f>
        <v>0.4</v>
      </c>
      <c r="O175" s="15">
        <f>ROUND(C175*'Table Q8'!O73,2)</f>
        <v>-0.12</v>
      </c>
      <c r="P175" s="15">
        <f>ROUND(D175*'Table Q8'!P73,2)</f>
        <v>0.02</v>
      </c>
      <c r="Q175" s="15">
        <f>ROUND(E175*'Table Q8'!Q73,2)</f>
        <v>0.05</v>
      </c>
      <c r="R175" s="15">
        <f>ROUND(F175*'Table Q8'!R73,2)</f>
        <v>0.32</v>
      </c>
      <c r="S175" s="15">
        <f>ROUND(G175*'Table Q8'!S73,2)</f>
        <v>-0.14000000000000001</v>
      </c>
      <c r="T175" s="15">
        <f>ROUND(H175*'Table Q8'!T73,2)</f>
        <v>0.05</v>
      </c>
      <c r="U175" s="15">
        <f>ROUND(I175*'Table Q8'!U73,2)</f>
        <v>-0.03</v>
      </c>
      <c r="V175" s="15">
        <f>ROUND(J175*'Table Q8'!V73,2)</f>
        <v>0.35</v>
      </c>
      <c r="W175" s="15">
        <f>ROUND(K175*'Table Q8'!W73,2)</f>
        <v>-0.1</v>
      </c>
      <c r="X175" s="15">
        <f>ROUND(L175*'Table Q8'!X73,2)</f>
        <v>7.0000000000000007E-2</v>
      </c>
    </row>
    <row r="176" spans="1:24" x14ac:dyDescent="0.25">
      <c r="A176" s="13" t="str">
        <f t="shared" si="6"/>
        <v>2011 Q1</v>
      </c>
      <c r="B176" s="11">
        <f t="shared" si="7"/>
        <v>0.69874633057758384</v>
      </c>
      <c r="C176" s="11">
        <f t="shared" si="7"/>
        <v>-0.44074998726680392</v>
      </c>
      <c r="D176" s="11">
        <f t="shared" si="7"/>
        <v>0.59347355198147467</v>
      </c>
      <c r="E176" s="11">
        <f t="shared" si="7"/>
        <v>0.42624854217005392</v>
      </c>
      <c r="F176" s="11">
        <f t="shared" si="7"/>
        <v>-0.96345318791458878</v>
      </c>
      <c r="G176" s="11">
        <f t="shared" si="7"/>
        <v>-0.41973803632342999</v>
      </c>
      <c r="H176" s="11">
        <f t="shared" si="7"/>
        <v>3.1761156373086567E-2</v>
      </c>
      <c r="I176" s="11">
        <f t="shared" si="7"/>
        <v>0.55363463211603792</v>
      </c>
      <c r="J176" s="11">
        <f t="shared" si="7"/>
        <v>0.83403319162189504</v>
      </c>
      <c r="K176" s="11">
        <f t="shared" si="7"/>
        <v>-6.2820649118643226E-2</v>
      </c>
      <c r="L176" s="11">
        <f t="shared" si="7"/>
        <v>0.1200021962586335</v>
      </c>
      <c r="N176" s="15">
        <f>ROUND(B176*'Table Q8'!N74,2)</f>
        <v>0.48</v>
      </c>
      <c r="O176" s="15">
        <f>ROUND(C176*'Table Q8'!O74,2)</f>
        <v>-0.12</v>
      </c>
      <c r="P176" s="15">
        <f>ROUND(D176*'Table Q8'!P74,2)</f>
        <v>0.17</v>
      </c>
      <c r="Q176" s="15">
        <f>ROUND(E176*'Table Q8'!Q74,2)</f>
        <v>0.12</v>
      </c>
      <c r="R176" s="15">
        <f>ROUND(F176*'Table Q8'!R74,2)</f>
        <v>-0.18</v>
      </c>
      <c r="S176" s="15">
        <f>ROUND(G176*'Table Q8'!S74,2)</f>
        <v>-0.17</v>
      </c>
      <c r="T176" s="15">
        <f>ROUND(H176*'Table Q8'!T74,2)</f>
        <v>0.01</v>
      </c>
      <c r="U176" s="15">
        <f>ROUND(I176*'Table Q8'!U74,2)</f>
        <v>0.22</v>
      </c>
      <c r="V176" s="15">
        <f>ROUND(J176*'Table Q8'!V74,2)</f>
        <v>0.33</v>
      </c>
      <c r="W176" s="15">
        <f>ROUND(K176*'Table Q8'!W74,2)</f>
        <v>-0.03</v>
      </c>
      <c r="X176" s="15">
        <f>ROUND(L176*'Table Q8'!X74,2)</f>
        <v>0.04</v>
      </c>
    </row>
    <row r="177" spans="1:24" x14ac:dyDescent="0.25">
      <c r="A177" s="13" t="str">
        <f t="shared" si="6"/>
        <v>2011 Q2</v>
      </c>
      <c r="B177" s="11">
        <f t="shared" si="7"/>
        <v>0.81513925403360077</v>
      </c>
      <c r="C177" s="11">
        <f t="shared" si="7"/>
        <v>-0.31169901059474125</v>
      </c>
      <c r="D177" s="11">
        <f t="shared" si="7"/>
        <v>0.52993018149443583</v>
      </c>
      <c r="E177" s="11">
        <f t="shared" si="7"/>
        <v>0.33523330087536707</v>
      </c>
      <c r="F177" s="11">
        <f t="shared" si="7"/>
        <v>-1.1935024948364108</v>
      </c>
      <c r="G177" s="11">
        <f t="shared" si="7"/>
        <v>-0.22523634846517002</v>
      </c>
      <c r="H177" s="11">
        <f t="shared" si="7"/>
        <v>0.26428473546525677</v>
      </c>
      <c r="I177" s="11">
        <f t="shared" si="7"/>
        <v>0.61919702479212002</v>
      </c>
      <c r="J177" s="11">
        <f t="shared" si="7"/>
        <v>0.48529419975193694</v>
      </c>
      <c r="K177" s="11">
        <f t="shared" si="7"/>
        <v>-2.0948989287894029E-2</v>
      </c>
      <c r="L177" s="11">
        <f t="shared" si="7"/>
        <v>0.15252209079436763</v>
      </c>
      <c r="N177" s="15">
        <f>ROUND(B177*'Table Q8'!N75,2)</f>
        <v>0.55000000000000004</v>
      </c>
      <c r="O177" s="15">
        <f>ROUND(C177*'Table Q8'!O75,2)</f>
        <v>-0.08</v>
      </c>
      <c r="P177" s="15">
        <f>ROUND(D177*'Table Q8'!P75,2)</f>
        <v>0.15</v>
      </c>
      <c r="Q177" s="15">
        <f>ROUND(E177*'Table Q8'!Q75,2)</f>
        <v>0.09</v>
      </c>
      <c r="R177" s="15">
        <f>ROUND(F177*'Table Q8'!R75,2)</f>
        <v>-0.23</v>
      </c>
      <c r="S177" s="15">
        <f>ROUND(G177*'Table Q8'!S75,2)</f>
        <v>-0.09</v>
      </c>
      <c r="T177" s="15">
        <f>ROUND(H177*'Table Q8'!T75,2)</f>
        <v>0.12</v>
      </c>
      <c r="U177" s="15">
        <f>ROUND(I177*'Table Q8'!U75,2)</f>
        <v>0.25</v>
      </c>
      <c r="V177" s="15">
        <f>ROUND(J177*'Table Q8'!V75,2)</f>
        <v>0.19</v>
      </c>
      <c r="W177" s="15">
        <f>ROUND(K177*'Table Q8'!W75,2)</f>
        <v>-0.01</v>
      </c>
      <c r="X177" s="15">
        <f>ROUND(L177*'Table Q8'!X75,2)</f>
        <v>0.06</v>
      </c>
    </row>
    <row r="178" spans="1:24" x14ac:dyDescent="0.25">
      <c r="A178" s="13" t="str">
        <f t="shared" si="6"/>
        <v>2011 Q3</v>
      </c>
      <c r="B178" s="11">
        <f t="shared" si="7"/>
        <v>0.89264766431351206</v>
      </c>
      <c r="C178" s="11">
        <f t="shared" si="7"/>
        <v>-0.22179664299681406</v>
      </c>
      <c r="D178" s="11">
        <f t="shared" si="7"/>
        <v>0.89686699827603156</v>
      </c>
      <c r="E178" s="11">
        <f t="shared" si="7"/>
        <v>0.44523671058053738</v>
      </c>
      <c r="F178" s="11">
        <f t="shared" si="7"/>
        <v>-1.0136689586583243</v>
      </c>
      <c r="G178" s="11">
        <f t="shared" si="7"/>
        <v>-1.9609765726133561E-2</v>
      </c>
      <c r="H178" s="11">
        <f t="shared" si="7"/>
        <v>0.16877641137198365</v>
      </c>
      <c r="I178" s="11">
        <f t="shared" si="7"/>
        <v>0.67217570088010026</v>
      </c>
      <c r="J178" s="11">
        <f t="shared" si="7"/>
        <v>0.21231430480779731</v>
      </c>
      <c r="K178" s="11">
        <f t="shared" si="7"/>
        <v>-0.24122933717957651</v>
      </c>
      <c r="L178" s="11">
        <f t="shared" si="7"/>
        <v>0.23920855159798271</v>
      </c>
      <c r="N178" s="15">
        <f>ROUND(B178*'Table Q8'!N76,2)</f>
        <v>0.61</v>
      </c>
      <c r="O178" s="15">
        <f>ROUND(C178*'Table Q8'!O76,2)</f>
        <v>-0.06</v>
      </c>
      <c r="P178" s="15">
        <f>ROUND(D178*'Table Q8'!P76,2)</f>
        <v>0.26</v>
      </c>
      <c r="Q178" s="15">
        <f>ROUND(E178*'Table Q8'!Q76,2)</f>
        <v>0.12</v>
      </c>
      <c r="R178" s="15">
        <f>ROUND(F178*'Table Q8'!R76,2)</f>
        <v>-0.19</v>
      </c>
      <c r="S178" s="15">
        <f>ROUND(G178*'Table Q8'!S76,2)</f>
        <v>-0.01</v>
      </c>
      <c r="T178" s="15">
        <f>ROUND(H178*'Table Q8'!T76,2)</f>
        <v>0.08</v>
      </c>
      <c r="U178" s="15">
        <f>ROUND(I178*'Table Q8'!U76,2)</f>
        <v>0.28000000000000003</v>
      </c>
      <c r="V178" s="15">
        <f>ROUND(J178*'Table Q8'!V76,2)</f>
        <v>0.08</v>
      </c>
      <c r="W178" s="15">
        <f>ROUND(K178*'Table Q8'!W76,2)</f>
        <v>-0.1</v>
      </c>
      <c r="X178" s="15">
        <f>ROUND(L178*'Table Q8'!X76,2)</f>
        <v>0.09</v>
      </c>
    </row>
    <row r="179" spans="1:24" x14ac:dyDescent="0.25">
      <c r="A179" s="13" t="str">
        <f t="shared" si="6"/>
        <v>2011 Q4</v>
      </c>
      <c r="B179" s="11">
        <f t="shared" si="7"/>
        <v>1.003712572661803</v>
      </c>
      <c r="C179" s="11">
        <f t="shared" si="7"/>
        <v>-0.13129325725839983</v>
      </c>
      <c r="D179" s="11">
        <f t="shared" si="7"/>
        <v>0.53428444104954464</v>
      </c>
      <c r="E179" s="11">
        <f t="shared" si="7"/>
        <v>0.48748157693334071</v>
      </c>
      <c r="F179" s="11">
        <f t="shared" si="7"/>
        <v>-0.12621973616100832</v>
      </c>
      <c r="G179" s="11">
        <f t="shared" si="7"/>
        <v>-2.942186065455615E-2</v>
      </c>
      <c r="H179" s="11">
        <f t="shared" si="7"/>
        <v>0.67227143948767376</v>
      </c>
      <c r="I179" s="11">
        <f t="shared" si="7"/>
        <v>0.4418519622812504</v>
      </c>
      <c r="J179" s="11">
        <f t="shared" si="7"/>
        <v>0.44674421820405896</v>
      </c>
      <c r="K179" s="11">
        <f t="shared" si="7"/>
        <v>-1.0501443958195777E-2</v>
      </c>
      <c r="L179" s="11">
        <f t="shared" si="7"/>
        <v>0.31444861908915989</v>
      </c>
      <c r="N179" s="15">
        <f>ROUND(B179*'Table Q8'!N77,2)</f>
        <v>0.68</v>
      </c>
      <c r="O179" s="15">
        <f>ROUND(C179*'Table Q8'!O77,2)</f>
        <v>-0.04</v>
      </c>
      <c r="P179" s="15">
        <f>ROUND(D179*'Table Q8'!P77,2)</f>
        <v>0.16</v>
      </c>
      <c r="Q179" s="15">
        <f>ROUND(E179*'Table Q8'!Q77,2)</f>
        <v>0.13</v>
      </c>
      <c r="R179" s="15">
        <f>ROUND(F179*'Table Q8'!R77,2)</f>
        <v>-0.02</v>
      </c>
      <c r="S179" s="15">
        <f>ROUND(G179*'Table Q8'!S77,2)</f>
        <v>-0.01</v>
      </c>
      <c r="T179" s="15">
        <f>ROUND(H179*'Table Q8'!T77,2)</f>
        <v>0.32</v>
      </c>
      <c r="U179" s="15">
        <f>ROUND(I179*'Table Q8'!U77,2)</f>
        <v>0.18</v>
      </c>
      <c r="V179" s="15">
        <f>ROUND(J179*'Table Q8'!V77,2)</f>
        <v>0.18</v>
      </c>
      <c r="W179" s="15">
        <f>ROUND(K179*'Table Q8'!W77,2)</f>
        <v>0</v>
      </c>
      <c r="X179" s="15">
        <f>ROUND(L179*'Table Q8'!X77,2)</f>
        <v>0.12</v>
      </c>
    </row>
    <row r="180" spans="1:24" x14ac:dyDescent="0.25">
      <c r="A180" s="13" t="str">
        <f t="shared" si="6"/>
        <v>2012 Q1</v>
      </c>
      <c r="B180" s="11">
        <f t="shared" si="7"/>
        <v>1.2406374050932738</v>
      </c>
      <c r="C180" s="11">
        <f t="shared" si="7"/>
        <v>-0.11122909281653844</v>
      </c>
      <c r="D180" s="11">
        <f t="shared" si="7"/>
        <v>0.71972465716784439</v>
      </c>
      <c r="E180" s="11">
        <f t="shared" si="7"/>
        <v>0.2428525313225865</v>
      </c>
      <c r="F180" s="11">
        <f t="shared" si="7"/>
        <v>-0.47718842071436318</v>
      </c>
      <c r="G180" s="11">
        <f t="shared" si="7"/>
        <v>1.9615535567003663E-2</v>
      </c>
      <c r="H180" s="11">
        <f t="shared" si="7"/>
        <v>0.23005343200710465</v>
      </c>
      <c r="I180" s="11">
        <f t="shared" si="7"/>
        <v>0.38361775579438223</v>
      </c>
      <c r="J180" s="11">
        <f t="shared" si="7"/>
        <v>0.63143334212477054</v>
      </c>
      <c r="K180" s="11">
        <f t="shared" si="7"/>
        <v>0.17837473907439277</v>
      </c>
      <c r="L180" s="11">
        <f t="shared" si="7"/>
        <v>0.34583412832226185</v>
      </c>
      <c r="N180" s="15">
        <f>ROUND(B180*'Table Q8'!N78,2)</f>
        <v>0.84</v>
      </c>
      <c r="O180" s="15">
        <f>ROUND(C180*'Table Q8'!O78,2)</f>
        <v>-0.03</v>
      </c>
      <c r="P180" s="15">
        <f>ROUND(D180*'Table Q8'!P78,2)</f>
        <v>0.22</v>
      </c>
      <c r="Q180" s="15">
        <f>ROUND(E180*'Table Q8'!Q78,2)</f>
        <v>0.06</v>
      </c>
      <c r="R180" s="15">
        <f>ROUND(F180*'Table Q8'!R78,2)</f>
        <v>-0.09</v>
      </c>
      <c r="S180" s="15">
        <f>ROUND(G180*'Table Q8'!S78,2)</f>
        <v>0.01</v>
      </c>
      <c r="T180" s="15">
        <f>ROUND(H180*'Table Q8'!T78,2)</f>
        <v>0.11</v>
      </c>
      <c r="U180" s="15">
        <f>ROUND(I180*'Table Q8'!U78,2)</f>
        <v>0.16</v>
      </c>
      <c r="V180" s="15">
        <f>ROUND(J180*'Table Q8'!V78,2)</f>
        <v>0.25</v>
      </c>
      <c r="W180" s="15">
        <f>ROUND(K180*'Table Q8'!W78,2)</f>
        <v>7.0000000000000007E-2</v>
      </c>
      <c r="X180" s="15">
        <f>ROUND(L180*'Table Q8'!X78,2)</f>
        <v>0.13</v>
      </c>
    </row>
    <row r="181" spans="1:24" x14ac:dyDescent="0.25">
      <c r="A181" s="13" t="str">
        <f t="shared" si="6"/>
        <v>2012 Q2</v>
      </c>
      <c r="B181" s="11">
        <f t="shared" si="7"/>
        <v>1.0977571408406372</v>
      </c>
      <c r="C181" s="11">
        <f t="shared" si="7"/>
        <v>-0.15187569364935835</v>
      </c>
      <c r="D181" s="11">
        <f t="shared" si="7"/>
        <v>1.1339182807769226</v>
      </c>
      <c r="E181" s="11">
        <f t="shared" si="7"/>
        <v>0.40710844586361228</v>
      </c>
      <c r="F181" s="11">
        <f t="shared" si="7"/>
        <v>-1.4552862538421458</v>
      </c>
      <c r="G181" s="11">
        <f t="shared" si="7"/>
        <v>-0.20615527843222911</v>
      </c>
      <c r="H181" s="11">
        <f t="shared" si="7"/>
        <v>0.18783267548958588</v>
      </c>
      <c r="I181" s="11">
        <f t="shared" si="7"/>
        <v>0.38215175202853979</v>
      </c>
      <c r="J181" s="11">
        <f t="shared" si="7"/>
        <v>0.65063550078136334</v>
      </c>
      <c r="K181" s="11">
        <f t="shared" si="7"/>
        <v>-0.2203915464152269</v>
      </c>
      <c r="L181" s="11">
        <f t="shared" si="7"/>
        <v>0.20477455018946233</v>
      </c>
      <c r="N181" s="15">
        <f>ROUND(B181*'Table Q8'!N79,2)</f>
        <v>0.73</v>
      </c>
      <c r="O181" s="15">
        <f>ROUND(C181*'Table Q8'!O79,2)</f>
        <v>-0.04</v>
      </c>
      <c r="P181" s="15">
        <f>ROUND(D181*'Table Q8'!P79,2)</f>
        <v>0.33</v>
      </c>
      <c r="Q181" s="15">
        <f>ROUND(E181*'Table Q8'!Q79,2)</f>
        <v>0.11</v>
      </c>
      <c r="R181" s="15">
        <f>ROUND(F181*'Table Q8'!R79,2)</f>
        <v>-0.28999999999999998</v>
      </c>
      <c r="S181" s="15">
        <f>ROUND(G181*'Table Q8'!S79,2)</f>
        <v>-0.08</v>
      </c>
      <c r="T181" s="15">
        <f>ROUND(H181*'Table Q8'!T79,2)</f>
        <v>0.09</v>
      </c>
      <c r="U181" s="15">
        <f>ROUND(I181*'Table Q8'!U79,2)</f>
        <v>0.16</v>
      </c>
      <c r="V181" s="15">
        <f>ROUND(J181*'Table Q8'!V79,2)</f>
        <v>0.25</v>
      </c>
      <c r="W181" s="15">
        <f>ROUND(K181*'Table Q8'!W79,2)</f>
        <v>-0.09</v>
      </c>
      <c r="X181" s="15">
        <f>ROUND(L181*'Table Q8'!X79,2)</f>
        <v>0.08</v>
      </c>
    </row>
    <row r="182" spans="1:24" x14ac:dyDescent="0.25">
      <c r="A182" s="13" t="str">
        <f t="shared" si="6"/>
        <v>2012 Q3</v>
      </c>
      <c r="B182" s="11">
        <f t="shared" si="7"/>
        <v>1.1547472424771901</v>
      </c>
      <c r="C182" s="11">
        <f t="shared" si="7"/>
        <v>-0.15210670680986535</v>
      </c>
      <c r="D182" s="11">
        <f t="shared" si="7"/>
        <v>0.97166756385723485</v>
      </c>
      <c r="E182" s="11">
        <f t="shared" si="7"/>
        <v>0.42732766501819475</v>
      </c>
      <c r="F182" s="11">
        <f t="shared" si="7"/>
        <v>-1.0654818248844593</v>
      </c>
      <c r="G182" s="11">
        <f t="shared" si="7"/>
        <v>-0.15735644474305518</v>
      </c>
      <c r="H182" s="11">
        <f t="shared" si="7"/>
        <v>0.33305609471645325</v>
      </c>
      <c r="I182" s="11">
        <f t="shared" si="7"/>
        <v>0.28006515813513583</v>
      </c>
      <c r="J182" s="11">
        <f t="shared" si="7"/>
        <v>0.94514304307970409</v>
      </c>
      <c r="K182" s="11">
        <f t="shared" si="7"/>
        <v>0</v>
      </c>
      <c r="L182" s="11">
        <f t="shared" si="7"/>
        <v>0.27954001645950499</v>
      </c>
      <c r="N182" s="15">
        <f>ROUND(B182*'Table Q8'!N80,2)</f>
        <v>0.77</v>
      </c>
      <c r="O182" s="15">
        <f>ROUND(C182*'Table Q8'!O80,2)</f>
        <v>-0.04</v>
      </c>
      <c r="P182" s="15">
        <f>ROUND(D182*'Table Q8'!P80,2)</f>
        <v>0.28000000000000003</v>
      </c>
      <c r="Q182" s="15">
        <f>ROUND(E182*'Table Q8'!Q80,2)</f>
        <v>0.11</v>
      </c>
      <c r="R182" s="15">
        <f>ROUND(F182*'Table Q8'!R80,2)</f>
        <v>-0.22</v>
      </c>
      <c r="S182" s="15">
        <f>ROUND(G182*'Table Q8'!S80,2)</f>
        <v>-0.06</v>
      </c>
      <c r="T182" s="15">
        <f>ROUND(H182*'Table Q8'!T80,2)</f>
        <v>0.16</v>
      </c>
      <c r="U182" s="15">
        <f>ROUND(I182*'Table Q8'!U80,2)</f>
        <v>0.12</v>
      </c>
      <c r="V182" s="15">
        <f>ROUND(J182*'Table Q8'!V80,2)</f>
        <v>0.35</v>
      </c>
      <c r="W182" s="15">
        <f>ROUND(K182*'Table Q8'!W80,2)</f>
        <v>0</v>
      </c>
      <c r="X182" s="15">
        <f>ROUND(L182*'Table Q8'!X80,2)</f>
        <v>0.1</v>
      </c>
    </row>
    <row r="183" spans="1:24" x14ac:dyDescent="0.25">
      <c r="A183" s="13" t="str">
        <f t="shared" si="6"/>
        <v>2012 Q4</v>
      </c>
      <c r="B183" s="11">
        <f t="shared" si="7"/>
        <v>1.2323296071334702</v>
      </c>
      <c r="C183" s="11">
        <f t="shared" si="7"/>
        <v>-8.1218278576267788E-2</v>
      </c>
      <c r="D183" s="11">
        <f t="shared" si="7"/>
        <v>1.3492086670385928</v>
      </c>
      <c r="E183" s="11">
        <f t="shared" si="7"/>
        <v>0.39284205911668213</v>
      </c>
      <c r="F183" s="11">
        <f t="shared" si="7"/>
        <v>-0.40124439427900788</v>
      </c>
      <c r="G183" s="11">
        <f t="shared" si="7"/>
        <v>-0.32533178001879021</v>
      </c>
      <c r="H183" s="11">
        <f t="shared" si="7"/>
        <v>2.3109948515187586</v>
      </c>
      <c r="I183" s="11">
        <f t="shared" si="7"/>
        <v>0.5021491330426564</v>
      </c>
      <c r="J183" s="11">
        <f t="shared" si="7"/>
        <v>0.79982144842671954</v>
      </c>
      <c r="K183" s="11">
        <f t="shared" si="7"/>
        <v>3.1514260463539681E-2</v>
      </c>
      <c r="L183" s="11">
        <f t="shared" si="7"/>
        <v>0.46060817335902871</v>
      </c>
      <c r="N183" s="15">
        <f>ROUND(B183*'Table Q8'!N81,2)</f>
        <v>0.82</v>
      </c>
      <c r="O183" s="15">
        <f>ROUND(C183*'Table Q8'!O81,2)</f>
        <v>-0.02</v>
      </c>
      <c r="P183" s="15">
        <f>ROUND(D183*'Table Q8'!P81,2)</f>
        <v>0.38</v>
      </c>
      <c r="Q183" s="15">
        <f>ROUND(E183*'Table Q8'!Q81,2)</f>
        <v>0.1</v>
      </c>
      <c r="R183" s="15">
        <f>ROUND(F183*'Table Q8'!R81,2)</f>
        <v>-0.08</v>
      </c>
      <c r="S183" s="15">
        <f>ROUND(G183*'Table Q8'!S81,2)</f>
        <v>-0.13</v>
      </c>
      <c r="T183" s="15">
        <f>ROUND(H183*'Table Q8'!T81,2)</f>
        <v>1.1200000000000001</v>
      </c>
      <c r="U183" s="15">
        <f>ROUND(I183*'Table Q8'!U81,2)</f>
        <v>0.21</v>
      </c>
      <c r="V183" s="15">
        <f>ROUND(J183*'Table Q8'!V81,2)</f>
        <v>0.28999999999999998</v>
      </c>
      <c r="W183" s="15">
        <f>ROUND(K183*'Table Q8'!W81,2)</f>
        <v>0.01</v>
      </c>
      <c r="X183" s="15">
        <f>ROUND(L183*'Table Q8'!X81,2)</f>
        <v>0.17</v>
      </c>
    </row>
    <row r="184" spans="1:24" x14ac:dyDescent="0.25">
      <c r="A184" s="13" t="str">
        <f t="shared" si="6"/>
        <v>2013 Q1</v>
      </c>
      <c r="B184" s="11">
        <f t="shared" si="7"/>
        <v>1.1612960995900314</v>
      </c>
      <c r="C184" s="11">
        <f t="shared" si="7"/>
        <v>-2.0314880719938495E-2</v>
      </c>
      <c r="D184" s="11">
        <f t="shared" si="7"/>
        <v>0.69039943746923482</v>
      </c>
      <c r="E184" s="11">
        <f t="shared" si="7"/>
        <v>0.36960581265051051</v>
      </c>
      <c r="F184" s="11">
        <f t="shared" si="7"/>
        <v>-0.80735124173524808</v>
      </c>
      <c r="G184" s="11">
        <f t="shared" si="7"/>
        <v>0.27610706822000203</v>
      </c>
      <c r="H184" s="11">
        <f t="shared" si="7"/>
        <v>-0.13208028336190938</v>
      </c>
      <c r="I184" s="11">
        <f t="shared" si="7"/>
        <v>0.25568353654635845</v>
      </c>
      <c r="J184" s="11">
        <f t="shared" si="7"/>
        <v>0.61266359099612044</v>
      </c>
      <c r="K184" s="11">
        <f t="shared" si="7"/>
        <v>0.74295324216589542</v>
      </c>
      <c r="L184" s="11">
        <f t="shared" si="7"/>
        <v>0.34140649826345781</v>
      </c>
      <c r="N184" s="15">
        <f>ROUND(B184*'Table Q8'!N82,2)</f>
        <v>0.77</v>
      </c>
      <c r="O184" s="15">
        <f>ROUND(C184*'Table Q8'!O82,2)</f>
        <v>-0.01</v>
      </c>
      <c r="P184" s="15">
        <f>ROUND(D184*'Table Q8'!P82,2)</f>
        <v>0.19</v>
      </c>
      <c r="Q184" s="15">
        <f>ROUND(E184*'Table Q8'!Q82,2)</f>
        <v>0.1</v>
      </c>
      <c r="R184" s="15">
        <f>ROUND(F184*'Table Q8'!R82,2)</f>
        <v>-0.17</v>
      </c>
      <c r="S184" s="15">
        <f>ROUND(G184*'Table Q8'!S82,2)</f>
        <v>0.11</v>
      </c>
      <c r="T184" s="15">
        <f>ROUND(H184*'Table Q8'!T82,2)</f>
        <v>-0.06</v>
      </c>
      <c r="U184" s="15">
        <f>ROUND(I184*'Table Q8'!U82,2)</f>
        <v>0.11</v>
      </c>
      <c r="V184" s="15">
        <f>ROUND(J184*'Table Q8'!V82,2)</f>
        <v>0.22</v>
      </c>
      <c r="W184" s="15">
        <f>ROUND(K184*'Table Q8'!W82,2)</f>
        <v>0.31</v>
      </c>
      <c r="X184" s="15">
        <f>ROUND(L184*'Table Q8'!X82,2)</f>
        <v>0.13</v>
      </c>
    </row>
    <row r="185" spans="1:24" x14ac:dyDescent="0.25">
      <c r="A185" s="13" t="str">
        <f t="shared" si="6"/>
        <v>2013 Q2</v>
      </c>
      <c r="B185" s="11">
        <f t="shared" si="7"/>
        <v>1.1147144742855302</v>
      </c>
      <c r="C185" s="11">
        <f t="shared" si="7"/>
        <v>-9.1468068778704434E-2</v>
      </c>
      <c r="D185" s="11">
        <f t="shared" si="7"/>
        <v>0.80881141883979535</v>
      </c>
      <c r="E185" s="11">
        <f t="shared" si="7"/>
        <v>0.46549475123746659</v>
      </c>
      <c r="F185" s="11">
        <f t="shared" si="7"/>
        <v>-0.3247744659249221</v>
      </c>
      <c r="G185" s="11">
        <f t="shared" si="7"/>
        <v>0.24588160900287748</v>
      </c>
      <c r="H185" s="11">
        <f t="shared" si="7"/>
        <v>-0.19335476435618201</v>
      </c>
      <c r="I185" s="11">
        <f t="shared" si="7"/>
        <v>0.34358581874821004</v>
      </c>
      <c r="J185" s="11">
        <f t="shared" si="7"/>
        <v>0.87838402604029553</v>
      </c>
      <c r="K185" s="11">
        <f t="shared" si="7"/>
        <v>0.54065425937115541</v>
      </c>
      <c r="L185" s="11">
        <f t="shared" si="7"/>
        <v>0.38269420576639612</v>
      </c>
      <c r="N185" s="15">
        <f>ROUND(B185*'Table Q8'!N83,2)</f>
        <v>0.73</v>
      </c>
      <c r="O185" s="15">
        <f>ROUND(C185*'Table Q8'!O83,2)</f>
        <v>-0.03</v>
      </c>
      <c r="P185" s="15">
        <f>ROUND(D185*'Table Q8'!P83,2)</f>
        <v>0.23</v>
      </c>
      <c r="Q185" s="15">
        <f>ROUND(E185*'Table Q8'!Q83,2)</f>
        <v>0.12</v>
      </c>
      <c r="R185" s="15">
        <f>ROUND(F185*'Table Q8'!R83,2)</f>
        <v>-7.0000000000000007E-2</v>
      </c>
      <c r="S185" s="15">
        <f>ROUND(G185*'Table Q8'!S83,2)</f>
        <v>0.09</v>
      </c>
      <c r="T185" s="15">
        <f>ROUND(H185*'Table Q8'!T83,2)</f>
        <v>-0.09</v>
      </c>
      <c r="U185" s="15">
        <f>ROUND(I185*'Table Q8'!U83,2)</f>
        <v>0.14000000000000001</v>
      </c>
      <c r="V185" s="15">
        <f>ROUND(J185*'Table Q8'!V83,2)</f>
        <v>0.3</v>
      </c>
      <c r="W185" s="15">
        <f>ROUND(K185*'Table Q8'!W83,2)</f>
        <v>0.22</v>
      </c>
      <c r="X185" s="15">
        <f>ROUND(L185*'Table Q8'!X83,2)</f>
        <v>0.14000000000000001</v>
      </c>
    </row>
    <row r="186" spans="1:24" x14ac:dyDescent="0.25">
      <c r="A186" s="13" t="str">
        <f t="shared" si="6"/>
        <v>2013 Q3</v>
      </c>
      <c r="B186" s="11">
        <f t="shared" si="7"/>
        <v>1.0585609928263988</v>
      </c>
      <c r="C186" s="11">
        <f t="shared" si="7"/>
        <v>3.0498653212564484E-2</v>
      </c>
      <c r="D186" s="11">
        <f t="shared" si="7"/>
        <v>0.86889262262154821</v>
      </c>
      <c r="E186" s="11">
        <f t="shared" si="7"/>
        <v>0.46333793359952463</v>
      </c>
      <c r="F186" s="11">
        <f t="shared" si="7"/>
        <v>-0.18315023434678424</v>
      </c>
      <c r="G186" s="11">
        <f t="shared" si="7"/>
        <v>2.946520671516115E-2</v>
      </c>
      <c r="H186" s="11">
        <f t="shared" si="7"/>
        <v>-9.1719751652874174E-2</v>
      </c>
      <c r="I186" s="11">
        <f t="shared" si="7"/>
        <v>0.66166981587244122</v>
      </c>
      <c r="J186" s="11">
        <f t="shared" si="7"/>
        <v>0.89296273677411764</v>
      </c>
      <c r="K186" s="11">
        <f t="shared" si="7"/>
        <v>0.71292341012687777</v>
      </c>
      <c r="L186" s="11">
        <f t="shared" si="7"/>
        <v>0.44463338126796548</v>
      </c>
      <c r="N186" s="15">
        <f>ROUND(B186*'Table Q8'!N84,2)</f>
        <v>0.7</v>
      </c>
      <c r="O186" s="15">
        <f>ROUND(C186*'Table Q8'!O84,2)</f>
        <v>0.01</v>
      </c>
      <c r="P186" s="15">
        <f>ROUND(D186*'Table Q8'!P84,2)</f>
        <v>0.24</v>
      </c>
      <c r="Q186" s="15">
        <f>ROUND(E186*'Table Q8'!Q84,2)</f>
        <v>0.12</v>
      </c>
      <c r="R186" s="15">
        <f>ROUND(F186*'Table Q8'!R84,2)</f>
        <v>-0.04</v>
      </c>
      <c r="S186" s="15">
        <f>ROUND(G186*'Table Q8'!S84,2)</f>
        <v>0.01</v>
      </c>
      <c r="T186" s="15">
        <f>ROUND(H186*'Table Q8'!T84,2)</f>
        <v>-0.04</v>
      </c>
      <c r="U186" s="15">
        <f>ROUND(I186*'Table Q8'!U84,2)</f>
        <v>0.28000000000000003</v>
      </c>
      <c r="V186" s="15">
        <f>ROUND(J186*'Table Q8'!V84,2)</f>
        <v>0.3</v>
      </c>
      <c r="W186" s="15">
        <f>ROUND(K186*'Table Q8'!W84,2)</f>
        <v>0.28999999999999998</v>
      </c>
      <c r="X186" s="15">
        <f>ROUND(L186*'Table Q8'!X84,2)</f>
        <v>0.16</v>
      </c>
    </row>
    <row r="187" spans="1:24" x14ac:dyDescent="0.25">
      <c r="A187" s="13" t="str">
        <f t="shared" si="6"/>
        <v>2013 Q4</v>
      </c>
      <c r="B187" s="11">
        <f t="shared" si="7"/>
        <v>0.94973695703537209</v>
      </c>
      <c r="C187" s="11">
        <f t="shared" si="7"/>
        <v>-6.1006610941442753E-2</v>
      </c>
      <c r="D187" s="11">
        <f t="shared" si="7"/>
        <v>0.64124045042970035</v>
      </c>
      <c r="E187" s="11">
        <f t="shared" si="7"/>
        <v>0.63226915877023837</v>
      </c>
      <c r="F187" s="11">
        <f t="shared" si="7"/>
        <v>5.0908721763337876E-2</v>
      </c>
      <c r="G187" s="11">
        <f t="shared" si="7"/>
        <v>-9.8207709384119032E-3</v>
      </c>
      <c r="H187" s="11">
        <f t="shared" si="7"/>
        <v>8.1532821475479231E-2</v>
      </c>
      <c r="I187" s="11">
        <f t="shared" si="7"/>
        <v>0.75554698318262881</v>
      </c>
      <c r="J187" s="11">
        <f t="shared" si="7"/>
        <v>1.1490569471340288</v>
      </c>
      <c r="K187" s="11">
        <f t="shared" si="7"/>
        <v>0.49296597726346492</v>
      </c>
      <c r="L187" s="11">
        <f t="shared" si="7"/>
        <v>0.42163022301392356</v>
      </c>
      <c r="N187" s="15">
        <f>ROUND(B187*'Table Q8'!N85,2)</f>
        <v>0.63</v>
      </c>
      <c r="O187" s="15">
        <f>ROUND(C187*'Table Q8'!O85,2)</f>
        <v>-0.02</v>
      </c>
      <c r="P187" s="15">
        <f>ROUND(D187*'Table Q8'!P85,2)</f>
        <v>0.18</v>
      </c>
      <c r="Q187" s="15">
        <f>ROUND(E187*'Table Q8'!Q85,2)</f>
        <v>0.16</v>
      </c>
      <c r="R187" s="15">
        <f>ROUND(F187*'Table Q8'!R85,2)</f>
        <v>0.01</v>
      </c>
      <c r="S187" s="15">
        <f>ROUND(G187*'Table Q8'!S85,2)</f>
        <v>0</v>
      </c>
      <c r="T187" s="15">
        <f>ROUND(H187*'Table Q8'!T85,2)</f>
        <v>0.04</v>
      </c>
      <c r="U187" s="15">
        <f>ROUND(I187*'Table Q8'!U85,2)</f>
        <v>0.31</v>
      </c>
      <c r="V187" s="15">
        <f>ROUND(J187*'Table Q8'!V85,2)</f>
        <v>0.38</v>
      </c>
      <c r="W187" s="15">
        <f>ROUND(K187*'Table Q8'!W85,2)</f>
        <v>0.2</v>
      </c>
      <c r="X187" s="15">
        <f>ROUND(L187*'Table Q8'!X85,2)</f>
        <v>0.15</v>
      </c>
    </row>
    <row r="188" spans="1:24" x14ac:dyDescent="0.25">
      <c r="A188" s="13" t="str">
        <f t="shared" si="6"/>
        <v>2014 Q1</v>
      </c>
      <c r="B188" s="11">
        <f t="shared" si="7"/>
        <v>0.9515642735043125</v>
      </c>
      <c r="C188" s="11">
        <f t="shared" si="7"/>
        <v>-7.1221450840869685E-2</v>
      </c>
      <c r="D188" s="11">
        <f t="shared" si="7"/>
        <v>0.96513142227783943</v>
      </c>
      <c r="E188" s="11">
        <f t="shared" si="7"/>
        <v>0.88274968336587656</v>
      </c>
      <c r="F188" s="11">
        <f t="shared" si="7"/>
        <v>1.0178635053835349E-2</v>
      </c>
      <c r="G188" s="11">
        <f t="shared" si="7"/>
        <v>-0.16710083998342098</v>
      </c>
      <c r="H188" s="11">
        <f t="shared" si="7"/>
        <v>6.1106020844261089E-2</v>
      </c>
      <c r="I188" s="11">
        <f t="shared" si="7"/>
        <v>0.55480153186780745</v>
      </c>
      <c r="J188" s="11">
        <f t="shared" si="7"/>
        <v>0.8858810054058931</v>
      </c>
      <c r="K188" s="11">
        <f t="shared" si="7"/>
        <v>0.30687421791062597</v>
      </c>
      <c r="L188" s="11">
        <f t="shared" si="7"/>
        <v>0.47221872733529785</v>
      </c>
      <c r="N188" s="15">
        <f>ROUND(B188*'Table Q8'!N86,2)</f>
        <v>0.62</v>
      </c>
      <c r="O188" s="15">
        <f>ROUND(C188*'Table Q8'!O86,2)</f>
        <v>-0.02</v>
      </c>
      <c r="P188" s="15">
        <f>ROUND(D188*'Table Q8'!P86,2)</f>
        <v>0.27</v>
      </c>
      <c r="Q188" s="15">
        <f>ROUND(E188*'Table Q8'!Q86,2)</f>
        <v>0.22</v>
      </c>
      <c r="R188" s="15">
        <f>ROUND(F188*'Table Q8'!R86,2)</f>
        <v>0</v>
      </c>
      <c r="S188" s="15">
        <f>ROUND(G188*'Table Q8'!S86,2)</f>
        <v>-0.06</v>
      </c>
      <c r="T188" s="15">
        <f>ROUND(H188*'Table Q8'!T86,2)</f>
        <v>0.03</v>
      </c>
      <c r="U188" s="15">
        <f>ROUND(I188*'Table Q8'!U86,2)</f>
        <v>0.23</v>
      </c>
      <c r="V188" s="15">
        <f>ROUND(J188*'Table Q8'!V86,2)</f>
        <v>0.28999999999999998</v>
      </c>
      <c r="W188" s="15">
        <f>ROUND(K188*'Table Q8'!W86,2)</f>
        <v>0.13</v>
      </c>
      <c r="X188" s="15">
        <f>ROUND(L188*'Table Q8'!X86,2)</f>
        <v>0.17</v>
      </c>
    </row>
    <row r="189" spans="1:24" x14ac:dyDescent="0.25">
      <c r="A189" s="13" t="str">
        <f t="shared" si="6"/>
        <v>2014 Q2</v>
      </c>
      <c r="B189" s="11">
        <f t="shared" si="7"/>
        <v>1.1555874367795533</v>
      </c>
      <c r="C189" s="11">
        <f t="shared" si="7"/>
        <v>3.0529690360776324E-2</v>
      </c>
      <c r="D189" s="11">
        <f t="shared" si="7"/>
        <v>0.69610896710783876</v>
      </c>
      <c r="E189" s="11">
        <f t="shared" si="7"/>
        <v>0.770005386693982</v>
      </c>
      <c r="F189" s="11">
        <f t="shared" si="7"/>
        <v>0.20335543357639482</v>
      </c>
      <c r="G189" s="11">
        <f t="shared" si="7"/>
        <v>0.22601100369005403</v>
      </c>
      <c r="H189" s="11">
        <f t="shared" si="7"/>
        <v>0.16276707560952347</v>
      </c>
      <c r="I189" s="11">
        <f t="shared" si="7"/>
        <v>0.61645141951821858</v>
      </c>
      <c r="J189" s="11">
        <f t="shared" si="7"/>
        <v>0.61872653286927415</v>
      </c>
      <c r="K189" s="11">
        <f t="shared" si="7"/>
        <v>0.17347828219212022</v>
      </c>
      <c r="L189" s="11">
        <f t="shared" si="7"/>
        <v>0.56373465923864829</v>
      </c>
      <c r="N189" s="15">
        <f>ROUND(B189*'Table Q8'!N87,2)</f>
        <v>0.76</v>
      </c>
      <c r="O189" s="15">
        <f>ROUND(C189*'Table Q8'!O87,2)</f>
        <v>0.01</v>
      </c>
      <c r="P189" s="15">
        <f>ROUND(D189*'Table Q8'!P87,2)</f>
        <v>0.2</v>
      </c>
      <c r="Q189" s="15">
        <f>ROUND(E189*'Table Q8'!Q87,2)</f>
        <v>0.19</v>
      </c>
      <c r="R189" s="15">
        <f>ROUND(F189*'Table Q8'!R87,2)</f>
        <v>0.05</v>
      </c>
      <c r="S189" s="15">
        <f>ROUND(G189*'Table Q8'!S87,2)</f>
        <v>0.09</v>
      </c>
      <c r="T189" s="15">
        <f>ROUND(H189*'Table Q8'!T87,2)</f>
        <v>0.08</v>
      </c>
      <c r="U189" s="15">
        <f>ROUND(I189*'Table Q8'!U87,2)</f>
        <v>0.26</v>
      </c>
      <c r="V189" s="15">
        <f>ROUND(J189*'Table Q8'!V87,2)</f>
        <v>0.21</v>
      </c>
      <c r="W189" s="15">
        <f>ROUND(K189*'Table Q8'!W87,2)</f>
        <v>7.0000000000000007E-2</v>
      </c>
      <c r="X189" s="15">
        <f>ROUND(L189*'Table Q8'!X87,2)</f>
        <v>0.21</v>
      </c>
    </row>
    <row r="190" spans="1:24" x14ac:dyDescent="0.25">
      <c r="A190" s="13" t="str">
        <f t="shared" si="6"/>
        <v>2014 Q3</v>
      </c>
      <c r="B190" s="11">
        <f t="shared" ref="B190:L201" si="8">LN(B88/B87)*100</f>
        <v>0.85801066598638098</v>
      </c>
      <c r="C190" s="11">
        <f t="shared" si="8"/>
        <v>0.10169837142152335</v>
      </c>
      <c r="D190" s="11">
        <f t="shared" si="8"/>
        <v>0.76661823380921346</v>
      </c>
      <c r="E190" s="11">
        <f t="shared" si="8"/>
        <v>0.73283410046533026</v>
      </c>
      <c r="F190" s="11">
        <f t="shared" si="8"/>
        <v>1.0156924491980628E-2</v>
      </c>
      <c r="G190" s="11">
        <f t="shared" si="8"/>
        <v>-6.8731899215182635E-2</v>
      </c>
      <c r="H190" s="11">
        <f t="shared" si="8"/>
        <v>0.26393274888952456</v>
      </c>
      <c r="I190" s="11">
        <f t="shared" si="8"/>
        <v>0.67694880552463543</v>
      </c>
      <c r="J190" s="11">
        <f t="shared" si="8"/>
        <v>1.0227790078351497</v>
      </c>
      <c r="K190" s="11">
        <f t="shared" si="8"/>
        <v>1.0195238832309588E-2</v>
      </c>
      <c r="L190" s="11">
        <f t="shared" si="8"/>
        <v>0.48808446238455</v>
      </c>
      <c r="N190" s="15">
        <f>ROUND(B190*'Table Q8'!N88,2)</f>
        <v>0.56000000000000005</v>
      </c>
      <c r="O190" s="15">
        <f>ROUND(C190*'Table Q8'!O88,2)</f>
        <v>0.03</v>
      </c>
      <c r="P190" s="15">
        <f>ROUND(D190*'Table Q8'!P88,2)</f>
        <v>0.23</v>
      </c>
      <c r="Q190" s="15">
        <f>ROUND(E190*'Table Q8'!Q88,2)</f>
        <v>0.19</v>
      </c>
      <c r="R190" s="15">
        <f>ROUND(F190*'Table Q8'!R88,2)</f>
        <v>0</v>
      </c>
      <c r="S190" s="15">
        <f>ROUND(G190*'Table Q8'!S88,2)</f>
        <v>-0.03</v>
      </c>
      <c r="T190" s="15">
        <f>ROUND(H190*'Table Q8'!T88,2)</f>
        <v>0.13</v>
      </c>
      <c r="U190" s="15">
        <f>ROUND(I190*'Table Q8'!U88,2)</f>
        <v>0.28999999999999998</v>
      </c>
      <c r="V190" s="15">
        <f>ROUND(J190*'Table Q8'!V88,2)</f>
        <v>0.35</v>
      </c>
      <c r="W190" s="15">
        <f>ROUND(K190*'Table Q8'!W88,2)</f>
        <v>0</v>
      </c>
      <c r="X190" s="15">
        <f>ROUND(L190*'Table Q8'!X88,2)</f>
        <v>0.18</v>
      </c>
    </row>
    <row r="191" spans="1:24" x14ac:dyDescent="0.25">
      <c r="A191" s="13" t="str">
        <f t="shared" si="6"/>
        <v>2014 Q4</v>
      </c>
      <c r="B191" s="11">
        <f t="shared" si="8"/>
        <v>0.89253493222829738</v>
      </c>
      <c r="C191" s="11">
        <f t="shared" si="8"/>
        <v>0.26393274888952456</v>
      </c>
      <c r="D191" s="11">
        <f t="shared" si="8"/>
        <v>0.56845758268746671</v>
      </c>
      <c r="E191" s="11">
        <f t="shared" si="8"/>
        <v>0.74821091022993369</v>
      </c>
      <c r="F191" s="11">
        <f t="shared" si="8"/>
        <v>0.27384772933037704</v>
      </c>
      <c r="G191" s="11">
        <f t="shared" si="8"/>
        <v>7.8546886708958791E-2</v>
      </c>
      <c r="H191" s="11">
        <f t="shared" si="8"/>
        <v>-5.0702226913891202E-2</v>
      </c>
      <c r="I191" s="11">
        <f t="shared" si="8"/>
        <v>0.69366907461945759</v>
      </c>
      <c r="J191" s="11">
        <f t="shared" si="8"/>
        <v>0.71508923106850664</v>
      </c>
      <c r="K191" s="11">
        <f t="shared" si="8"/>
        <v>0.30537483014498401</v>
      </c>
      <c r="L191" s="11">
        <f t="shared" si="8"/>
        <v>0.4857137642859054</v>
      </c>
      <c r="N191" s="15">
        <f>ROUND(B191*'Table Q8'!N89,2)</f>
        <v>0.57999999999999996</v>
      </c>
      <c r="O191" s="15">
        <f>ROUND(C191*'Table Q8'!O89,2)</f>
        <v>0.08</v>
      </c>
      <c r="P191" s="15">
        <f>ROUND(D191*'Table Q8'!P89,2)</f>
        <v>0.17</v>
      </c>
      <c r="Q191" s="15">
        <f>ROUND(E191*'Table Q8'!Q89,2)</f>
        <v>0.19</v>
      </c>
      <c r="R191" s="15">
        <f>ROUND(F191*'Table Q8'!R89,2)</f>
        <v>7.0000000000000007E-2</v>
      </c>
      <c r="S191" s="15">
        <f>ROUND(G191*'Table Q8'!S89,2)</f>
        <v>0.03</v>
      </c>
      <c r="T191" s="15">
        <f>ROUND(H191*'Table Q8'!T89,2)</f>
        <v>-0.02</v>
      </c>
      <c r="U191" s="15">
        <f>ROUND(I191*'Table Q8'!U89,2)</f>
        <v>0.3</v>
      </c>
      <c r="V191" s="15">
        <f>ROUND(J191*'Table Q8'!V89,2)</f>
        <v>0.24</v>
      </c>
      <c r="W191" s="15">
        <f>ROUND(K191*'Table Q8'!W89,2)</f>
        <v>0.13</v>
      </c>
      <c r="X191" s="15">
        <f>ROUND(L191*'Table Q8'!X89,2)</f>
        <v>0.18</v>
      </c>
    </row>
    <row r="192" spans="1:24" x14ac:dyDescent="0.25">
      <c r="A192" s="13" t="str">
        <f t="shared" si="6"/>
        <v>2015 Q1</v>
      </c>
      <c r="B192" s="11">
        <f t="shared" si="8"/>
        <v>0.76022235437260455</v>
      </c>
      <c r="C192" s="11">
        <f t="shared" si="8"/>
        <v>0.17219553507826493</v>
      </c>
      <c r="D192" s="11">
        <f t="shared" si="8"/>
        <v>1.1696039763191235</v>
      </c>
      <c r="E192" s="11">
        <f t="shared" si="8"/>
        <v>0.34106797571205327</v>
      </c>
      <c r="F192" s="11">
        <f t="shared" si="8"/>
        <v>0.36396764474497334</v>
      </c>
      <c r="G192" s="11">
        <f t="shared" si="8"/>
        <v>-0.31455840347842806</v>
      </c>
      <c r="H192" s="11">
        <f t="shared" si="8"/>
        <v>0.42510185474734324</v>
      </c>
      <c r="I192" s="11">
        <f t="shared" si="8"/>
        <v>0.80500381759646555</v>
      </c>
      <c r="J192" s="11">
        <f t="shared" si="8"/>
        <v>1.1840713453172917</v>
      </c>
      <c r="K192" s="11">
        <f t="shared" si="8"/>
        <v>4.0646276344586292E-2</v>
      </c>
      <c r="L192" s="11">
        <f t="shared" si="8"/>
        <v>0.46284474501869788</v>
      </c>
      <c r="N192" s="15">
        <f>ROUND(B192*'Table Q8'!N90,2)</f>
        <v>0.49</v>
      </c>
      <c r="O192" s="15">
        <f>ROUND(C192*'Table Q8'!O90,2)</f>
        <v>0.05</v>
      </c>
      <c r="P192" s="15">
        <f>ROUND(D192*'Table Q8'!P90,2)</f>
        <v>0.36</v>
      </c>
      <c r="Q192" s="15">
        <f>ROUND(E192*'Table Q8'!Q90,2)</f>
        <v>0.09</v>
      </c>
      <c r="R192" s="15">
        <f>ROUND(F192*'Table Q8'!R90,2)</f>
        <v>0.09</v>
      </c>
      <c r="S192" s="15">
        <f>ROUND(G192*'Table Q8'!S90,2)</f>
        <v>-0.13</v>
      </c>
      <c r="T192" s="15">
        <f>ROUND(H192*'Table Q8'!T90,2)</f>
        <v>0.2</v>
      </c>
      <c r="U192" s="15">
        <f>ROUND(I192*'Table Q8'!U90,2)</f>
        <v>0.35</v>
      </c>
      <c r="V192" s="15">
        <f>ROUND(J192*'Table Q8'!V90,2)</f>
        <v>0.41</v>
      </c>
      <c r="W192" s="15">
        <f>ROUND(K192*'Table Q8'!W90,2)</f>
        <v>0.02</v>
      </c>
      <c r="X192" s="15">
        <f>ROUND(L192*'Table Q8'!X90,2)</f>
        <v>0.17</v>
      </c>
    </row>
    <row r="193" spans="1:24" x14ac:dyDescent="0.25">
      <c r="A193" s="13" t="str">
        <f t="shared" si="6"/>
        <v>2015 Q2</v>
      </c>
      <c r="B193" s="11">
        <f t="shared" si="8"/>
        <v>0.66177472413313376</v>
      </c>
      <c r="C193" s="11">
        <f t="shared" si="8"/>
        <v>0.26278567780673179</v>
      </c>
      <c r="D193" s="11">
        <f t="shared" si="8"/>
        <v>1.3231317673652625</v>
      </c>
      <c r="E193" s="11">
        <f t="shared" si="8"/>
        <v>0.51456324300717238</v>
      </c>
      <c r="F193" s="11">
        <f t="shared" si="8"/>
        <v>-2.0185708586915277E-2</v>
      </c>
      <c r="G193" s="11">
        <f t="shared" si="8"/>
        <v>-0.34518501654777872</v>
      </c>
      <c r="H193" s="11">
        <f t="shared" si="8"/>
        <v>0.40318570896303652</v>
      </c>
      <c r="I193" s="11">
        <f t="shared" si="8"/>
        <v>0.99722654994125137</v>
      </c>
      <c r="J193" s="11">
        <f t="shared" si="8"/>
        <v>1.055887704473877</v>
      </c>
      <c r="K193" s="11">
        <f t="shared" si="8"/>
        <v>8.1243022646787913E-2</v>
      </c>
      <c r="L193" s="11">
        <f t="shared" si="8"/>
        <v>0.47092634124100341</v>
      </c>
      <c r="N193" s="15">
        <f>ROUND(B193*'Table Q8'!N91,2)</f>
        <v>0.42</v>
      </c>
      <c r="O193" s="15">
        <f>ROUND(C193*'Table Q8'!O91,2)</f>
        <v>0.08</v>
      </c>
      <c r="P193" s="15">
        <f>ROUND(D193*'Table Q8'!P91,2)</f>
        <v>0.41</v>
      </c>
      <c r="Q193" s="15">
        <f>ROUND(E193*'Table Q8'!Q91,2)</f>
        <v>0.13</v>
      </c>
      <c r="R193" s="15">
        <f>ROUND(F193*'Table Q8'!R91,2)</f>
        <v>0</v>
      </c>
      <c r="S193" s="15">
        <f>ROUND(G193*'Table Q8'!S91,2)</f>
        <v>-0.14000000000000001</v>
      </c>
      <c r="T193" s="15">
        <f>ROUND(H193*'Table Q8'!T91,2)</f>
        <v>0.18</v>
      </c>
      <c r="U193" s="15">
        <f>ROUND(I193*'Table Q8'!U91,2)</f>
        <v>0.43</v>
      </c>
      <c r="V193" s="15">
        <f>ROUND(J193*'Table Q8'!V91,2)</f>
        <v>0.37</v>
      </c>
      <c r="W193" s="15">
        <f>ROUND(K193*'Table Q8'!W91,2)</f>
        <v>0.04</v>
      </c>
      <c r="X193" s="15">
        <f>ROUND(L193*'Table Q8'!X91,2)</f>
        <v>0.18</v>
      </c>
    </row>
    <row r="194" spans="1:24" x14ac:dyDescent="0.25">
      <c r="A194" s="13" t="str">
        <f t="shared" si="6"/>
        <v>2015 Q3</v>
      </c>
      <c r="B194" s="11">
        <f t="shared" si="8"/>
        <v>0.6471849596306114</v>
      </c>
      <c r="C194" s="11">
        <f t="shared" si="8"/>
        <v>0.23189000661880976</v>
      </c>
      <c r="D194" s="11">
        <f t="shared" si="8"/>
        <v>0.99647907800630653</v>
      </c>
      <c r="E194" s="11">
        <f t="shared" si="8"/>
        <v>0.49150211580682429</v>
      </c>
      <c r="F194" s="11">
        <f t="shared" si="8"/>
        <v>-0.45525901889587189</v>
      </c>
      <c r="G194" s="11">
        <f t="shared" si="8"/>
        <v>-0.24729227697022518</v>
      </c>
      <c r="H194" s="11">
        <f t="shared" si="8"/>
        <v>7.0390671115025408E-2</v>
      </c>
      <c r="I194" s="11">
        <f t="shared" si="8"/>
        <v>0.95634824525750173</v>
      </c>
      <c r="J194" s="11">
        <f t="shared" si="8"/>
        <v>0.77692419595611728</v>
      </c>
      <c r="K194" s="11">
        <f t="shared" si="8"/>
        <v>0.15215299380043099</v>
      </c>
      <c r="L194" s="11">
        <f t="shared" si="8"/>
        <v>0.39753377871407819</v>
      </c>
      <c r="N194" s="15">
        <f>ROUND(B194*'Table Q8'!N92,2)</f>
        <v>0.41</v>
      </c>
      <c r="O194" s="15">
        <f>ROUND(C194*'Table Q8'!O92,2)</f>
        <v>7.0000000000000007E-2</v>
      </c>
      <c r="P194" s="15">
        <f>ROUND(D194*'Table Q8'!P92,2)</f>
        <v>0.3</v>
      </c>
      <c r="Q194" s="15">
        <f>ROUND(E194*'Table Q8'!Q92,2)</f>
        <v>0.13</v>
      </c>
      <c r="R194" s="15">
        <f>ROUND(F194*'Table Q8'!R92,2)</f>
        <v>-0.11</v>
      </c>
      <c r="S194" s="15">
        <f>ROUND(G194*'Table Q8'!S92,2)</f>
        <v>-0.1</v>
      </c>
      <c r="T194" s="15">
        <f>ROUND(H194*'Table Q8'!T92,2)</f>
        <v>0.03</v>
      </c>
      <c r="U194" s="15">
        <f>ROUND(I194*'Table Q8'!U92,2)</f>
        <v>0.41</v>
      </c>
      <c r="V194" s="15">
        <f>ROUND(J194*'Table Q8'!V92,2)</f>
        <v>0.27</v>
      </c>
      <c r="W194" s="15">
        <f>ROUND(K194*'Table Q8'!W92,2)</f>
        <v>0.06</v>
      </c>
      <c r="X194" s="15">
        <f>ROUND(L194*'Table Q8'!X92,2)</f>
        <v>0.15</v>
      </c>
    </row>
    <row r="195" spans="1:24" x14ac:dyDescent="0.25">
      <c r="A195" s="13" t="str">
        <f t="shared" si="6"/>
        <v>2015 Q4</v>
      </c>
      <c r="B195" s="11">
        <f t="shared" si="8"/>
        <v>0.69388033502791746</v>
      </c>
      <c r="C195" s="11">
        <f t="shared" si="8"/>
        <v>0.22130579397423347</v>
      </c>
      <c r="D195" s="11">
        <f t="shared" si="8"/>
        <v>0.81263626753255969</v>
      </c>
      <c r="E195" s="11">
        <f t="shared" si="8"/>
        <v>0.58053837232459371</v>
      </c>
      <c r="F195" s="11">
        <f t="shared" si="8"/>
        <v>0.5863933494847009</v>
      </c>
      <c r="G195" s="11">
        <f t="shared" si="8"/>
        <v>-0.25783433561765001</v>
      </c>
      <c r="H195" s="11">
        <f t="shared" si="8"/>
        <v>0.43131618097231966</v>
      </c>
      <c r="I195" s="11">
        <f t="shared" si="8"/>
        <v>0.87552704300897355</v>
      </c>
      <c r="J195" s="11">
        <f t="shared" si="8"/>
        <v>0.83235336430811357</v>
      </c>
      <c r="K195" s="11">
        <f t="shared" si="8"/>
        <v>0.65666751096749554</v>
      </c>
      <c r="L195" s="11">
        <f t="shared" si="8"/>
        <v>0.48711279593579759</v>
      </c>
      <c r="N195" s="15">
        <f>ROUND(B195*'Table Q8'!N93,2)</f>
        <v>0.44</v>
      </c>
      <c r="O195" s="15">
        <f>ROUND(C195*'Table Q8'!O93,2)</f>
        <v>7.0000000000000007E-2</v>
      </c>
      <c r="P195" s="15">
        <f>ROUND(D195*'Table Q8'!P93,2)</f>
        <v>0.25</v>
      </c>
      <c r="Q195" s="15">
        <f>ROUND(E195*'Table Q8'!Q93,2)</f>
        <v>0.15</v>
      </c>
      <c r="R195" s="15">
        <f>ROUND(F195*'Table Q8'!R93,2)</f>
        <v>0.15</v>
      </c>
      <c r="S195" s="15">
        <f>ROUND(G195*'Table Q8'!S93,2)</f>
        <v>-0.1</v>
      </c>
      <c r="T195" s="15">
        <f>ROUND(H195*'Table Q8'!T93,2)</f>
        <v>0.19</v>
      </c>
      <c r="U195" s="15">
        <f>ROUND(I195*'Table Q8'!U93,2)</f>
        <v>0.37</v>
      </c>
      <c r="V195" s="15">
        <f>ROUND(J195*'Table Q8'!V93,2)</f>
        <v>0.28999999999999998</v>
      </c>
      <c r="W195" s="15">
        <f>ROUND(K195*'Table Q8'!W93,2)</f>
        <v>0.28000000000000003</v>
      </c>
      <c r="X195" s="15">
        <f>ROUND(L195*'Table Q8'!X93,2)</f>
        <v>0.18</v>
      </c>
    </row>
    <row r="196" spans="1:24" x14ac:dyDescent="0.25">
      <c r="A196" s="13" t="str">
        <f t="shared" si="6"/>
        <v>2016 Q1</v>
      </c>
      <c r="B196" s="11">
        <f t="shared" si="8"/>
        <v>0.62848661004389561</v>
      </c>
      <c r="C196" s="11">
        <f t="shared" si="8"/>
        <v>0.24086723809117289</v>
      </c>
      <c r="D196" s="11">
        <f t="shared" si="8"/>
        <v>0.88735346893243428</v>
      </c>
      <c r="E196" s="11">
        <f t="shared" si="8"/>
        <v>0.55699166735662131</v>
      </c>
      <c r="F196" s="11">
        <f t="shared" si="8"/>
        <v>0.20140993717011857</v>
      </c>
      <c r="G196" s="11">
        <f t="shared" si="8"/>
        <v>-0.14905353780611794</v>
      </c>
      <c r="H196" s="11">
        <f t="shared" si="8"/>
        <v>3.0022517113171148E-2</v>
      </c>
      <c r="I196" s="11">
        <f t="shared" si="8"/>
        <v>0.86792805009642049</v>
      </c>
      <c r="J196" s="11">
        <f t="shared" si="8"/>
        <v>0.72393892515802771</v>
      </c>
      <c r="K196" s="11">
        <f t="shared" si="8"/>
        <v>0.21123580756021673</v>
      </c>
      <c r="L196" s="11">
        <f t="shared" si="8"/>
        <v>0.4545232813671341</v>
      </c>
      <c r="N196" s="15">
        <f>ROUND(B196*'Table Q8'!N94,2)</f>
        <v>0.39</v>
      </c>
      <c r="O196" s="15">
        <f>ROUND(C196*'Table Q8'!O94,2)</f>
        <v>0.08</v>
      </c>
      <c r="P196" s="15">
        <f>ROUND(D196*'Table Q8'!P94,2)</f>
        <v>0.27</v>
      </c>
      <c r="Q196" s="15">
        <f>ROUND(E196*'Table Q8'!Q94,2)</f>
        <v>0.14000000000000001</v>
      </c>
      <c r="R196" s="15">
        <f>ROUND(F196*'Table Q8'!R94,2)</f>
        <v>0.05</v>
      </c>
      <c r="S196" s="15">
        <f>ROUND(G196*'Table Q8'!S94,2)</f>
        <v>-0.06</v>
      </c>
      <c r="T196" s="15">
        <f>ROUND(H196*'Table Q8'!T94,2)</f>
        <v>0.01</v>
      </c>
      <c r="U196" s="15">
        <f>ROUND(I196*'Table Q8'!U94,2)</f>
        <v>0.37</v>
      </c>
      <c r="V196" s="15">
        <f>ROUND(J196*'Table Q8'!V94,2)</f>
        <v>0.25</v>
      </c>
      <c r="W196" s="15">
        <f>ROUND(K196*'Table Q8'!W94,2)</f>
        <v>0.09</v>
      </c>
      <c r="X196" s="15">
        <f>ROUND(L196*'Table Q8'!X94,2)</f>
        <v>0.17</v>
      </c>
    </row>
    <row r="197" spans="1:24" x14ac:dyDescent="0.25">
      <c r="A197" s="13" t="str">
        <f t="shared" si="6"/>
        <v>2016 Q2</v>
      </c>
      <c r="B197" s="11">
        <f t="shared" si="8"/>
        <v>0.71490008951325412</v>
      </c>
      <c r="C197" s="11">
        <f t="shared" si="8"/>
        <v>0.22028646136433633</v>
      </c>
      <c r="D197" s="11">
        <f t="shared" si="8"/>
        <v>0.79899287254323692</v>
      </c>
      <c r="E197" s="11">
        <f t="shared" si="8"/>
        <v>0.58403146572756326</v>
      </c>
      <c r="F197" s="11">
        <f t="shared" si="8"/>
        <v>-8.0515302256258636E-2</v>
      </c>
      <c r="G197" s="11">
        <f t="shared" si="8"/>
        <v>-0.30874980953134101</v>
      </c>
      <c r="H197" s="11">
        <f t="shared" si="8"/>
        <v>7.0017507236587867E-2</v>
      </c>
      <c r="I197" s="11">
        <f t="shared" si="8"/>
        <v>1.4032838421981115</v>
      </c>
      <c r="J197" s="11">
        <f t="shared" si="8"/>
        <v>0.94039825440487002</v>
      </c>
      <c r="K197" s="11">
        <f t="shared" si="8"/>
        <v>0.31101103574645228</v>
      </c>
      <c r="L197" s="11">
        <f t="shared" si="8"/>
        <v>0.51264121918261674</v>
      </c>
      <c r="N197" s="15">
        <f>ROUND(B197*'Table Q8'!N95,2)</f>
        <v>0.45</v>
      </c>
      <c r="O197" s="15">
        <f>ROUND(C197*'Table Q8'!O95,2)</f>
        <v>7.0000000000000007E-2</v>
      </c>
      <c r="P197" s="15">
        <f>ROUND(D197*'Table Q8'!P95,2)</f>
        <v>0.24</v>
      </c>
      <c r="Q197" s="15">
        <f>ROUND(E197*'Table Q8'!Q95,2)</f>
        <v>0.15</v>
      </c>
      <c r="R197" s="15">
        <f>ROUND(F197*'Table Q8'!R95,2)</f>
        <v>-0.02</v>
      </c>
      <c r="S197" s="15">
        <f>ROUND(G197*'Table Q8'!S95,2)</f>
        <v>-0.12</v>
      </c>
      <c r="T197" s="15">
        <f>ROUND(H197*'Table Q8'!T95,2)</f>
        <v>0.03</v>
      </c>
      <c r="U197" s="15">
        <f>ROUND(I197*'Table Q8'!U95,2)</f>
        <v>0.6</v>
      </c>
      <c r="V197" s="15">
        <f>ROUND(J197*'Table Q8'!V95,2)</f>
        <v>0.32</v>
      </c>
      <c r="W197" s="15">
        <f>ROUND(K197*'Table Q8'!W95,2)</f>
        <v>0.13</v>
      </c>
      <c r="X197" s="15">
        <f>ROUND(L197*'Table Q8'!X95,2)</f>
        <v>0.19</v>
      </c>
    </row>
    <row r="198" spans="1:24" x14ac:dyDescent="0.25">
      <c r="A198" s="13" t="str">
        <f t="shared" si="6"/>
        <v>2016 Q3</v>
      </c>
      <c r="B198" s="11">
        <f t="shared" si="8"/>
        <v>0.70982552474226135</v>
      </c>
      <c r="C198" s="11">
        <f t="shared" si="8"/>
        <v>0.14991757342871198</v>
      </c>
      <c r="D198" s="11">
        <f t="shared" si="8"/>
        <v>0.98236555850482032</v>
      </c>
      <c r="E198" s="11">
        <f t="shared" si="8"/>
        <v>0.74022544655545019</v>
      </c>
      <c r="F198" s="11">
        <f t="shared" si="8"/>
        <v>1.1213573649418396</v>
      </c>
      <c r="G198" s="11">
        <f t="shared" si="8"/>
        <v>-0.41983268383447975</v>
      </c>
      <c r="H198" s="11">
        <f t="shared" si="8"/>
        <v>0</v>
      </c>
      <c r="I198" s="11">
        <f t="shared" si="8"/>
        <v>0.68934785194114845</v>
      </c>
      <c r="J198" s="11">
        <f t="shared" si="8"/>
        <v>1.2502038118790693</v>
      </c>
      <c r="K198" s="11">
        <f t="shared" si="8"/>
        <v>0.31004675534649168</v>
      </c>
      <c r="L198" s="11">
        <f t="shared" si="8"/>
        <v>0.54991889821406426</v>
      </c>
      <c r="N198" s="15">
        <f>ROUND(B198*'Table Q8'!N96,2)</f>
        <v>0.44</v>
      </c>
      <c r="O198" s="15">
        <f>ROUND(C198*'Table Q8'!O96,2)</f>
        <v>0.05</v>
      </c>
      <c r="P198" s="15">
        <f>ROUND(D198*'Table Q8'!P96,2)</f>
        <v>0.3</v>
      </c>
      <c r="Q198" s="15">
        <f>ROUND(E198*'Table Q8'!Q96,2)</f>
        <v>0.19</v>
      </c>
      <c r="R198" s="15">
        <f>ROUND(F198*'Table Q8'!R96,2)</f>
        <v>0.27</v>
      </c>
      <c r="S198" s="15">
        <f>ROUND(G198*'Table Q8'!S96,2)</f>
        <v>-0.16</v>
      </c>
      <c r="T198" s="15">
        <f>ROUND(H198*'Table Q8'!T96,2)</f>
        <v>0</v>
      </c>
      <c r="U198" s="15">
        <f>ROUND(I198*'Table Q8'!U96,2)</f>
        <v>0.28999999999999998</v>
      </c>
      <c r="V198" s="15">
        <f>ROUND(J198*'Table Q8'!V96,2)</f>
        <v>0.41</v>
      </c>
      <c r="W198" s="15">
        <f>ROUND(K198*'Table Q8'!W96,2)</f>
        <v>0.13</v>
      </c>
      <c r="X198" s="15">
        <f>ROUND(L198*'Table Q8'!X96,2)</f>
        <v>0.2</v>
      </c>
    </row>
    <row r="199" spans="1:24" x14ac:dyDescent="0.25">
      <c r="A199" s="13" t="str">
        <f t="shared" si="6"/>
        <v>2016 Q4</v>
      </c>
      <c r="B199" s="11">
        <f t="shared" si="8"/>
        <v>0.61575326144719811</v>
      </c>
      <c r="C199" s="11">
        <f t="shared" si="8"/>
        <v>9.9865182087363717E-3</v>
      </c>
      <c r="D199" s="11">
        <f t="shared" si="8"/>
        <v>1.759982150053514</v>
      </c>
      <c r="E199" s="11">
        <f t="shared" si="8"/>
        <v>0.6952058986128733</v>
      </c>
      <c r="F199" s="11">
        <f t="shared" si="8"/>
        <v>0.39745680303349734</v>
      </c>
      <c r="G199" s="11">
        <f t="shared" si="8"/>
        <v>-0.46184821050618319</v>
      </c>
      <c r="H199" s="11">
        <f t="shared" si="8"/>
        <v>2.9992502099367685E-2</v>
      </c>
      <c r="I199" s="11">
        <f t="shared" si="8"/>
        <v>1.0301200441696836</v>
      </c>
      <c r="J199" s="11">
        <f t="shared" si="8"/>
        <v>1.0087110845715819</v>
      </c>
      <c r="K199" s="11">
        <f t="shared" si="8"/>
        <v>0.36880181348499125</v>
      </c>
      <c r="L199" s="11">
        <f t="shared" si="8"/>
        <v>0.45762117266753843</v>
      </c>
      <c r="N199" s="15">
        <f>ROUND(B199*'Table Q8'!N97,2)</f>
        <v>0.38</v>
      </c>
      <c r="O199" s="15">
        <f>ROUND(C199*'Table Q8'!O97,2)</f>
        <v>0</v>
      </c>
      <c r="P199" s="15">
        <f>ROUND(D199*'Table Q8'!P97,2)</f>
        <v>0.55000000000000004</v>
      </c>
      <c r="Q199" s="15">
        <f>ROUND(E199*'Table Q8'!Q97,2)</f>
        <v>0.18</v>
      </c>
      <c r="R199" s="15">
        <f>ROUND(F199*'Table Q8'!R97,2)</f>
        <v>0.09</v>
      </c>
      <c r="S199" s="15">
        <f>ROUND(G199*'Table Q8'!S97,2)</f>
        <v>-0.18</v>
      </c>
      <c r="T199" s="15">
        <f>ROUND(H199*'Table Q8'!T97,2)</f>
        <v>0.01</v>
      </c>
      <c r="U199" s="15">
        <f>ROUND(I199*'Table Q8'!U97,2)</f>
        <v>0.44</v>
      </c>
      <c r="V199" s="15">
        <f>ROUND(J199*'Table Q8'!V97,2)</f>
        <v>0.32</v>
      </c>
      <c r="W199" s="15">
        <f>ROUND(K199*'Table Q8'!W97,2)</f>
        <v>0.15</v>
      </c>
      <c r="X199" s="15">
        <f>ROUND(L199*'Table Q8'!X97,2)</f>
        <v>0.17</v>
      </c>
    </row>
    <row r="200" spans="1:24" x14ac:dyDescent="0.25">
      <c r="A200" s="13" t="str">
        <f t="shared" si="6"/>
        <v>2017 Q1</v>
      </c>
      <c r="B200" s="11">
        <f t="shared" si="8"/>
        <v>0.71034237126594424</v>
      </c>
      <c r="C200" s="11">
        <f t="shared" si="8"/>
        <v>0.15964880660911479</v>
      </c>
      <c r="D200" s="11">
        <f t="shared" si="8"/>
        <v>1.1401965360248587</v>
      </c>
      <c r="E200" s="11">
        <f t="shared" si="8"/>
        <v>0.82791720690205062</v>
      </c>
      <c r="F200" s="11">
        <f t="shared" si="8"/>
        <v>0.20803415299107905</v>
      </c>
      <c r="G200" s="11">
        <f t="shared" si="8"/>
        <v>-7.0468619214514278E-2</v>
      </c>
      <c r="H200" s="11">
        <f t="shared" si="8"/>
        <v>0.24958830906985338</v>
      </c>
      <c r="I200" s="11">
        <f t="shared" si="8"/>
        <v>0.76568549207721337</v>
      </c>
      <c r="J200" s="11">
        <f t="shared" si="8"/>
        <v>1.125201441440842</v>
      </c>
      <c r="K200" s="11">
        <f t="shared" si="8"/>
        <v>0.74342415051147459</v>
      </c>
      <c r="L200" s="11">
        <f t="shared" si="8"/>
        <v>0.56416243066821048</v>
      </c>
      <c r="N200" s="15">
        <f>ROUND(B200*'Table Q8'!N98,2)</f>
        <v>0.44</v>
      </c>
      <c r="O200" s="15">
        <f>ROUND(C200*'Table Q8'!O98,2)</f>
        <v>0.05</v>
      </c>
      <c r="P200" s="15">
        <f>ROUND(D200*'Table Q8'!P98,2)</f>
        <v>0.35</v>
      </c>
      <c r="Q200" s="15">
        <f>ROUND(E200*'Table Q8'!Q98,2)</f>
        <v>0.21</v>
      </c>
      <c r="R200" s="15">
        <f>ROUND(F200*'Table Q8'!R98,2)</f>
        <v>0.05</v>
      </c>
      <c r="S200" s="15">
        <f>ROUND(G200*'Table Q8'!S98,2)</f>
        <v>-0.03</v>
      </c>
      <c r="T200" s="15">
        <f>ROUND(H200*'Table Q8'!T98,2)</f>
        <v>0.11</v>
      </c>
      <c r="U200" s="15">
        <f>ROUND(I200*'Table Q8'!U98,2)</f>
        <v>0.33</v>
      </c>
      <c r="V200" s="15">
        <f>ROUND(J200*'Table Q8'!V98,2)</f>
        <v>0.36</v>
      </c>
      <c r="W200" s="15">
        <f>ROUND(K200*'Table Q8'!W98,2)</f>
        <v>0.3</v>
      </c>
      <c r="X200" s="15">
        <f>ROUND(L200*'Table Q8'!X98,2)</f>
        <v>0.21</v>
      </c>
    </row>
    <row r="201" spans="1:24" x14ac:dyDescent="0.25">
      <c r="A201" s="13" t="str">
        <f t="shared" si="6"/>
        <v>2017 Q2</v>
      </c>
      <c r="B201" s="11">
        <f t="shared" si="8"/>
        <v>0.5685732403661834</v>
      </c>
      <c r="C201" s="11">
        <f t="shared" si="8"/>
        <v>0.31853500952826519</v>
      </c>
      <c r="D201" s="11">
        <f t="shared" si="8"/>
        <v>1.1560822401076005</v>
      </c>
      <c r="E201" s="11">
        <f t="shared" si="8"/>
        <v>0.73346375463667957</v>
      </c>
      <c r="F201" s="11">
        <f t="shared" si="8"/>
        <v>0.54280912947515569</v>
      </c>
      <c r="G201" s="11">
        <f t="shared" si="8"/>
        <v>0.39197999834857622</v>
      </c>
      <c r="H201" s="11">
        <f t="shared" si="8"/>
        <v>0.16936492217815838</v>
      </c>
      <c r="I201" s="11">
        <f t="shared" si="8"/>
        <v>0.6530555886614936</v>
      </c>
      <c r="J201" s="11">
        <f t="shared" si="8"/>
        <v>0.98751891677047154</v>
      </c>
      <c r="K201" s="11">
        <f t="shared" si="8"/>
        <v>0.34504889560268992</v>
      </c>
      <c r="L201" s="11">
        <f t="shared" si="8"/>
        <v>0.56099748527196514</v>
      </c>
      <c r="N201" s="15">
        <f>ROUND(B201*'Table Q8'!N99,2)</f>
        <v>0.35</v>
      </c>
      <c r="O201" s="15">
        <f>ROUND(C201*'Table Q8'!O99,2)</f>
        <v>0.11</v>
      </c>
      <c r="P201" s="15">
        <f>ROUND(D201*'Table Q8'!P99,2)</f>
        <v>0.36</v>
      </c>
      <c r="Q201" s="15">
        <f>ROUND(E201*'Table Q8'!Q99,2)</f>
        <v>0.19</v>
      </c>
      <c r="R201" s="15">
        <f>ROUND(F201*'Table Q8'!R99,2)</f>
        <v>0.13</v>
      </c>
      <c r="S201" s="15">
        <f>ROUND(G201*'Table Q8'!S99,2)</f>
        <v>0.15</v>
      </c>
      <c r="T201" s="15">
        <f>ROUND(H201*'Table Q8'!T99,2)</f>
        <v>0.08</v>
      </c>
      <c r="U201" s="15">
        <f>ROUND(I201*'Table Q8'!U99,2)</f>
        <v>0.28000000000000003</v>
      </c>
      <c r="V201" s="15">
        <f>ROUND(J201*'Table Q8'!V99,2)</f>
        <v>0.31</v>
      </c>
      <c r="W201" s="15">
        <f>ROUND(K201*'Table Q8'!W99,2)</f>
        <v>0.14000000000000001</v>
      </c>
      <c r="X201" s="15">
        <f>ROUND(L201*'Table Q8'!X99,2)</f>
        <v>0.21</v>
      </c>
    </row>
    <row r="202" spans="1:24" x14ac:dyDescent="0.25">
      <c r="A202" s="13" t="str">
        <f t="shared" si="6"/>
        <v>2017 Q3</v>
      </c>
      <c r="B202" s="11">
        <f t="shared" ref="B202:L202" si="9">LN(B100/B99)*100</f>
        <v>0.55563821853579121</v>
      </c>
      <c r="C202" s="11">
        <f t="shared" si="9"/>
        <v>0.37694717780869791</v>
      </c>
      <c r="D202" s="11">
        <f t="shared" si="9"/>
        <v>1.47376092657698</v>
      </c>
      <c r="E202" s="11">
        <f t="shared" si="9"/>
        <v>0.67974625686405343</v>
      </c>
      <c r="F202" s="11">
        <f t="shared" si="9"/>
        <v>0.42233525428322771</v>
      </c>
      <c r="G202" s="11">
        <f t="shared" si="9"/>
        <v>0.20042095094458795</v>
      </c>
      <c r="H202" s="11">
        <f t="shared" si="9"/>
        <v>1.9906439798999944E-2</v>
      </c>
      <c r="I202" s="11">
        <f t="shared" si="9"/>
        <v>0.82241284011253979</v>
      </c>
      <c r="J202" s="11">
        <f t="shared" si="9"/>
        <v>0.78687672106767526</v>
      </c>
      <c r="K202" s="11">
        <f t="shared" si="9"/>
        <v>0.86232773456816003</v>
      </c>
      <c r="L202" s="11">
        <f t="shared" si="9"/>
        <v>0.56762728254326222</v>
      </c>
      <c r="N202" s="15">
        <f>ROUND(B202*'Table Q8'!N100,2)</f>
        <v>0.34</v>
      </c>
      <c r="O202" s="15">
        <f>ROUND(C202*'Table Q8'!O100,2)</f>
        <v>0.13</v>
      </c>
      <c r="P202" s="15">
        <f>ROUND(D202*'Table Q8'!P100,2)</f>
        <v>0.45</v>
      </c>
      <c r="Q202" s="15">
        <f>ROUND(E202*'Table Q8'!Q100,2)</f>
        <v>0.17</v>
      </c>
      <c r="R202" s="15">
        <f>ROUND(F202*'Table Q8'!R100,2)</f>
        <v>0.1</v>
      </c>
      <c r="S202" s="15">
        <f>ROUND(G202*'Table Q8'!S100,2)</f>
        <v>0.08</v>
      </c>
      <c r="T202" s="15">
        <f>ROUND(H202*'Table Q8'!T100,2)</f>
        <v>0.01</v>
      </c>
      <c r="U202" s="15">
        <f>ROUND(I202*'Table Q8'!U100,2)</f>
        <v>0.35</v>
      </c>
      <c r="V202" s="15">
        <f>ROUND(J202*'Table Q8'!V100,2)</f>
        <v>0.24</v>
      </c>
      <c r="W202" s="15">
        <f>ROUND(K202*'Table Q8'!W100,2)</f>
        <v>0.35</v>
      </c>
      <c r="X202" s="15">
        <f>ROUND(L202*'Table Q8'!X100,2)</f>
        <v>0.21</v>
      </c>
    </row>
    <row r="203" spans="1:24" x14ac:dyDescent="0.25">
      <c r="A203" s="13" t="str">
        <f t="shared" si="6"/>
        <v>2017 Q4</v>
      </c>
      <c r="B203" s="11">
        <f t="shared" ref="B203:L203" si="10">LN(B101/B100)*100</f>
        <v>0.5525679320663367</v>
      </c>
      <c r="C203" s="11">
        <f t="shared" si="10"/>
        <v>0.47412178898216778</v>
      </c>
      <c r="D203" s="11">
        <f t="shared" si="10"/>
        <v>1.2195273093818206</v>
      </c>
      <c r="E203" s="11">
        <f t="shared" si="10"/>
        <v>0.75202822603979402</v>
      </c>
      <c r="F203" s="11">
        <f t="shared" si="10"/>
        <v>0.23494871307075788</v>
      </c>
      <c r="G203" s="11">
        <f t="shared" si="10"/>
        <v>0.25994815677690575</v>
      </c>
      <c r="H203" s="11">
        <f t="shared" si="10"/>
        <v>-2.9861145894512171E-2</v>
      </c>
      <c r="I203" s="11">
        <f t="shared" si="10"/>
        <v>0.99713194344266154</v>
      </c>
      <c r="J203" s="11">
        <f t="shared" si="10"/>
        <v>0.53384302187330945</v>
      </c>
      <c r="K203" s="11">
        <f t="shared" si="10"/>
        <v>0.53520295125719908</v>
      </c>
      <c r="L203" s="11">
        <f t="shared" si="10"/>
        <v>0.53530713258126539</v>
      </c>
      <c r="N203" s="15">
        <f>ROUND(B203*'Table Q8'!N101,2)</f>
        <v>0.34</v>
      </c>
      <c r="O203" s="15">
        <f>ROUND(C203*'Table Q8'!O101,2)</f>
        <v>0.16</v>
      </c>
      <c r="P203" s="15">
        <f>ROUND(D203*'Table Q8'!P101,2)</f>
        <v>0.38</v>
      </c>
      <c r="Q203" s="15">
        <f>ROUND(E203*'Table Q8'!Q101,2)</f>
        <v>0.19</v>
      </c>
      <c r="R203" s="15">
        <f>ROUND(F203*'Table Q8'!R101,2)</f>
        <v>0.06</v>
      </c>
      <c r="S203" s="15">
        <f>ROUND(G203*'Table Q8'!S101,2)</f>
        <v>0.1</v>
      </c>
      <c r="T203" s="15">
        <f>ROUND(H203*'Table Q8'!T101,2)</f>
        <v>-0.01</v>
      </c>
      <c r="U203" s="15">
        <f>ROUND(I203*'Table Q8'!U101,2)</f>
        <v>0.42</v>
      </c>
      <c r="V203" s="15">
        <f>ROUND(J203*'Table Q8'!V101,2)</f>
        <v>0.17</v>
      </c>
      <c r="W203" s="15">
        <f>ROUND(K203*'Table Q8'!W101,2)</f>
        <v>0.22</v>
      </c>
      <c r="X203" s="15">
        <f>ROUND(L203*'Table Q8'!X101,2)</f>
        <v>0.2</v>
      </c>
    </row>
    <row r="204" spans="1:24" x14ac:dyDescent="0.25">
      <c r="A204" s="13" t="str">
        <f t="shared" si="6"/>
        <v>2018 Q1</v>
      </c>
      <c r="B204" s="11">
        <f t="shared" ref="B204:L204" si="11">LN(B102/B101)*100</f>
        <v>0.45334054009533908</v>
      </c>
      <c r="C204" s="11">
        <f t="shared" si="11"/>
        <v>0.31483693853412864</v>
      </c>
      <c r="D204" s="11">
        <f t="shared" si="11"/>
        <v>1.0296459408767957</v>
      </c>
      <c r="E204" s="11">
        <f t="shared" si="11"/>
        <v>0.70827248612672855</v>
      </c>
      <c r="F204" s="11">
        <f t="shared" si="11"/>
        <v>-0.70650867915277371</v>
      </c>
      <c r="G204" s="11">
        <f t="shared" si="11"/>
        <v>0.27919052934204253</v>
      </c>
      <c r="H204" s="11">
        <f t="shared" si="11"/>
        <v>8.9556700348576934E-2</v>
      </c>
      <c r="I204" s="11">
        <f t="shared" si="11"/>
        <v>1.03450834815576</v>
      </c>
      <c r="J204" s="11">
        <f t="shared" si="11"/>
        <v>1.1720361007025029</v>
      </c>
      <c r="K204" s="11">
        <f t="shared" si="11"/>
        <v>0.31975222243498863</v>
      </c>
      <c r="L204" s="11">
        <f t="shared" si="11"/>
        <v>0.47450822582197855</v>
      </c>
      <c r="N204" s="15">
        <f>ROUND(B204*'Table Q8'!N102,2)</f>
        <v>0.28000000000000003</v>
      </c>
      <c r="O204" s="15">
        <f>ROUND(C204*'Table Q8'!O102,2)</f>
        <v>0.1</v>
      </c>
      <c r="P204" s="15">
        <f>ROUND(D204*'Table Q8'!P102,2)</f>
        <v>0.32</v>
      </c>
      <c r="Q204" s="15">
        <f>ROUND(E204*'Table Q8'!Q102,2)</f>
        <v>0.18</v>
      </c>
      <c r="R204" s="15">
        <f>ROUND(F204*'Table Q8'!R102,2)</f>
        <v>-0.17</v>
      </c>
      <c r="S204" s="15">
        <f>ROUND(G204*'Table Q8'!S102,2)</f>
        <v>0.11</v>
      </c>
      <c r="T204" s="15">
        <f>ROUND(H204*'Table Q8'!T102,2)</f>
        <v>0.04</v>
      </c>
      <c r="U204" s="15">
        <f>ROUND(I204*'Table Q8'!U102,2)</f>
        <v>0.44</v>
      </c>
      <c r="V204" s="15">
        <f>ROUND(J204*'Table Q8'!V102,2)</f>
        <v>0.36</v>
      </c>
      <c r="W204" s="15">
        <f>ROUND(K204*'Table Q8'!W102,2)</f>
        <v>0.13</v>
      </c>
      <c r="X204" s="15">
        <f>ROUND(L204*'Table Q8'!X102,2)</f>
        <v>0.17</v>
      </c>
    </row>
    <row r="205" spans="1:24" x14ac:dyDescent="0.25">
      <c r="A205" s="13" t="str">
        <f t="shared" si="6"/>
        <v>2018 Q2</v>
      </c>
      <c r="B205" s="11">
        <f t="shared" ref="B205:L208" si="12">LN(B103/B102)*100</f>
        <v>0.36503402685661757</v>
      </c>
      <c r="C205" s="11">
        <f t="shared" si="12"/>
        <v>0.15704753914922615</v>
      </c>
      <c r="D205" s="11">
        <f t="shared" si="12"/>
        <v>0.90032762499587926</v>
      </c>
      <c r="E205" s="11">
        <f t="shared" si="12"/>
        <v>0.77902731050104745</v>
      </c>
      <c r="F205" s="11">
        <f t="shared" si="12"/>
        <v>-0.86041177592785267</v>
      </c>
      <c r="G205" s="11">
        <f t="shared" si="12"/>
        <v>0.27841322548054082</v>
      </c>
      <c r="H205" s="11">
        <f t="shared" si="12"/>
        <v>0.62466119533698627</v>
      </c>
      <c r="I205" s="11">
        <f t="shared" si="12"/>
        <v>0.9584737912987531</v>
      </c>
      <c r="J205" s="11">
        <f t="shared" si="12"/>
        <v>1.0562326545515732</v>
      </c>
      <c r="K205" s="11">
        <f t="shared" si="12"/>
        <v>0.69411249469835778</v>
      </c>
      <c r="L205" s="11">
        <f t="shared" si="12"/>
        <v>0.43379833776304982</v>
      </c>
      <c r="N205" s="15">
        <f>ROUND(B205*'Table Q8'!N103,2)</f>
        <v>0.23</v>
      </c>
      <c r="O205" s="15">
        <f>ROUND(C205*'Table Q8'!O103,2)</f>
        <v>0.05</v>
      </c>
      <c r="P205" s="15">
        <f>ROUND(D205*'Table Q8'!P103,2)</f>
        <v>0.27</v>
      </c>
      <c r="Q205" s="15">
        <f>ROUND(E205*'Table Q8'!Q103,2)</f>
        <v>0.2</v>
      </c>
      <c r="R205" s="15">
        <f>ROUND(F205*'Table Q8'!R103,2)</f>
        <v>-0.21</v>
      </c>
      <c r="S205" s="15">
        <f>ROUND(G205*'Table Q8'!S103,2)</f>
        <v>0.11</v>
      </c>
      <c r="T205" s="15">
        <f>ROUND(H205*'Table Q8'!T103,2)</f>
        <v>0.28000000000000003</v>
      </c>
      <c r="U205" s="15">
        <f>ROUND(I205*'Table Q8'!U103,2)</f>
        <v>0.4</v>
      </c>
      <c r="V205" s="15">
        <f>ROUND(J205*'Table Q8'!V103,2)</f>
        <v>0.32</v>
      </c>
      <c r="W205" s="15">
        <f>ROUND(K205*'Table Q8'!W103,2)</f>
        <v>0.28000000000000003</v>
      </c>
      <c r="X205" s="15">
        <f>ROUND(L205*'Table Q8'!X103,2)</f>
        <v>0.16</v>
      </c>
    </row>
    <row r="206" spans="1:24" x14ac:dyDescent="0.25">
      <c r="A206" s="13" t="str">
        <f t="shared" si="6"/>
        <v>2018 Q3</v>
      </c>
      <c r="B206" s="11">
        <f t="shared" si="12"/>
        <v>0.29680714977008904</v>
      </c>
      <c r="C206" s="11">
        <f t="shared" si="12"/>
        <v>0.25467738322187811</v>
      </c>
      <c r="D206" s="11">
        <f t="shared" si="12"/>
        <v>0.99195425921861702</v>
      </c>
      <c r="E206" s="11">
        <f t="shared" si="12"/>
        <v>0.69785270007006428</v>
      </c>
      <c r="F206" s="11">
        <f t="shared" si="12"/>
        <v>-0.76773895221880473</v>
      </c>
      <c r="G206" s="11">
        <f t="shared" si="12"/>
        <v>0.48536571933120642</v>
      </c>
      <c r="H206" s="11">
        <f t="shared" si="12"/>
        <v>0.31580012429277715</v>
      </c>
      <c r="I206" s="11">
        <f t="shared" si="12"/>
        <v>0.55954636338697294</v>
      </c>
      <c r="J206" s="11">
        <f t="shared" si="12"/>
        <v>0.63951281487934608</v>
      </c>
      <c r="K206" s="11">
        <f t="shared" si="12"/>
        <v>1.2411845418468348</v>
      </c>
      <c r="L206" s="11">
        <f t="shared" si="12"/>
        <v>0.36485878209571737</v>
      </c>
      <c r="N206" s="15">
        <f>ROUND(B206*'Table Q8'!N104,2)</f>
        <v>0.18</v>
      </c>
      <c r="O206" s="15">
        <f>ROUND(C206*'Table Q8'!O104,2)</f>
        <v>0.08</v>
      </c>
      <c r="P206" s="15">
        <f>ROUND(D206*'Table Q8'!P104,2)</f>
        <v>0.3</v>
      </c>
      <c r="Q206" s="15">
        <f>ROUND(E206*'Table Q8'!Q104,2)</f>
        <v>0.17</v>
      </c>
      <c r="R206" s="15">
        <f>ROUND(F206*'Table Q8'!R104,2)</f>
        <v>-0.18</v>
      </c>
      <c r="S206" s="15">
        <f>ROUND(G206*'Table Q8'!S104,2)</f>
        <v>0.18</v>
      </c>
      <c r="T206" s="15">
        <f>ROUND(H206*'Table Q8'!T104,2)</f>
        <v>0.14000000000000001</v>
      </c>
      <c r="U206" s="15">
        <f>ROUND(I206*'Table Q8'!U104,2)</f>
        <v>0.23</v>
      </c>
      <c r="V206" s="15">
        <f>ROUND(J206*'Table Q8'!V104,2)</f>
        <v>0.19</v>
      </c>
      <c r="W206" s="15">
        <f>ROUND(K206*'Table Q8'!W104,2)</f>
        <v>0.5</v>
      </c>
      <c r="X206" s="15">
        <f>ROUND(L206*'Table Q8'!X104,2)</f>
        <v>0.13</v>
      </c>
    </row>
    <row r="207" spans="1:24" x14ac:dyDescent="0.25">
      <c r="A207" s="13" t="str">
        <f t="shared" si="6"/>
        <v>2018 Q4</v>
      </c>
      <c r="B207" s="11">
        <f t="shared" si="12"/>
        <v>0.35310434168839694</v>
      </c>
      <c r="C207" s="11">
        <f t="shared" si="12"/>
        <v>0.35156286209888593</v>
      </c>
      <c r="D207" s="11">
        <f t="shared" si="12"/>
        <v>0.92839460823507713</v>
      </c>
      <c r="E207" s="11">
        <f t="shared" si="12"/>
        <v>0.50618780747746039</v>
      </c>
      <c r="F207" s="11">
        <f t="shared" si="12"/>
        <v>-0.67286219213270149</v>
      </c>
      <c r="G207" s="11">
        <f t="shared" si="12"/>
        <v>0.47318700278334125</v>
      </c>
      <c r="H207" s="11">
        <f t="shared" si="12"/>
        <v>0.2558552861977586</v>
      </c>
      <c r="I207" s="11">
        <f t="shared" si="12"/>
        <v>0.60266280408459949</v>
      </c>
      <c r="J207" s="11">
        <f t="shared" si="12"/>
        <v>0.5068434570458733</v>
      </c>
      <c r="K207" s="11">
        <f t="shared" si="12"/>
        <v>0.68085369396535256</v>
      </c>
      <c r="L207" s="11">
        <f t="shared" si="12"/>
        <v>0.334880473701682</v>
      </c>
      <c r="N207" s="15">
        <f>ROUND(B207*'Table Q8'!N105,2)</f>
        <v>0.22</v>
      </c>
      <c r="O207" s="15">
        <f>ROUND(C207*'Table Q8'!O105,2)</f>
        <v>0.11</v>
      </c>
      <c r="P207" s="15">
        <f>ROUND(D207*'Table Q8'!P105,2)</f>
        <v>0.28000000000000003</v>
      </c>
      <c r="Q207" s="15">
        <f>ROUND(E207*'Table Q8'!Q105,2)</f>
        <v>0.13</v>
      </c>
      <c r="R207" s="15">
        <f>ROUND(F207*'Table Q8'!R105,2)</f>
        <v>-0.16</v>
      </c>
      <c r="S207" s="15">
        <f>ROUND(G207*'Table Q8'!S105,2)</f>
        <v>0.18</v>
      </c>
      <c r="T207" s="15">
        <f>ROUND(H207*'Table Q8'!T105,2)</f>
        <v>0.11</v>
      </c>
      <c r="U207" s="15">
        <f>ROUND(I207*'Table Q8'!U105,2)</f>
        <v>0.25</v>
      </c>
      <c r="V207" s="15">
        <f>ROUND(J207*'Table Q8'!V105,2)</f>
        <v>0.15</v>
      </c>
      <c r="W207" s="15">
        <f>ROUND(K207*'Table Q8'!W105,2)</f>
        <v>0.28000000000000003</v>
      </c>
      <c r="X207" s="15">
        <f>ROUND(L207*'Table Q8'!X105,2)</f>
        <v>0.12</v>
      </c>
    </row>
    <row r="208" spans="1:24" x14ac:dyDescent="0.25">
      <c r="A208" s="13" t="str">
        <f t="shared" si="6"/>
        <v>2019 Q1</v>
      </c>
      <c r="B208" s="11">
        <f t="shared" si="12"/>
        <v>0.59837762244547099</v>
      </c>
      <c r="C208" s="11">
        <f t="shared" si="12"/>
        <v>0.47653870875789722</v>
      </c>
      <c r="D208" s="11">
        <f t="shared" si="12"/>
        <v>1.3633537079764655</v>
      </c>
      <c r="E208" s="11">
        <f t="shared" si="12"/>
        <v>0.5036384456557379</v>
      </c>
      <c r="F208" s="11">
        <f t="shared" si="12"/>
        <v>-0.39376092069743956</v>
      </c>
      <c r="G208" s="11">
        <f t="shared" si="12"/>
        <v>0.2259443959403572</v>
      </c>
      <c r="H208" s="11">
        <f t="shared" si="12"/>
        <v>0.41192682806279607</v>
      </c>
      <c r="I208" s="11">
        <f t="shared" si="12"/>
        <v>0.77348451928539075</v>
      </c>
      <c r="J208" s="11">
        <f t="shared" si="12"/>
        <v>0.20202027072758022</v>
      </c>
      <c r="K208" s="11">
        <f t="shared" si="12"/>
        <v>0.30112001674540156</v>
      </c>
      <c r="L208" s="11">
        <f t="shared" si="12"/>
        <v>0.50497939713976092</v>
      </c>
      <c r="N208" s="15">
        <f>ROUND(B208*'Table Q8'!N106,2)</f>
        <v>0.36</v>
      </c>
      <c r="O208" s="15">
        <f>ROUND(C208*'Table Q8'!O106,2)</f>
        <v>0.15</v>
      </c>
      <c r="P208" s="15">
        <f>ROUND(D208*'Table Q8'!P106,2)</f>
        <v>0.41</v>
      </c>
      <c r="Q208" s="15">
        <f>ROUND(E208*'Table Q8'!Q106,2)</f>
        <v>0.12</v>
      </c>
      <c r="R208" s="15">
        <f>ROUND(F208*'Table Q8'!R106,2)</f>
        <v>-0.09</v>
      </c>
      <c r="S208" s="15">
        <f>ROUND(G208*'Table Q8'!S106,2)</f>
        <v>0.08</v>
      </c>
      <c r="T208" s="15">
        <f>ROUND(H208*'Table Q8'!T106,2)</f>
        <v>0.18</v>
      </c>
      <c r="U208" s="15">
        <f>ROUND(I208*'Table Q8'!U106,2)</f>
        <v>0.32</v>
      </c>
      <c r="V208" s="15">
        <f>ROUND(J208*'Table Q8'!V106,2)</f>
        <v>0.06</v>
      </c>
      <c r="W208" s="15">
        <f>ROUND(K208*'Table Q8'!W106,2)</f>
        <v>0.12</v>
      </c>
      <c r="X208" s="15">
        <f>ROUND(L208*'Table Q8'!X106,2)</f>
        <v>0.18</v>
      </c>
    </row>
    <row r="209" spans="1:24" x14ac:dyDescent="0.25"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</row>
    <row r="210" spans="1:24" x14ac:dyDescent="0.25">
      <c r="A210" s="9" t="s">
        <v>171</v>
      </c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</row>
    <row r="211" spans="1:24" x14ac:dyDescent="0.25">
      <c r="A211" s="13" t="str">
        <f>A10</f>
        <v>1995 Q1</v>
      </c>
      <c r="B211" s="15">
        <f>LN(B10/B6)*100</f>
        <v>1.7002646732547204</v>
      </c>
      <c r="C211" s="15">
        <f t="shared" ref="C211:L211" si="13">LN(C10/C6)*100</f>
        <v>0.17735742160161019</v>
      </c>
      <c r="D211" s="15">
        <f t="shared" si="13"/>
        <v>2.1823337334516135</v>
      </c>
      <c r="E211" s="15">
        <f t="shared" si="13"/>
        <v>3.2594215601666434</v>
      </c>
      <c r="F211" s="15">
        <f t="shared" si="13"/>
        <v>5.8401422079545542</v>
      </c>
      <c r="G211" s="15">
        <f t="shared" si="13"/>
        <v>8.24567946472221</v>
      </c>
      <c r="H211" s="15">
        <f t="shared" si="13"/>
        <v>1.2201865805951959</v>
      </c>
      <c r="I211" s="15">
        <f t="shared" si="13"/>
        <v>2.8927206868106055</v>
      </c>
      <c r="J211" s="15">
        <f t="shared" si="13"/>
        <v>3.3596724983337691</v>
      </c>
      <c r="K211" s="15">
        <f t="shared" si="13"/>
        <v>5.1642680054646126</v>
      </c>
      <c r="L211" s="15">
        <f t="shared" si="13"/>
        <v>2.5338370365414473</v>
      </c>
      <c r="N211" s="15">
        <f>ROUND(B211*'Table Q8'!N10,2)</f>
        <v>1.21</v>
      </c>
      <c r="O211" s="15">
        <f>ROUND(C211*'Table Q8'!O10,2)</f>
        <v>0.06</v>
      </c>
      <c r="P211" s="15">
        <f>ROUND(D211*'Table Q8'!P10,2)</f>
        <v>0.81</v>
      </c>
      <c r="Q211" s="15">
        <f>ROUND(E211*'Table Q8'!Q10,2)</f>
        <v>1.1599999999999999</v>
      </c>
      <c r="R211" s="15">
        <f>ROUND(F211*'Table Q8'!R10,2)</f>
        <v>1.39</v>
      </c>
      <c r="S211" s="15">
        <f>ROUND(G211*'Table Q8'!S10,2)</f>
        <v>3.82</v>
      </c>
      <c r="T211" s="15">
        <f>ROUND(H211*'Table Q8'!T10,2)</f>
        <v>0.56000000000000005</v>
      </c>
      <c r="U211" s="15">
        <f>ROUND(I211*'Table Q8'!U10,2)</f>
        <v>1.25</v>
      </c>
      <c r="V211" s="15">
        <f>ROUND(J211*'Table Q8'!V10,2)</f>
        <v>1.28</v>
      </c>
      <c r="W211" s="15">
        <f>ROUND(K211*'Table Q8'!W10,2)</f>
        <v>2.41</v>
      </c>
      <c r="X211" s="15">
        <f>ROUND(L211*'Table Q8'!X10,2)</f>
        <v>1.04</v>
      </c>
    </row>
    <row r="212" spans="1:24" x14ac:dyDescent="0.25">
      <c r="A212" s="13" t="str">
        <f t="shared" ref="A212:A275" si="14">A11</f>
        <v>1995 Q2</v>
      </c>
      <c r="B212" s="15">
        <f t="shared" ref="B212:L227" si="15">LN(B11/B7)*100</f>
        <v>1.5294677833105368</v>
      </c>
      <c r="C212" s="15">
        <f t="shared" si="15"/>
        <v>0.4721629861806082</v>
      </c>
      <c r="D212" s="15">
        <f t="shared" si="15"/>
        <v>1.7422384504212085</v>
      </c>
      <c r="E212" s="15">
        <f t="shared" si="15"/>
        <v>3.9857674291236109</v>
      </c>
      <c r="F212" s="15">
        <f t="shared" si="15"/>
        <v>4.5931814923857264</v>
      </c>
      <c r="G212" s="15">
        <f t="shared" si="15"/>
        <v>8.6215990190886558</v>
      </c>
      <c r="H212" s="15">
        <f t="shared" si="15"/>
        <v>1.3082141170501729</v>
      </c>
      <c r="I212" s="15">
        <f t="shared" si="15"/>
        <v>2.4820302049780247</v>
      </c>
      <c r="J212" s="15">
        <f t="shared" si="15"/>
        <v>3.6027288155200363</v>
      </c>
      <c r="K212" s="15">
        <f t="shared" si="15"/>
        <v>5.1537587626872456</v>
      </c>
      <c r="L212" s="15">
        <f t="shared" si="15"/>
        <v>2.5652773939358462</v>
      </c>
      <c r="N212" s="15">
        <f>ROUND(B212*'Table Q8'!N11,2)</f>
        <v>1.0900000000000001</v>
      </c>
      <c r="O212" s="15">
        <f>ROUND(C212*'Table Q8'!O11,2)</f>
        <v>0.17</v>
      </c>
      <c r="P212" s="15">
        <f>ROUND(D212*'Table Q8'!P11,2)</f>
        <v>0.65</v>
      </c>
      <c r="Q212" s="15">
        <f>ROUND(E212*'Table Q8'!Q11,2)</f>
        <v>1.41</v>
      </c>
      <c r="R212" s="15">
        <f>ROUND(F212*'Table Q8'!R11,2)</f>
        <v>1.1000000000000001</v>
      </c>
      <c r="S212" s="15">
        <f>ROUND(G212*'Table Q8'!S11,2)</f>
        <v>3.94</v>
      </c>
      <c r="T212" s="15">
        <f>ROUND(H212*'Table Q8'!T11,2)</f>
        <v>0.6</v>
      </c>
      <c r="U212" s="15">
        <f>ROUND(I212*'Table Q8'!U11,2)</f>
        <v>1.06</v>
      </c>
      <c r="V212" s="15">
        <f>ROUND(J212*'Table Q8'!V11,2)</f>
        <v>1.39</v>
      </c>
      <c r="W212" s="15">
        <f>ROUND(K212*'Table Q8'!W11,2)</f>
        <v>2.41</v>
      </c>
      <c r="X212" s="15">
        <f>ROUND(L212*'Table Q8'!X11,2)</f>
        <v>1.05</v>
      </c>
    </row>
    <row r="213" spans="1:24" x14ac:dyDescent="0.25">
      <c r="A213" s="13" t="str">
        <f t="shared" si="14"/>
        <v>1995 Q3</v>
      </c>
      <c r="B213" s="15">
        <f t="shared" si="15"/>
        <v>1.4346175204806524</v>
      </c>
      <c r="C213" s="15">
        <f t="shared" si="15"/>
        <v>0.78578147170799717</v>
      </c>
      <c r="D213" s="15">
        <f t="shared" si="15"/>
        <v>1.2671969938517398</v>
      </c>
      <c r="E213" s="15">
        <f t="shared" si="15"/>
        <v>4.6345175176365512</v>
      </c>
      <c r="F213" s="15">
        <f t="shared" si="15"/>
        <v>3.2748781186244615</v>
      </c>
      <c r="G213" s="15">
        <f t="shared" si="15"/>
        <v>8.9200253511113612</v>
      </c>
      <c r="H213" s="15">
        <f t="shared" si="15"/>
        <v>1.4106336334738501</v>
      </c>
      <c r="I213" s="15">
        <f t="shared" si="15"/>
        <v>2.1382393591355857</v>
      </c>
      <c r="J213" s="15">
        <f t="shared" si="15"/>
        <v>4.0727516746081234</v>
      </c>
      <c r="K213" s="15">
        <f t="shared" si="15"/>
        <v>5.2243467121010037</v>
      </c>
      <c r="L213" s="15">
        <f t="shared" si="15"/>
        <v>2.6441729574167541</v>
      </c>
      <c r="N213" s="15">
        <f>ROUND(B213*'Table Q8'!N12,2)</f>
        <v>1.03</v>
      </c>
      <c r="O213" s="15">
        <f>ROUND(C213*'Table Q8'!O12,2)</f>
        <v>0.28000000000000003</v>
      </c>
      <c r="P213" s="15">
        <f>ROUND(D213*'Table Q8'!P12,2)</f>
        <v>0.48</v>
      </c>
      <c r="Q213" s="15">
        <f>ROUND(E213*'Table Q8'!Q12,2)</f>
        <v>1.64</v>
      </c>
      <c r="R213" s="15">
        <f>ROUND(F213*'Table Q8'!R12,2)</f>
        <v>0.79</v>
      </c>
      <c r="S213" s="15">
        <f>ROUND(G213*'Table Q8'!S12,2)</f>
        <v>4.03</v>
      </c>
      <c r="T213" s="15">
        <f>ROUND(H213*'Table Q8'!T12,2)</f>
        <v>0.63</v>
      </c>
      <c r="U213" s="15">
        <f>ROUND(I213*'Table Q8'!U12,2)</f>
        <v>0.91</v>
      </c>
      <c r="V213" s="15">
        <f>ROUND(J213*'Table Q8'!V12,2)</f>
        <v>1.6</v>
      </c>
      <c r="W213" s="15">
        <f>ROUND(K213*'Table Q8'!W12,2)</f>
        <v>2.48</v>
      </c>
      <c r="X213" s="15">
        <f>ROUND(L213*'Table Q8'!X12,2)</f>
        <v>1.08</v>
      </c>
    </row>
    <row r="214" spans="1:24" x14ac:dyDescent="0.25">
      <c r="A214" s="13" t="str">
        <f t="shared" si="14"/>
        <v>1995 Q4</v>
      </c>
      <c r="B214" s="15">
        <f t="shared" si="15"/>
        <v>1.3998607729020247</v>
      </c>
      <c r="C214" s="15">
        <f t="shared" si="15"/>
        <v>1.0305828074462677</v>
      </c>
      <c r="D214" s="15">
        <f t="shared" si="15"/>
        <v>0.97106997293494779</v>
      </c>
      <c r="E214" s="15">
        <f t="shared" si="15"/>
        <v>5.0232736434711507</v>
      </c>
      <c r="F214" s="15">
        <f t="shared" si="15"/>
        <v>2.274234878879299</v>
      </c>
      <c r="G214" s="15">
        <f t="shared" si="15"/>
        <v>9.2895286215071273</v>
      </c>
      <c r="H214" s="15">
        <f t="shared" si="15"/>
        <v>1.4531804479245638</v>
      </c>
      <c r="I214" s="15">
        <f t="shared" si="15"/>
        <v>2.1835374203928848</v>
      </c>
      <c r="J214" s="15">
        <f t="shared" si="15"/>
        <v>5.1222902421591296</v>
      </c>
      <c r="K214" s="15">
        <f t="shared" si="15"/>
        <v>5.3986121558135274</v>
      </c>
      <c r="L214" s="15">
        <f t="shared" si="15"/>
        <v>2.707171692826392</v>
      </c>
      <c r="N214" s="15">
        <f>ROUND(B214*'Table Q8'!N13,2)</f>
        <v>1.01</v>
      </c>
      <c r="O214" s="15">
        <f>ROUND(C214*'Table Q8'!O13,2)</f>
        <v>0.37</v>
      </c>
      <c r="P214" s="15">
        <f>ROUND(D214*'Table Q8'!P13,2)</f>
        <v>0.37</v>
      </c>
      <c r="Q214" s="15">
        <f>ROUND(E214*'Table Q8'!Q13,2)</f>
        <v>1.77</v>
      </c>
      <c r="R214" s="15">
        <f>ROUND(F214*'Table Q8'!R13,2)</f>
        <v>0.55000000000000004</v>
      </c>
      <c r="S214" s="15">
        <f>ROUND(G214*'Table Q8'!S13,2)</f>
        <v>4.17</v>
      </c>
      <c r="T214" s="15">
        <f>ROUND(H214*'Table Q8'!T13,2)</f>
        <v>0.65</v>
      </c>
      <c r="U214" s="15">
        <f>ROUND(I214*'Table Q8'!U13,2)</f>
        <v>0.92</v>
      </c>
      <c r="V214" s="15">
        <f>ROUND(J214*'Table Q8'!V13,2)</f>
        <v>2.04</v>
      </c>
      <c r="W214" s="15">
        <f>ROUND(K214*'Table Q8'!W13,2)</f>
        <v>2.58</v>
      </c>
      <c r="X214" s="15">
        <f>ROUND(L214*'Table Q8'!X13,2)</f>
        <v>1.1000000000000001</v>
      </c>
    </row>
    <row r="215" spans="1:24" x14ac:dyDescent="0.25">
      <c r="A215" s="13" t="str">
        <f t="shared" si="14"/>
        <v>1996 Q1</v>
      </c>
      <c r="B215" s="15">
        <f t="shared" si="15"/>
        <v>1.4534499423059455</v>
      </c>
      <c r="C215" s="15">
        <f t="shared" si="15"/>
        <v>1.1938687647965689</v>
      </c>
      <c r="D215" s="15">
        <f t="shared" si="15"/>
        <v>0.94842480013940667</v>
      </c>
      <c r="E215" s="15">
        <f t="shared" si="15"/>
        <v>5.0874007169667816</v>
      </c>
      <c r="F215" s="15">
        <f t="shared" si="15"/>
        <v>1.8868484304382735</v>
      </c>
      <c r="G215" s="15">
        <f t="shared" si="15"/>
        <v>9.7395332750502206</v>
      </c>
      <c r="H215" s="15">
        <f t="shared" si="15"/>
        <v>1.4781221497399386</v>
      </c>
      <c r="I215" s="15">
        <f t="shared" si="15"/>
        <v>2.7116189925669363</v>
      </c>
      <c r="J215" s="15">
        <f t="shared" si="15"/>
        <v>6.6165860796946614</v>
      </c>
      <c r="K215" s="15">
        <f t="shared" si="15"/>
        <v>5.7104639041111049</v>
      </c>
      <c r="L215" s="15">
        <f t="shared" si="15"/>
        <v>2.846041893560014</v>
      </c>
      <c r="N215" s="15">
        <f>ROUND(B215*'Table Q8'!N14,2)</f>
        <v>1.06</v>
      </c>
      <c r="O215" s="15">
        <f>ROUND(C215*'Table Q8'!O14,2)</f>
        <v>0.42</v>
      </c>
      <c r="P215" s="15">
        <f>ROUND(D215*'Table Q8'!P14,2)</f>
        <v>0.37</v>
      </c>
      <c r="Q215" s="15">
        <f>ROUND(E215*'Table Q8'!Q14,2)</f>
        <v>1.79</v>
      </c>
      <c r="R215" s="15">
        <f>ROUND(F215*'Table Q8'!R14,2)</f>
        <v>0.46</v>
      </c>
      <c r="S215" s="15">
        <f>ROUND(G215*'Table Q8'!S14,2)</f>
        <v>4.32</v>
      </c>
      <c r="T215" s="15">
        <f>ROUND(H215*'Table Q8'!T14,2)</f>
        <v>0.65</v>
      </c>
      <c r="U215" s="15">
        <f>ROUND(I215*'Table Q8'!U14,2)</f>
        <v>1.1399999999999999</v>
      </c>
      <c r="V215" s="15">
        <f>ROUND(J215*'Table Q8'!V14,2)</f>
        <v>2.67</v>
      </c>
      <c r="W215" s="15">
        <f>ROUND(K215*'Table Q8'!W14,2)</f>
        <v>2.75</v>
      </c>
      <c r="X215" s="15">
        <f>ROUND(L215*'Table Q8'!X14,2)</f>
        <v>1.1599999999999999</v>
      </c>
    </row>
    <row r="216" spans="1:24" x14ac:dyDescent="0.25">
      <c r="A216" s="13" t="str">
        <f t="shared" si="14"/>
        <v>1996 Q2</v>
      </c>
      <c r="B216" s="15">
        <f t="shared" si="15"/>
        <v>1.5789801732635291</v>
      </c>
      <c r="C216" s="15">
        <f t="shared" si="15"/>
        <v>1.2773807349162782</v>
      </c>
      <c r="D216" s="15">
        <f t="shared" si="15"/>
        <v>1.1960019106648578</v>
      </c>
      <c r="E216" s="15">
        <f t="shared" si="15"/>
        <v>4.9016567749544357</v>
      </c>
      <c r="F216" s="15">
        <f t="shared" si="15"/>
        <v>2.1392279561714642</v>
      </c>
      <c r="G216" s="15">
        <f t="shared" si="15"/>
        <v>10.382761269697838</v>
      </c>
      <c r="H216" s="15">
        <f t="shared" si="15"/>
        <v>1.5174798019235132</v>
      </c>
      <c r="I216" s="15">
        <f t="shared" si="15"/>
        <v>3.532376083040826</v>
      </c>
      <c r="J216" s="15">
        <f t="shared" si="15"/>
        <v>8.3712436562498702</v>
      </c>
      <c r="K216" s="15">
        <f t="shared" si="15"/>
        <v>6.1667901983611335</v>
      </c>
      <c r="L216" s="15">
        <f t="shared" si="15"/>
        <v>3.0588221143611394</v>
      </c>
      <c r="N216" s="15">
        <f>ROUND(B216*'Table Q8'!N15,2)</f>
        <v>1.1499999999999999</v>
      </c>
      <c r="O216" s="15">
        <f>ROUND(C216*'Table Q8'!O15,2)</f>
        <v>0.46</v>
      </c>
      <c r="P216" s="15">
        <f>ROUND(D216*'Table Q8'!P15,2)</f>
        <v>0.47</v>
      </c>
      <c r="Q216" s="15">
        <f>ROUND(E216*'Table Q8'!Q15,2)</f>
        <v>1.75</v>
      </c>
      <c r="R216" s="15">
        <f>ROUND(F216*'Table Q8'!R15,2)</f>
        <v>0.52</v>
      </c>
      <c r="S216" s="15">
        <f>ROUND(G216*'Table Q8'!S15,2)</f>
        <v>4.6399999999999997</v>
      </c>
      <c r="T216" s="15">
        <f>ROUND(H216*'Table Q8'!T15,2)</f>
        <v>0.68</v>
      </c>
      <c r="U216" s="15">
        <f>ROUND(I216*'Table Q8'!U15,2)</f>
        <v>1.49</v>
      </c>
      <c r="V216" s="15">
        <f>ROUND(J216*'Table Q8'!V15,2)</f>
        <v>3.42</v>
      </c>
      <c r="W216" s="15">
        <f>ROUND(K216*'Table Q8'!W15,2)</f>
        <v>3.04</v>
      </c>
      <c r="X216" s="15">
        <f>ROUND(L216*'Table Q8'!X15,2)</f>
        <v>1.26</v>
      </c>
    </row>
    <row r="217" spans="1:24" x14ac:dyDescent="0.25">
      <c r="A217" s="13" t="str">
        <f t="shared" si="14"/>
        <v>1996 Q3</v>
      </c>
      <c r="B217" s="15">
        <f t="shared" si="15"/>
        <v>1.7323382483823382</v>
      </c>
      <c r="C217" s="15">
        <f t="shared" si="15"/>
        <v>1.3797342855141268</v>
      </c>
      <c r="D217" s="15">
        <f t="shared" si="15"/>
        <v>1.6141780148259965</v>
      </c>
      <c r="E217" s="15">
        <f t="shared" si="15"/>
        <v>4.6631281281739145</v>
      </c>
      <c r="F217" s="15">
        <f t="shared" si="15"/>
        <v>2.7726151235404441</v>
      </c>
      <c r="G217" s="15">
        <f t="shared" si="15"/>
        <v>11.005285656993752</v>
      </c>
      <c r="H217" s="15">
        <f t="shared" si="15"/>
        <v>1.6010008179054906</v>
      </c>
      <c r="I217" s="15">
        <f t="shared" si="15"/>
        <v>4.3584651676733364</v>
      </c>
      <c r="J217" s="15">
        <f t="shared" si="15"/>
        <v>9.7986455205111227</v>
      </c>
      <c r="K217" s="15">
        <f t="shared" si="15"/>
        <v>6.755544423379094</v>
      </c>
      <c r="L217" s="15">
        <f t="shared" si="15"/>
        <v>3.2978567999708996</v>
      </c>
      <c r="N217" s="15">
        <f>ROUND(B217*'Table Q8'!N16,2)</f>
        <v>1.27</v>
      </c>
      <c r="O217" s="15">
        <f>ROUND(C217*'Table Q8'!O16,2)</f>
        <v>0.5</v>
      </c>
      <c r="P217" s="15">
        <f>ROUND(D217*'Table Q8'!P16,2)</f>
        <v>0.64</v>
      </c>
      <c r="Q217" s="15">
        <f>ROUND(E217*'Table Q8'!Q16,2)</f>
        <v>1.69</v>
      </c>
      <c r="R217" s="15">
        <f>ROUND(F217*'Table Q8'!R16,2)</f>
        <v>0.69</v>
      </c>
      <c r="S217" s="15">
        <f>ROUND(G217*'Table Q8'!S16,2)</f>
        <v>4.9000000000000004</v>
      </c>
      <c r="T217" s="15">
        <f>ROUND(H217*'Table Q8'!T16,2)</f>
        <v>0.72</v>
      </c>
      <c r="U217" s="15">
        <f>ROUND(I217*'Table Q8'!U16,2)</f>
        <v>1.84</v>
      </c>
      <c r="V217" s="15">
        <f>ROUND(J217*'Table Q8'!V16,2)</f>
        <v>3.99</v>
      </c>
      <c r="W217" s="15">
        <f>ROUND(K217*'Table Q8'!W16,2)</f>
        <v>3.35</v>
      </c>
      <c r="X217" s="15">
        <f>ROUND(L217*'Table Q8'!X16,2)</f>
        <v>1.37</v>
      </c>
    </row>
    <row r="218" spans="1:24" x14ac:dyDescent="0.25">
      <c r="A218" s="13" t="str">
        <f t="shared" si="14"/>
        <v>1996 Q4</v>
      </c>
      <c r="B218" s="15">
        <f t="shared" si="15"/>
        <v>1.8987453538668895</v>
      </c>
      <c r="C218" s="15">
        <f t="shared" si="15"/>
        <v>1.4637008274997962</v>
      </c>
      <c r="D218" s="15">
        <f t="shared" si="15"/>
        <v>2.0658730111103041</v>
      </c>
      <c r="E218" s="15">
        <f t="shared" si="15"/>
        <v>4.5905824125345687</v>
      </c>
      <c r="F218" s="15">
        <f t="shared" si="15"/>
        <v>3.6133999309998872</v>
      </c>
      <c r="G218" s="15">
        <f t="shared" si="15"/>
        <v>11.396834351535169</v>
      </c>
      <c r="H218" s="15">
        <f t="shared" si="15"/>
        <v>1.6566643947891595</v>
      </c>
      <c r="I218" s="15">
        <f t="shared" si="15"/>
        <v>4.9232229583091005</v>
      </c>
      <c r="J218" s="15">
        <f t="shared" si="15"/>
        <v>10.727575575956493</v>
      </c>
      <c r="K218" s="15">
        <f t="shared" si="15"/>
        <v>7.4278589885109563</v>
      </c>
      <c r="L218" s="15">
        <f t="shared" si="15"/>
        <v>3.5649172687982658</v>
      </c>
      <c r="N218" s="15">
        <f>ROUND(B218*'Table Q8'!N17,2)</f>
        <v>1.4</v>
      </c>
      <c r="O218" s="15">
        <f>ROUND(C218*'Table Q8'!O17,2)</f>
        <v>0.54</v>
      </c>
      <c r="P218" s="15">
        <f>ROUND(D218*'Table Q8'!P17,2)</f>
        <v>0.83</v>
      </c>
      <c r="Q218" s="15">
        <f>ROUND(E218*'Table Q8'!Q17,2)</f>
        <v>1.67</v>
      </c>
      <c r="R218" s="15">
        <f>ROUND(F218*'Table Q8'!R17,2)</f>
        <v>0.9</v>
      </c>
      <c r="S218" s="15">
        <f>ROUND(G218*'Table Q8'!S17,2)</f>
        <v>5.0999999999999996</v>
      </c>
      <c r="T218" s="15">
        <f>ROUND(H218*'Table Q8'!T17,2)</f>
        <v>0.75</v>
      </c>
      <c r="U218" s="15">
        <f>ROUND(I218*'Table Q8'!U17,2)</f>
        <v>2.09</v>
      </c>
      <c r="V218" s="15">
        <f>ROUND(J218*'Table Q8'!V17,2)</f>
        <v>4.4400000000000004</v>
      </c>
      <c r="W218" s="15">
        <f>ROUND(K218*'Table Q8'!W17,2)</f>
        <v>3.73</v>
      </c>
      <c r="X218" s="15">
        <f>ROUND(L218*'Table Q8'!X17,2)</f>
        <v>1.49</v>
      </c>
    </row>
    <row r="219" spans="1:24" x14ac:dyDescent="0.25">
      <c r="A219" s="13" t="str">
        <f t="shared" si="14"/>
        <v>1997 Q1</v>
      </c>
      <c r="B219" s="15">
        <f t="shared" si="15"/>
        <v>1.748220497409041</v>
      </c>
      <c r="C219" s="15">
        <f t="shared" si="15"/>
        <v>1.3718696460003785</v>
      </c>
      <c r="D219" s="15">
        <f t="shared" si="15"/>
        <v>1.7946262477109165</v>
      </c>
      <c r="E219" s="15">
        <f t="shared" si="15"/>
        <v>5.389945714623992</v>
      </c>
      <c r="F219" s="15">
        <f t="shared" si="15"/>
        <v>6.0696326107967487</v>
      </c>
      <c r="G219" s="15">
        <f t="shared" si="15"/>
        <v>10.060749363901406</v>
      </c>
      <c r="H219" s="15">
        <f t="shared" si="15"/>
        <v>1.7245684966636772</v>
      </c>
      <c r="I219" s="15">
        <f t="shared" si="15"/>
        <v>4.7563047596344621</v>
      </c>
      <c r="J219" s="15">
        <f t="shared" si="15"/>
        <v>12.779852769727126</v>
      </c>
      <c r="K219" s="15">
        <f t="shared" si="15"/>
        <v>6.1661197677180581</v>
      </c>
      <c r="L219" s="15">
        <f t="shared" si="15"/>
        <v>3.6579179528685208</v>
      </c>
      <c r="N219" s="15">
        <f>ROUND(B219*'Table Q8'!N18,2)</f>
        <v>1.28</v>
      </c>
      <c r="O219" s="15">
        <f>ROUND(C219*'Table Q8'!O18,2)</f>
        <v>0.51</v>
      </c>
      <c r="P219" s="15">
        <f>ROUND(D219*'Table Q8'!P18,2)</f>
        <v>0.72</v>
      </c>
      <c r="Q219" s="15">
        <f>ROUND(E219*'Table Q8'!Q18,2)</f>
        <v>1.97</v>
      </c>
      <c r="R219" s="15">
        <f>ROUND(F219*'Table Q8'!R18,2)</f>
        <v>1.52</v>
      </c>
      <c r="S219" s="15">
        <f>ROUND(G219*'Table Q8'!S18,2)</f>
        <v>4.47</v>
      </c>
      <c r="T219" s="15">
        <f>ROUND(H219*'Table Q8'!T18,2)</f>
        <v>0.79</v>
      </c>
      <c r="U219" s="15">
        <f>ROUND(I219*'Table Q8'!U18,2)</f>
        <v>2.0099999999999998</v>
      </c>
      <c r="V219" s="15">
        <f>ROUND(J219*'Table Q8'!V18,2)</f>
        <v>5.29</v>
      </c>
      <c r="W219" s="15">
        <f>ROUND(K219*'Table Q8'!W18,2)</f>
        <v>3.12</v>
      </c>
      <c r="X219" s="15">
        <f>ROUND(L219*'Table Q8'!X18,2)</f>
        <v>1.53</v>
      </c>
    </row>
    <row r="220" spans="1:24" x14ac:dyDescent="0.25">
      <c r="A220" s="13" t="str">
        <f t="shared" si="14"/>
        <v>1997 Q2</v>
      </c>
      <c r="B220" s="15">
        <f t="shared" si="15"/>
        <v>1.4972925850822751</v>
      </c>
      <c r="C220" s="15">
        <f t="shared" si="15"/>
        <v>1.6146434395670726</v>
      </c>
      <c r="D220" s="15">
        <f t="shared" si="15"/>
        <v>2.0685812080129438</v>
      </c>
      <c r="E220" s="15">
        <f t="shared" si="15"/>
        <v>6.2198186263865525</v>
      </c>
      <c r="F220" s="15">
        <f t="shared" si="15"/>
        <v>7.9034338121520653</v>
      </c>
      <c r="G220" s="15">
        <f t="shared" si="15"/>
        <v>8.2921279466548334</v>
      </c>
      <c r="H220" s="15">
        <f t="shared" si="15"/>
        <v>2.071763496048618</v>
      </c>
      <c r="I220" s="15">
        <f t="shared" si="15"/>
        <v>4.8311135742615399</v>
      </c>
      <c r="J220" s="15">
        <f t="shared" si="15"/>
        <v>13.611680496033349</v>
      </c>
      <c r="K220" s="15">
        <f t="shared" si="15"/>
        <v>4.8839053166972768</v>
      </c>
      <c r="L220" s="15">
        <f t="shared" si="15"/>
        <v>3.744847497168502</v>
      </c>
      <c r="N220" s="15">
        <f>ROUND(B220*'Table Q8'!N19,2)</f>
        <v>1.1000000000000001</v>
      </c>
      <c r="O220" s="15">
        <f>ROUND(C220*'Table Q8'!O19,2)</f>
        <v>0.6</v>
      </c>
      <c r="P220" s="15">
        <f>ROUND(D220*'Table Q8'!P19,2)</f>
        <v>0.83</v>
      </c>
      <c r="Q220" s="15">
        <f>ROUND(E220*'Table Q8'!Q19,2)</f>
        <v>2.2599999999999998</v>
      </c>
      <c r="R220" s="15">
        <f>ROUND(F220*'Table Q8'!R19,2)</f>
        <v>2.0099999999999998</v>
      </c>
      <c r="S220" s="15">
        <f>ROUND(G220*'Table Q8'!S19,2)</f>
        <v>3.61</v>
      </c>
      <c r="T220" s="15">
        <f>ROUND(H220*'Table Q8'!T19,2)</f>
        <v>0.94</v>
      </c>
      <c r="U220" s="15">
        <f>ROUND(I220*'Table Q8'!U19,2)</f>
        <v>2.04</v>
      </c>
      <c r="V220" s="15">
        <f>ROUND(J220*'Table Q8'!V19,2)</f>
        <v>5.59</v>
      </c>
      <c r="W220" s="15">
        <f>ROUND(K220*'Table Q8'!W19,2)</f>
        <v>2.44</v>
      </c>
      <c r="X220" s="15">
        <f>ROUND(L220*'Table Q8'!X19,2)</f>
        <v>1.56</v>
      </c>
    </row>
    <row r="221" spans="1:24" x14ac:dyDescent="0.25">
      <c r="A221" s="13" t="str">
        <f t="shared" si="14"/>
        <v>1997 Q3</v>
      </c>
      <c r="B221" s="15">
        <f t="shared" si="15"/>
        <v>1.3190155389867424</v>
      </c>
      <c r="C221" s="15">
        <f t="shared" si="15"/>
        <v>1.8452648438997334</v>
      </c>
      <c r="D221" s="15">
        <f t="shared" si="15"/>
        <v>2.707950347622373</v>
      </c>
      <c r="E221" s="15">
        <f t="shared" si="15"/>
        <v>7.264662453139044</v>
      </c>
      <c r="F221" s="15">
        <f t="shared" si="15"/>
        <v>7.7367552718067429</v>
      </c>
      <c r="G221" s="15">
        <f t="shared" si="15"/>
        <v>6.7715324203641831</v>
      </c>
      <c r="H221" s="15">
        <f t="shared" si="15"/>
        <v>2.4129658602474784</v>
      </c>
      <c r="I221" s="15">
        <f t="shared" si="15"/>
        <v>5.1614567019346218</v>
      </c>
      <c r="J221" s="15">
        <f t="shared" si="15"/>
        <v>14.553756540379922</v>
      </c>
      <c r="K221" s="15">
        <f t="shared" si="15"/>
        <v>3.9365931828658134</v>
      </c>
      <c r="L221" s="15">
        <f t="shared" si="15"/>
        <v>3.8425859055469109</v>
      </c>
      <c r="N221" s="15">
        <f>ROUND(B221*'Table Q8'!N20,2)</f>
        <v>0.96</v>
      </c>
      <c r="O221" s="15">
        <f>ROUND(C221*'Table Q8'!O20,2)</f>
        <v>0.68</v>
      </c>
      <c r="P221" s="15">
        <f>ROUND(D221*'Table Q8'!P20,2)</f>
        <v>1.06</v>
      </c>
      <c r="Q221" s="15">
        <f>ROUND(E221*'Table Q8'!Q20,2)</f>
        <v>2.61</v>
      </c>
      <c r="R221" s="15">
        <f>ROUND(F221*'Table Q8'!R20,2)</f>
        <v>1.96</v>
      </c>
      <c r="S221" s="15">
        <f>ROUND(G221*'Table Q8'!S20,2)</f>
        <v>2.91</v>
      </c>
      <c r="T221" s="15">
        <f>ROUND(H221*'Table Q8'!T20,2)</f>
        <v>1.1000000000000001</v>
      </c>
      <c r="U221" s="15">
        <f>ROUND(I221*'Table Q8'!U20,2)</f>
        <v>2.16</v>
      </c>
      <c r="V221" s="15">
        <f>ROUND(J221*'Table Q8'!V20,2)</f>
        <v>5.91</v>
      </c>
      <c r="W221" s="15">
        <f>ROUND(K221*'Table Q8'!W20,2)</f>
        <v>1.97</v>
      </c>
      <c r="X221" s="15">
        <f>ROUND(L221*'Table Q8'!X20,2)</f>
        <v>1.59</v>
      </c>
    </row>
    <row r="222" spans="1:24" x14ac:dyDescent="0.25">
      <c r="A222" s="13" t="str">
        <f t="shared" si="14"/>
        <v>1997 Q4</v>
      </c>
      <c r="B222" s="15">
        <f t="shared" si="15"/>
        <v>1.2271843505134485</v>
      </c>
      <c r="C222" s="15">
        <f t="shared" si="15"/>
        <v>2.3584204545199978</v>
      </c>
      <c r="D222" s="15">
        <f t="shared" si="15"/>
        <v>2.4498653939900352</v>
      </c>
      <c r="E222" s="15">
        <f t="shared" si="15"/>
        <v>8.7171836546142867</v>
      </c>
      <c r="F222" s="15">
        <f t="shared" si="15"/>
        <v>7.8464175380486738</v>
      </c>
      <c r="G222" s="15">
        <f t="shared" si="15"/>
        <v>5.4810305922208533</v>
      </c>
      <c r="H222" s="15">
        <f t="shared" si="15"/>
        <v>3.3777072930266252</v>
      </c>
      <c r="I222" s="15">
        <f t="shared" si="15"/>
        <v>5.1677540309665249</v>
      </c>
      <c r="J222" s="15">
        <f t="shared" si="15"/>
        <v>15.957105654796026</v>
      </c>
      <c r="K222" s="15">
        <f t="shared" si="15"/>
        <v>2.8543870207524096</v>
      </c>
      <c r="L222" s="15">
        <f t="shared" si="15"/>
        <v>4.0700701536905575</v>
      </c>
      <c r="N222" s="15">
        <f>ROUND(B222*'Table Q8'!N21,2)</f>
        <v>0.89</v>
      </c>
      <c r="O222" s="15">
        <f>ROUND(C222*'Table Q8'!O21,2)</f>
        <v>0.85</v>
      </c>
      <c r="P222" s="15">
        <f>ROUND(D222*'Table Q8'!P21,2)</f>
        <v>0.92</v>
      </c>
      <c r="Q222" s="15">
        <f>ROUND(E222*'Table Q8'!Q21,2)</f>
        <v>3.06</v>
      </c>
      <c r="R222" s="15">
        <f>ROUND(F222*'Table Q8'!R21,2)</f>
        <v>1.96</v>
      </c>
      <c r="S222" s="15">
        <f>ROUND(G222*'Table Q8'!S21,2)</f>
        <v>2.2999999999999998</v>
      </c>
      <c r="T222" s="15">
        <f>ROUND(H222*'Table Q8'!T21,2)</f>
        <v>1.53</v>
      </c>
      <c r="U222" s="15">
        <f>ROUND(I222*'Table Q8'!U21,2)</f>
        <v>2.13</v>
      </c>
      <c r="V222" s="15">
        <f>ROUND(J222*'Table Q8'!V21,2)</f>
        <v>6.3</v>
      </c>
      <c r="W222" s="15">
        <f>ROUND(K222*'Table Q8'!W21,2)</f>
        <v>1.42</v>
      </c>
      <c r="X222" s="15">
        <f>ROUND(L222*'Table Q8'!X21,2)</f>
        <v>1.65</v>
      </c>
    </row>
    <row r="223" spans="1:24" x14ac:dyDescent="0.25">
      <c r="A223" s="13" t="str">
        <f t="shared" si="14"/>
        <v>1998 Q1</v>
      </c>
      <c r="B223" s="15">
        <f t="shared" si="15"/>
        <v>1.5349931861192072</v>
      </c>
      <c r="C223" s="15">
        <f t="shared" si="15"/>
        <v>2.632478498083751</v>
      </c>
      <c r="D223" s="15">
        <f t="shared" si="15"/>
        <v>3.3491502306300851</v>
      </c>
      <c r="E223" s="15">
        <f t="shared" si="15"/>
        <v>8.586248522891859</v>
      </c>
      <c r="F223" s="15">
        <f t="shared" si="15"/>
        <v>8.0777839662829294</v>
      </c>
      <c r="G223" s="15">
        <f t="shared" si="15"/>
        <v>5.3083421627992333</v>
      </c>
      <c r="H223" s="15">
        <f t="shared" si="15"/>
        <v>4.2355162952073835</v>
      </c>
      <c r="I223" s="15">
        <f t="shared" si="15"/>
        <v>5.9134166615574824</v>
      </c>
      <c r="J223" s="15">
        <f t="shared" si="15"/>
        <v>15.157385337879212</v>
      </c>
      <c r="K223" s="15">
        <f t="shared" si="15"/>
        <v>2.8208395363505545</v>
      </c>
      <c r="L223" s="15">
        <f t="shared" si="15"/>
        <v>4.3811210366805762</v>
      </c>
      <c r="N223" s="15">
        <f>ROUND(B223*'Table Q8'!N22,2)</f>
        <v>1.1000000000000001</v>
      </c>
      <c r="O223" s="15">
        <f>ROUND(C223*'Table Q8'!O22,2)</f>
        <v>0.93</v>
      </c>
      <c r="P223" s="15">
        <f>ROUND(D223*'Table Q8'!P22,2)</f>
        <v>1.27</v>
      </c>
      <c r="Q223" s="15">
        <f>ROUND(E223*'Table Q8'!Q22,2)</f>
        <v>3.01</v>
      </c>
      <c r="R223" s="15">
        <f>ROUND(F223*'Table Q8'!R22,2)</f>
        <v>2.0099999999999998</v>
      </c>
      <c r="S223" s="15">
        <f>ROUND(G223*'Table Q8'!S22,2)</f>
        <v>2.2000000000000002</v>
      </c>
      <c r="T223" s="15">
        <f>ROUND(H223*'Table Q8'!T22,2)</f>
        <v>1.93</v>
      </c>
      <c r="U223" s="15">
        <f>ROUND(I223*'Table Q8'!U22,2)</f>
        <v>2.4300000000000002</v>
      </c>
      <c r="V223" s="15">
        <f>ROUND(J223*'Table Q8'!V22,2)</f>
        <v>5.97</v>
      </c>
      <c r="W223" s="15">
        <f>ROUND(K223*'Table Q8'!W22,2)</f>
        <v>1.4</v>
      </c>
      <c r="X223" s="15">
        <f>ROUND(L223*'Table Q8'!X22,2)</f>
        <v>1.77</v>
      </c>
    </row>
    <row r="224" spans="1:24" x14ac:dyDescent="0.25">
      <c r="A224" s="13" t="str">
        <f t="shared" si="14"/>
        <v>1998 Q2</v>
      </c>
      <c r="B224" s="15">
        <f t="shared" si="15"/>
        <v>1.8827083100670157</v>
      </c>
      <c r="C224" s="15">
        <f t="shared" si="15"/>
        <v>2.5043673740226491</v>
      </c>
      <c r="D224" s="15">
        <f t="shared" si="15"/>
        <v>3.8143730479675724</v>
      </c>
      <c r="E224" s="15">
        <f t="shared" si="15"/>
        <v>8.5576756108177765</v>
      </c>
      <c r="F224" s="15">
        <f t="shared" si="15"/>
        <v>7.5490620144471388</v>
      </c>
      <c r="G224" s="15">
        <f t="shared" si="15"/>
        <v>5.2601062184387013</v>
      </c>
      <c r="H224" s="15">
        <f t="shared" si="15"/>
        <v>4.5419757902601399</v>
      </c>
      <c r="I224" s="15">
        <f t="shared" si="15"/>
        <v>5.9983348092208857</v>
      </c>
      <c r="J224" s="15">
        <f t="shared" si="15"/>
        <v>14.658670734328796</v>
      </c>
      <c r="K224" s="15">
        <f t="shared" si="15"/>
        <v>2.6652165438874538</v>
      </c>
      <c r="L224" s="15">
        <f t="shared" si="15"/>
        <v>4.4244701797757209</v>
      </c>
      <c r="N224" s="15">
        <f>ROUND(B224*'Table Q8'!N23,2)</f>
        <v>1.33</v>
      </c>
      <c r="O224" s="15">
        <f>ROUND(C224*'Table Q8'!O23,2)</f>
        <v>0.85</v>
      </c>
      <c r="P224" s="15">
        <f>ROUND(D224*'Table Q8'!P23,2)</f>
        <v>1.46</v>
      </c>
      <c r="Q224" s="15">
        <f>ROUND(E224*'Table Q8'!Q23,2)</f>
        <v>2.96</v>
      </c>
      <c r="R224" s="15">
        <f>ROUND(F224*'Table Q8'!R23,2)</f>
        <v>1.83</v>
      </c>
      <c r="S224" s="15">
        <f>ROUND(G224*'Table Q8'!S23,2)</f>
        <v>2.13</v>
      </c>
      <c r="T224" s="15">
        <f>ROUND(H224*'Table Q8'!T23,2)</f>
        <v>2.02</v>
      </c>
      <c r="U224" s="15">
        <f>ROUND(I224*'Table Q8'!U23,2)</f>
        <v>2.44</v>
      </c>
      <c r="V224" s="15">
        <f>ROUND(J224*'Table Q8'!V23,2)</f>
        <v>5.69</v>
      </c>
      <c r="W224" s="15">
        <f>ROUND(K224*'Table Q8'!W23,2)</f>
        <v>1.31</v>
      </c>
      <c r="X224" s="15">
        <f>ROUND(L224*'Table Q8'!X23,2)</f>
        <v>1.75</v>
      </c>
    </row>
    <row r="225" spans="1:24" x14ac:dyDescent="0.25">
      <c r="A225" s="13" t="str">
        <f t="shared" si="14"/>
        <v>1998 Q3</v>
      </c>
      <c r="B225" s="15">
        <f t="shared" si="15"/>
        <v>2.0302403245023486</v>
      </c>
      <c r="C225" s="15">
        <f t="shared" si="15"/>
        <v>2.377721301003926</v>
      </c>
      <c r="D225" s="15">
        <f t="shared" si="15"/>
        <v>4.1252328629389972</v>
      </c>
      <c r="E225" s="15">
        <f t="shared" si="15"/>
        <v>8.4669933137974596</v>
      </c>
      <c r="F225" s="15">
        <f t="shared" si="15"/>
        <v>8.1391823497373608</v>
      </c>
      <c r="G225" s="15">
        <f t="shared" si="15"/>
        <v>4.7759840592239273</v>
      </c>
      <c r="H225" s="15">
        <f t="shared" si="15"/>
        <v>4.2523048005042954</v>
      </c>
      <c r="I225" s="15">
        <f t="shared" si="15"/>
        <v>5.8893340181466147</v>
      </c>
      <c r="J225" s="15">
        <f t="shared" si="15"/>
        <v>14.839548810346381</v>
      </c>
      <c r="K225" s="15">
        <f t="shared" si="15"/>
        <v>2.1902616928022156</v>
      </c>
      <c r="L225" s="15">
        <f t="shared" si="15"/>
        <v>4.3933038875623884</v>
      </c>
      <c r="N225" s="15">
        <f>ROUND(B225*'Table Q8'!N24,2)</f>
        <v>1.42</v>
      </c>
      <c r="O225" s="15">
        <f>ROUND(C225*'Table Q8'!O24,2)</f>
        <v>0.78</v>
      </c>
      <c r="P225" s="15">
        <f>ROUND(D225*'Table Q8'!P24,2)</f>
        <v>1.59</v>
      </c>
      <c r="Q225" s="15">
        <f>ROUND(E225*'Table Q8'!Q24,2)</f>
        <v>2.91</v>
      </c>
      <c r="R225" s="15">
        <f>ROUND(F225*'Table Q8'!R24,2)</f>
        <v>1.93</v>
      </c>
      <c r="S225" s="15">
        <f>ROUND(G225*'Table Q8'!S24,2)</f>
        <v>1.91</v>
      </c>
      <c r="T225" s="15">
        <f>ROUND(H225*'Table Q8'!T24,2)</f>
        <v>1.84</v>
      </c>
      <c r="U225" s="15">
        <f>ROUND(I225*'Table Q8'!U24,2)</f>
        <v>2.36</v>
      </c>
      <c r="V225" s="15">
        <f>ROUND(J225*'Table Q8'!V24,2)</f>
        <v>5.66</v>
      </c>
      <c r="W225" s="15">
        <f>ROUND(K225*'Table Q8'!W24,2)</f>
        <v>1.07</v>
      </c>
      <c r="X225" s="15">
        <f>ROUND(L225*'Table Q8'!X24,2)</f>
        <v>1.71</v>
      </c>
    </row>
    <row r="226" spans="1:24" x14ac:dyDescent="0.25">
      <c r="A226" s="13" t="str">
        <f t="shared" si="14"/>
        <v>1998 Q4</v>
      </c>
      <c r="B226" s="15">
        <f t="shared" si="15"/>
        <v>2.1050454529826275</v>
      </c>
      <c r="C226" s="15">
        <f t="shared" si="15"/>
        <v>2.1846093061249365</v>
      </c>
      <c r="D226" s="15">
        <f t="shared" si="15"/>
        <v>5.411583599374044</v>
      </c>
      <c r="E226" s="15">
        <f t="shared" si="15"/>
        <v>7.9200625235521942</v>
      </c>
      <c r="F226" s="15">
        <f t="shared" si="15"/>
        <v>9.2721740050222223</v>
      </c>
      <c r="G226" s="15">
        <f t="shared" si="15"/>
        <v>4.383830482266692</v>
      </c>
      <c r="H226" s="15">
        <f t="shared" si="15"/>
        <v>5.0542109791959433</v>
      </c>
      <c r="I226" s="15">
        <f t="shared" si="15"/>
        <v>6.019516078342237</v>
      </c>
      <c r="J226" s="15">
        <f t="shared" si="15"/>
        <v>14.173425647889667</v>
      </c>
      <c r="K226" s="15">
        <f t="shared" si="15"/>
        <v>1.8155348868554348</v>
      </c>
      <c r="L226" s="15">
        <f t="shared" si="15"/>
        <v>4.4274542893922586</v>
      </c>
      <c r="N226" s="15">
        <f>ROUND(B226*'Table Q8'!N25,2)</f>
        <v>1.45</v>
      </c>
      <c r="O226" s="15">
        <f>ROUND(C226*'Table Q8'!O25,2)</f>
        <v>0.7</v>
      </c>
      <c r="P226" s="15">
        <f>ROUND(D226*'Table Q8'!P25,2)</f>
        <v>2.12</v>
      </c>
      <c r="Q226" s="15">
        <f>ROUND(E226*'Table Q8'!Q25,2)</f>
        <v>2.71</v>
      </c>
      <c r="R226" s="15">
        <f>ROUND(F226*'Table Q8'!R25,2)</f>
        <v>2.16</v>
      </c>
      <c r="S226" s="15">
        <f>ROUND(G226*'Table Q8'!S25,2)</f>
        <v>1.74</v>
      </c>
      <c r="T226" s="15">
        <f>ROUND(H226*'Table Q8'!T25,2)</f>
        <v>2.16</v>
      </c>
      <c r="U226" s="15">
        <f>ROUND(I226*'Table Q8'!U25,2)</f>
        <v>2.41</v>
      </c>
      <c r="V226" s="15">
        <f>ROUND(J226*'Table Q8'!V25,2)</f>
        <v>5.32</v>
      </c>
      <c r="W226" s="15">
        <f>ROUND(K226*'Table Q8'!W25,2)</f>
        <v>0.9</v>
      </c>
      <c r="X226" s="15">
        <f>ROUND(L226*'Table Q8'!X25,2)</f>
        <v>1.71</v>
      </c>
    </row>
    <row r="227" spans="1:24" x14ac:dyDescent="0.25">
      <c r="A227" s="13" t="str">
        <f t="shared" si="14"/>
        <v>1999 Q1</v>
      </c>
      <c r="B227" s="15">
        <f t="shared" si="15"/>
        <v>2.0245019539410913</v>
      </c>
      <c r="C227" s="15">
        <f t="shared" si="15"/>
        <v>1.9161043478745272</v>
      </c>
      <c r="D227" s="15">
        <f t="shared" si="15"/>
        <v>5.6385521965652483</v>
      </c>
      <c r="E227" s="15">
        <f t="shared" si="15"/>
        <v>7.938958766951357</v>
      </c>
      <c r="F227" s="15">
        <f t="shared" si="15"/>
        <v>8.5481694982814158</v>
      </c>
      <c r="G227" s="15">
        <f t="shared" si="15"/>
        <v>4.7087541304264846</v>
      </c>
      <c r="H227" s="15">
        <f t="shared" si="15"/>
        <v>4.7044577783249188</v>
      </c>
      <c r="I227" s="15">
        <f t="shared" si="15"/>
        <v>6.1415940563974303</v>
      </c>
      <c r="J227" s="15">
        <f t="shared" si="15"/>
        <v>13.591655639870789</v>
      </c>
      <c r="K227" s="15">
        <f t="shared" si="15"/>
        <v>1.833394543743164</v>
      </c>
      <c r="L227" s="15">
        <f t="shared" si="15"/>
        <v>4.335044087361382</v>
      </c>
      <c r="N227" s="15">
        <f>ROUND(B227*'Table Q8'!N26,2)</f>
        <v>1.39</v>
      </c>
      <c r="O227" s="15">
        <f>ROUND(C227*'Table Q8'!O26,2)</f>
        <v>0.59</v>
      </c>
      <c r="P227" s="15">
        <f>ROUND(D227*'Table Q8'!P26,2)</f>
        <v>2.2000000000000002</v>
      </c>
      <c r="Q227" s="15">
        <f>ROUND(E227*'Table Q8'!Q26,2)</f>
        <v>2.68</v>
      </c>
      <c r="R227" s="15">
        <f>ROUND(F227*'Table Q8'!R26,2)</f>
        <v>1.95</v>
      </c>
      <c r="S227" s="15">
        <f>ROUND(G227*'Table Q8'!S26,2)</f>
        <v>1.85</v>
      </c>
      <c r="T227" s="15">
        <f>ROUND(H227*'Table Q8'!T26,2)</f>
        <v>1.92</v>
      </c>
      <c r="U227" s="15">
        <f>ROUND(I227*'Table Q8'!U26,2)</f>
        <v>2.4300000000000002</v>
      </c>
      <c r="V227" s="15">
        <f>ROUND(J227*'Table Q8'!V26,2)</f>
        <v>5.05</v>
      </c>
      <c r="W227" s="15">
        <f>ROUND(K227*'Table Q8'!W26,2)</f>
        <v>0.89</v>
      </c>
      <c r="X227" s="15">
        <f>ROUND(L227*'Table Q8'!X26,2)</f>
        <v>1.64</v>
      </c>
    </row>
    <row r="228" spans="1:24" x14ac:dyDescent="0.25">
      <c r="A228" s="13" t="str">
        <f t="shared" si="14"/>
        <v>1999 Q2</v>
      </c>
      <c r="B228" s="15">
        <f t="shared" ref="B228:L243" si="16">LN(B27/B23)*100</f>
        <v>1.7652831744711865</v>
      </c>
      <c r="C228" s="15">
        <f t="shared" si="16"/>
        <v>1.6780773633395449</v>
      </c>
      <c r="D228" s="15">
        <f t="shared" si="16"/>
        <v>5.6243955793557978</v>
      </c>
      <c r="E228" s="15">
        <f t="shared" si="16"/>
        <v>7.6155700678983624</v>
      </c>
      <c r="F228" s="15">
        <f t="shared" si="16"/>
        <v>8.0600543285882189</v>
      </c>
      <c r="G228" s="15">
        <f t="shared" si="16"/>
        <v>5.0244948308640884</v>
      </c>
      <c r="H228" s="15">
        <f t="shared" si="16"/>
        <v>4.4525306402990923</v>
      </c>
      <c r="I228" s="15">
        <f t="shared" si="16"/>
        <v>6.690256231677413</v>
      </c>
      <c r="J228" s="15">
        <f t="shared" si="16"/>
        <v>12.950130118145619</v>
      </c>
      <c r="K228" s="15">
        <f t="shared" si="16"/>
        <v>2.2126358709838292</v>
      </c>
      <c r="L228" s="15">
        <f t="shared" si="16"/>
        <v>4.2233298845011351</v>
      </c>
      <c r="N228" s="15">
        <f>ROUND(B228*'Table Q8'!N27,2)</f>
        <v>1.21</v>
      </c>
      <c r="O228" s="15">
        <f>ROUND(C228*'Table Q8'!O27,2)</f>
        <v>0.51</v>
      </c>
      <c r="P228" s="15">
        <f>ROUND(D228*'Table Q8'!P27,2)</f>
        <v>2.16</v>
      </c>
      <c r="Q228" s="15">
        <f>ROUND(E228*'Table Q8'!Q27,2)</f>
        <v>2.52</v>
      </c>
      <c r="R228" s="15">
        <f>ROUND(F228*'Table Q8'!R27,2)</f>
        <v>1.81</v>
      </c>
      <c r="S228" s="15">
        <f>ROUND(G228*'Table Q8'!S27,2)</f>
        <v>1.96</v>
      </c>
      <c r="T228" s="15">
        <f>ROUND(H228*'Table Q8'!T27,2)</f>
        <v>1.7</v>
      </c>
      <c r="U228" s="15">
        <f>ROUND(I228*'Table Q8'!U27,2)</f>
        <v>2.62</v>
      </c>
      <c r="V228" s="15">
        <f>ROUND(J228*'Table Q8'!V27,2)</f>
        <v>4.7</v>
      </c>
      <c r="W228" s="15">
        <f>ROUND(K228*'Table Q8'!W27,2)</f>
        <v>1.08</v>
      </c>
      <c r="X228" s="15">
        <f>ROUND(L228*'Table Q8'!X27,2)</f>
        <v>1.57</v>
      </c>
    </row>
    <row r="229" spans="1:24" x14ac:dyDescent="0.25">
      <c r="A229" s="13" t="str">
        <f t="shared" si="14"/>
        <v>1999 Q3</v>
      </c>
      <c r="B229" s="15">
        <f t="shared" si="16"/>
        <v>1.5235751777420861</v>
      </c>
      <c r="C229" s="15">
        <f t="shared" si="16"/>
        <v>1.4419132126955001</v>
      </c>
      <c r="D229" s="15">
        <f t="shared" si="16"/>
        <v>5.0509651118837695</v>
      </c>
      <c r="E229" s="15">
        <f t="shared" si="16"/>
        <v>7.2192980519003509</v>
      </c>
      <c r="F229" s="15">
        <f t="shared" si="16"/>
        <v>8.2188799732275353</v>
      </c>
      <c r="G229" s="15">
        <f t="shared" si="16"/>
        <v>5.8673924430747801</v>
      </c>
      <c r="H229" s="15">
        <f t="shared" si="16"/>
        <v>4.6959555081078621</v>
      </c>
      <c r="I229" s="15">
        <f t="shared" si="16"/>
        <v>7.0026919644897214</v>
      </c>
      <c r="J229" s="15">
        <f t="shared" si="16"/>
        <v>12.460413616825408</v>
      </c>
      <c r="K229" s="15">
        <f t="shared" si="16"/>
        <v>2.0389738482428297</v>
      </c>
      <c r="L229" s="15">
        <f t="shared" si="16"/>
        <v>4.2218988956686001</v>
      </c>
      <c r="N229" s="15">
        <f>ROUND(B229*'Table Q8'!N28,2)</f>
        <v>1.05</v>
      </c>
      <c r="O229" s="15">
        <f>ROUND(C229*'Table Q8'!O28,2)</f>
        <v>0.43</v>
      </c>
      <c r="P229" s="15">
        <f>ROUND(D229*'Table Q8'!P28,2)</f>
        <v>1.92</v>
      </c>
      <c r="Q229" s="15">
        <f>ROUND(E229*'Table Q8'!Q28,2)</f>
        <v>2.35</v>
      </c>
      <c r="R229" s="15">
        <f>ROUND(F229*'Table Q8'!R28,2)</f>
        <v>1.84</v>
      </c>
      <c r="S229" s="15">
        <f>ROUND(G229*'Table Q8'!S28,2)</f>
        <v>2.27</v>
      </c>
      <c r="T229" s="15">
        <f>ROUND(H229*'Table Q8'!T28,2)</f>
        <v>1.65</v>
      </c>
      <c r="U229" s="15">
        <f>ROUND(I229*'Table Q8'!U28,2)</f>
        <v>2.73</v>
      </c>
      <c r="V229" s="15">
        <f>ROUND(J229*'Table Q8'!V28,2)</f>
        <v>4.4800000000000004</v>
      </c>
      <c r="W229" s="15">
        <f>ROUND(K229*'Table Q8'!W28,2)</f>
        <v>0.99</v>
      </c>
      <c r="X229" s="15">
        <f>ROUND(L229*'Table Q8'!X28,2)</f>
        <v>1.55</v>
      </c>
    </row>
    <row r="230" spans="1:24" x14ac:dyDescent="0.25">
      <c r="A230" s="13" t="str">
        <f t="shared" si="14"/>
        <v>1999 Q4</v>
      </c>
      <c r="B230" s="15">
        <f t="shared" si="16"/>
        <v>1.0498784098219571</v>
      </c>
      <c r="C230" s="15">
        <f t="shared" si="16"/>
        <v>1.1974001662819249</v>
      </c>
      <c r="D230" s="15">
        <f t="shared" si="16"/>
        <v>4.0303834397187304</v>
      </c>
      <c r="E230" s="15">
        <f t="shared" si="16"/>
        <v>6.8525345506280599</v>
      </c>
      <c r="F230" s="15">
        <f t="shared" si="16"/>
        <v>7.0243681078696039</v>
      </c>
      <c r="G230" s="15">
        <f t="shared" si="16"/>
        <v>6.3210470494052009</v>
      </c>
      <c r="H230" s="15">
        <f t="shared" si="16"/>
        <v>3.4807236970803803</v>
      </c>
      <c r="I230" s="15">
        <f t="shared" si="16"/>
        <v>7.1601150815883683</v>
      </c>
      <c r="J230" s="15">
        <f t="shared" si="16"/>
        <v>12.149629756722993</v>
      </c>
      <c r="K230" s="15">
        <f t="shared" si="16"/>
        <v>1.9793404373527654</v>
      </c>
      <c r="L230" s="15">
        <f t="shared" si="16"/>
        <v>3.9188576551295728</v>
      </c>
      <c r="N230" s="15">
        <f>ROUND(B230*'Table Q8'!N29,2)</f>
        <v>0.72</v>
      </c>
      <c r="O230" s="15">
        <f>ROUND(C230*'Table Q8'!O29,2)</f>
        <v>0.34</v>
      </c>
      <c r="P230" s="15">
        <f>ROUND(D230*'Table Q8'!P29,2)</f>
        <v>1.5</v>
      </c>
      <c r="Q230" s="15">
        <f>ROUND(E230*'Table Q8'!Q29,2)</f>
        <v>2.1800000000000002</v>
      </c>
      <c r="R230" s="15">
        <f>ROUND(F230*'Table Q8'!R29,2)</f>
        <v>1.54</v>
      </c>
      <c r="S230" s="15">
        <f>ROUND(G230*'Table Q8'!S29,2)</f>
        <v>2.42</v>
      </c>
      <c r="T230" s="15">
        <f>ROUND(H230*'Table Q8'!T29,2)</f>
        <v>1.1000000000000001</v>
      </c>
      <c r="U230" s="15">
        <f>ROUND(I230*'Table Q8'!U29,2)</f>
        <v>2.75</v>
      </c>
      <c r="V230" s="15">
        <f>ROUND(J230*'Table Q8'!V29,2)</f>
        <v>4.29</v>
      </c>
      <c r="W230" s="15">
        <f>ROUND(K230*'Table Q8'!W29,2)</f>
        <v>0.95</v>
      </c>
      <c r="X230" s="15">
        <f>ROUND(L230*'Table Q8'!X29,2)</f>
        <v>1.4</v>
      </c>
    </row>
    <row r="231" spans="1:24" x14ac:dyDescent="0.25">
      <c r="A231" s="13" t="str">
        <f t="shared" si="14"/>
        <v>2000 Q1</v>
      </c>
      <c r="B231" s="15">
        <f t="shared" si="16"/>
        <v>0.44131915510517888</v>
      </c>
      <c r="C231" s="15">
        <f t="shared" si="16"/>
        <v>1.1214048318805225</v>
      </c>
      <c r="D231" s="15">
        <f t="shared" si="16"/>
        <v>4.0005334613699208</v>
      </c>
      <c r="E231" s="15">
        <f t="shared" si="16"/>
        <v>6.5637916580872036</v>
      </c>
      <c r="F231" s="15">
        <f t="shared" si="16"/>
        <v>5.9252147334884864</v>
      </c>
      <c r="G231" s="15">
        <f t="shared" si="16"/>
        <v>6.878965512548751</v>
      </c>
      <c r="H231" s="15">
        <f t="shared" si="16"/>
        <v>3.3425571657855326</v>
      </c>
      <c r="I231" s="15">
        <f t="shared" si="16"/>
        <v>7.2720867180783628</v>
      </c>
      <c r="J231" s="15">
        <f t="shared" si="16"/>
        <v>11.246574839166728</v>
      </c>
      <c r="K231" s="15">
        <f t="shared" si="16"/>
        <v>2.0992362640045714</v>
      </c>
      <c r="L231" s="15">
        <f t="shared" si="16"/>
        <v>3.7311708437357392</v>
      </c>
      <c r="N231" s="15">
        <f>ROUND(B231*'Table Q8'!N30,2)</f>
        <v>0.31</v>
      </c>
      <c r="O231" s="15">
        <f>ROUND(C231*'Table Q8'!O30,2)</f>
        <v>0.32</v>
      </c>
      <c r="P231" s="15">
        <f>ROUND(D231*'Table Q8'!P30,2)</f>
        <v>1.49</v>
      </c>
      <c r="Q231" s="15">
        <f>ROUND(E231*'Table Q8'!Q30,2)</f>
        <v>2.0299999999999998</v>
      </c>
      <c r="R231" s="15">
        <f>ROUND(F231*'Table Q8'!R30,2)</f>
        <v>1.28</v>
      </c>
      <c r="S231" s="15">
        <f>ROUND(G231*'Table Q8'!S30,2)</f>
        <v>2.62</v>
      </c>
      <c r="T231" s="15">
        <f>ROUND(H231*'Table Q8'!T30,2)</f>
        <v>0.98</v>
      </c>
      <c r="U231" s="15">
        <f>ROUND(I231*'Table Q8'!U30,2)</f>
        <v>2.77</v>
      </c>
      <c r="V231" s="15">
        <f>ROUND(J231*'Table Q8'!V30,2)</f>
        <v>3.93</v>
      </c>
      <c r="W231" s="15">
        <f>ROUND(K231*'Table Q8'!W30,2)</f>
        <v>1.01</v>
      </c>
      <c r="X231" s="15">
        <f>ROUND(L231*'Table Q8'!X30,2)</f>
        <v>1.32</v>
      </c>
    </row>
    <row r="232" spans="1:24" x14ac:dyDescent="0.25">
      <c r="A232" s="13" t="str">
        <f t="shared" si="14"/>
        <v>2000 Q2</v>
      </c>
      <c r="B232" s="15">
        <f t="shared" si="16"/>
        <v>-0.137874005020026</v>
      </c>
      <c r="C232" s="15">
        <f t="shared" si="16"/>
        <v>0.94640801039112543</v>
      </c>
      <c r="D232" s="15">
        <f t="shared" si="16"/>
        <v>3.6746018265307914</v>
      </c>
      <c r="E232" s="15">
        <f t="shared" si="16"/>
        <v>6.2963717662504957</v>
      </c>
      <c r="F232" s="15">
        <f t="shared" si="16"/>
        <v>6.3282953127120791</v>
      </c>
      <c r="G232" s="15">
        <f t="shared" si="16"/>
        <v>10.425425286907776</v>
      </c>
      <c r="H232" s="15">
        <f t="shared" si="16"/>
        <v>3.2106764173035485</v>
      </c>
      <c r="I232" s="15">
        <f t="shared" si="16"/>
        <v>6.7822596338761088</v>
      </c>
      <c r="J232" s="15">
        <f t="shared" si="16"/>
        <v>11.088677940794486</v>
      </c>
      <c r="K232" s="15">
        <f t="shared" si="16"/>
        <v>1.9024036004697142</v>
      </c>
      <c r="L232" s="15">
        <f t="shared" si="16"/>
        <v>3.8553831169298389</v>
      </c>
      <c r="N232" s="15">
        <f>ROUND(B232*'Table Q8'!N31,2)</f>
        <v>-0.1</v>
      </c>
      <c r="O232" s="15">
        <f>ROUND(C232*'Table Q8'!O31,2)</f>
        <v>0.27</v>
      </c>
      <c r="P232" s="15">
        <f>ROUND(D232*'Table Q8'!P31,2)</f>
        <v>1.39</v>
      </c>
      <c r="Q232" s="15">
        <f>ROUND(E232*'Table Q8'!Q31,2)</f>
        <v>1.89</v>
      </c>
      <c r="R232" s="15">
        <f>ROUND(F232*'Table Q8'!R31,2)</f>
        <v>1.34</v>
      </c>
      <c r="S232" s="15">
        <f>ROUND(G232*'Table Q8'!S31,2)</f>
        <v>3.98</v>
      </c>
      <c r="T232" s="15">
        <f>ROUND(H232*'Table Q8'!T31,2)</f>
        <v>0.89</v>
      </c>
      <c r="U232" s="15">
        <f>ROUND(I232*'Table Q8'!U31,2)</f>
        <v>2.56</v>
      </c>
      <c r="V232" s="15">
        <f>ROUND(J232*'Table Q8'!V31,2)</f>
        <v>3.88</v>
      </c>
      <c r="W232" s="15">
        <f>ROUND(K232*'Table Q8'!W31,2)</f>
        <v>0.92</v>
      </c>
      <c r="X232" s="15">
        <f>ROUND(L232*'Table Q8'!X31,2)</f>
        <v>1.36</v>
      </c>
    </row>
    <row r="233" spans="1:24" x14ac:dyDescent="0.25">
      <c r="A233" s="13" t="str">
        <f t="shared" si="14"/>
        <v>2000 Q3</v>
      </c>
      <c r="B233" s="15">
        <f t="shared" si="16"/>
        <v>-0.68965790590603282</v>
      </c>
      <c r="C233" s="15">
        <f t="shared" si="16"/>
        <v>0.76301578285734084</v>
      </c>
      <c r="D233" s="15">
        <f t="shared" si="16"/>
        <v>3.4437404470002382</v>
      </c>
      <c r="E233" s="15">
        <f t="shared" si="16"/>
        <v>5.8318551639739713</v>
      </c>
      <c r="F233" s="15">
        <f t="shared" si="16"/>
        <v>5.8934613241204392</v>
      </c>
      <c r="G233" s="15">
        <f t="shared" si="16"/>
        <v>10.298440451390961</v>
      </c>
      <c r="H233" s="15">
        <f t="shared" si="16"/>
        <v>3.2241755824266125</v>
      </c>
      <c r="I233" s="15">
        <f t="shared" si="16"/>
        <v>6.3155676324537113</v>
      </c>
      <c r="J233" s="15">
        <f t="shared" si="16"/>
        <v>9.9090902644230976</v>
      </c>
      <c r="K233" s="15">
        <f t="shared" si="16"/>
        <v>1.8047504038254276</v>
      </c>
      <c r="L233" s="15">
        <f t="shared" si="16"/>
        <v>3.5305591219433983</v>
      </c>
      <c r="N233" s="15">
        <f>ROUND(B233*'Table Q8'!N32,2)</f>
        <v>-0.49</v>
      </c>
      <c r="O233" s="15">
        <f>ROUND(C233*'Table Q8'!O32,2)</f>
        <v>0.22</v>
      </c>
      <c r="P233" s="15">
        <f>ROUND(D233*'Table Q8'!P32,2)</f>
        <v>1.33</v>
      </c>
      <c r="Q233" s="15">
        <f>ROUND(E233*'Table Q8'!Q32,2)</f>
        <v>1.7</v>
      </c>
      <c r="R233" s="15">
        <f>ROUND(F233*'Table Q8'!R32,2)</f>
        <v>1.23</v>
      </c>
      <c r="S233" s="15">
        <f>ROUND(G233*'Table Q8'!S32,2)</f>
        <v>3.94</v>
      </c>
      <c r="T233" s="15">
        <f>ROUND(H233*'Table Q8'!T32,2)</f>
        <v>0.84</v>
      </c>
      <c r="U233" s="15">
        <f>ROUND(I233*'Table Q8'!U32,2)</f>
        <v>2.35</v>
      </c>
      <c r="V233" s="15">
        <f>ROUND(J233*'Table Q8'!V32,2)</f>
        <v>3.44</v>
      </c>
      <c r="W233" s="15">
        <f>ROUND(K233*'Table Q8'!W32,2)</f>
        <v>0.86</v>
      </c>
      <c r="X233" s="15">
        <f>ROUND(L233*'Table Q8'!X32,2)</f>
        <v>1.24</v>
      </c>
    </row>
    <row r="234" spans="1:24" x14ac:dyDescent="0.25">
      <c r="A234" s="13" t="str">
        <f t="shared" si="14"/>
        <v>2000 Q4</v>
      </c>
      <c r="B234" s="15">
        <f t="shared" si="16"/>
        <v>-1.0498784098219471</v>
      </c>
      <c r="C234" s="15">
        <f t="shared" si="16"/>
        <v>0.39898493261947093</v>
      </c>
      <c r="D234" s="15">
        <f t="shared" si="16"/>
        <v>3.8742173079352238</v>
      </c>
      <c r="E234" s="15">
        <f t="shared" si="16"/>
        <v>5.2639829545761279</v>
      </c>
      <c r="F234" s="15">
        <f t="shared" si="16"/>
        <v>5.9959367651148954</v>
      </c>
      <c r="G234" s="15">
        <f t="shared" si="16"/>
        <v>10.611270793779376</v>
      </c>
      <c r="H234" s="15">
        <f t="shared" si="16"/>
        <v>3.3251645491297404</v>
      </c>
      <c r="I234" s="15">
        <f t="shared" si="16"/>
        <v>6.1113757373172231</v>
      </c>
      <c r="J234" s="15">
        <f t="shared" si="16"/>
        <v>9.0503915246802844</v>
      </c>
      <c r="K234" s="15">
        <f t="shared" si="16"/>
        <v>1.351217168814572</v>
      </c>
      <c r="L234" s="15">
        <f t="shared" si="16"/>
        <v>3.3446172162568315</v>
      </c>
      <c r="N234" s="15">
        <f>ROUND(B234*'Table Q8'!N33,2)</f>
        <v>-0.75</v>
      </c>
      <c r="O234" s="15">
        <f>ROUND(C234*'Table Q8'!O33,2)</f>
        <v>0.11</v>
      </c>
      <c r="P234" s="15">
        <f>ROUND(D234*'Table Q8'!P33,2)</f>
        <v>1.52</v>
      </c>
      <c r="Q234" s="15">
        <f>ROUND(E234*'Table Q8'!Q33,2)</f>
        <v>1.47</v>
      </c>
      <c r="R234" s="15">
        <f>ROUND(F234*'Table Q8'!R33,2)</f>
        <v>1.21</v>
      </c>
      <c r="S234" s="15">
        <f>ROUND(G234*'Table Q8'!S33,2)</f>
        <v>4.04</v>
      </c>
      <c r="T234" s="15">
        <f>ROUND(H234*'Table Q8'!T33,2)</f>
        <v>0.81</v>
      </c>
      <c r="U234" s="15">
        <f>ROUND(I234*'Table Q8'!U33,2)</f>
        <v>2.21</v>
      </c>
      <c r="V234" s="15">
        <f>ROUND(J234*'Table Q8'!V33,2)</f>
        <v>3.11</v>
      </c>
      <c r="W234" s="15">
        <f>ROUND(K234*'Table Q8'!W33,2)</f>
        <v>0.64</v>
      </c>
      <c r="X234" s="15">
        <f>ROUND(L234*'Table Q8'!X33,2)</f>
        <v>1.1599999999999999</v>
      </c>
    </row>
    <row r="235" spans="1:24" x14ac:dyDescent="0.25">
      <c r="A235" s="13" t="str">
        <f t="shared" si="14"/>
        <v>2001 Q1</v>
      </c>
      <c r="B235" s="15">
        <f t="shared" si="16"/>
        <v>-1.3019574490201411</v>
      </c>
      <c r="C235" s="15">
        <f t="shared" si="16"/>
        <v>0.16305828415800519</v>
      </c>
      <c r="D235" s="15">
        <f t="shared" si="16"/>
        <v>4.4206092504495702</v>
      </c>
      <c r="E235" s="15">
        <f t="shared" si="16"/>
        <v>4.5688766055458112</v>
      </c>
      <c r="F235" s="15">
        <f t="shared" si="16"/>
        <v>6.1979167600414682</v>
      </c>
      <c r="G235" s="15">
        <f t="shared" si="16"/>
        <v>10.534758230983508</v>
      </c>
      <c r="H235" s="15">
        <f t="shared" si="16"/>
        <v>3.1834986504862521</v>
      </c>
      <c r="I235" s="15">
        <f t="shared" si="16"/>
        <v>5.4950493230986872</v>
      </c>
      <c r="J235" s="15">
        <f t="shared" si="16"/>
        <v>9.8062624918664767</v>
      </c>
      <c r="K235" s="15">
        <f t="shared" si="16"/>
        <v>1.6730601367839846</v>
      </c>
      <c r="L235" s="15">
        <f t="shared" si="16"/>
        <v>3.1093295155969503</v>
      </c>
      <c r="N235" s="15">
        <f>ROUND(B235*'Table Q8'!N34,2)</f>
        <v>-0.94</v>
      </c>
      <c r="O235" s="15">
        <f>ROUND(C235*'Table Q8'!O34,2)</f>
        <v>0.04</v>
      </c>
      <c r="P235" s="15">
        <f>ROUND(D235*'Table Q8'!P34,2)</f>
        <v>1.72</v>
      </c>
      <c r="Q235" s="15">
        <f>ROUND(E235*'Table Q8'!Q34,2)</f>
        <v>1.26</v>
      </c>
      <c r="R235" s="15">
        <f>ROUND(F235*'Table Q8'!R34,2)</f>
        <v>1.22</v>
      </c>
      <c r="S235" s="15">
        <f>ROUND(G235*'Table Q8'!S34,2)</f>
        <v>3.91</v>
      </c>
      <c r="T235" s="15">
        <f>ROUND(H235*'Table Q8'!T34,2)</f>
        <v>0.73</v>
      </c>
      <c r="U235" s="15">
        <f>ROUND(I235*'Table Q8'!U34,2)</f>
        <v>1.97</v>
      </c>
      <c r="V235" s="15">
        <f>ROUND(J235*'Table Q8'!V34,2)</f>
        <v>3.29</v>
      </c>
      <c r="W235" s="15">
        <f>ROUND(K235*'Table Q8'!W34,2)</f>
        <v>0.78</v>
      </c>
      <c r="X235" s="15">
        <f>ROUND(L235*'Table Q8'!X34,2)</f>
        <v>1.06</v>
      </c>
    </row>
    <row r="236" spans="1:24" x14ac:dyDescent="0.25">
      <c r="A236" s="13" t="str">
        <f t="shared" si="14"/>
        <v>2001 Q2</v>
      </c>
      <c r="B236" s="15">
        <f t="shared" si="16"/>
        <v>-1.3613212034762017</v>
      </c>
      <c r="C236" s="15">
        <f t="shared" si="16"/>
        <v>2.7167761090801823E-2</v>
      </c>
      <c r="D236" s="15">
        <f t="shared" si="16"/>
        <v>4.5568537212989373</v>
      </c>
      <c r="E236" s="15">
        <f t="shared" si="16"/>
        <v>4.025445761512346</v>
      </c>
      <c r="F236" s="15">
        <f t="shared" si="16"/>
        <v>7.6839164906828028</v>
      </c>
      <c r="G236" s="15">
        <f t="shared" si="16"/>
        <v>7.0737750955473739</v>
      </c>
      <c r="H236" s="15">
        <f t="shared" si="16"/>
        <v>3.7919234862293676</v>
      </c>
      <c r="I236" s="15">
        <f t="shared" si="16"/>
        <v>5.3741578530045366</v>
      </c>
      <c r="J236" s="15">
        <f t="shared" si="16"/>
        <v>10.297792001067515</v>
      </c>
      <c r="K236" s="15">
        <f t="shared" si="16"/>
        <v>2.2584519075891807</v>
      </c>
      <c r="L236" s="15">
        <f t="shared" si="16"/>
        <v>2.8480889460858858</v>
      </c>
      <c r="N236" s="15">
        <f>ROUND(B236*'Table Q8'!N35,2)</f>
        <v>-0.98</v>
      </c>
      <c r="O236" s="15">
        <f>ROUND(C236*'Table Q8'!O35,2)</f>
        <v>0.01</v>
      </c>
      <c r="P236" s="15">
        <f>ROUND(D236*'Table Q8'!P35,2)</f>
        <v>1.74</v>
      </c>
      <c r="Q236" s="15">
        <f>ROUND(E236*'Table Q8'!Q35,2)</f>
        <v>1.1200000000000001</v>
      </c>
      <c r="R236" s="15">
        <f>ROUND(F236*'Table Q8'!R35,2)</f>
        <v>1.45</v>
      </c>
      <c r="S236" s="15">
        <f>ROUND(G236*'Table Q8'!S35,2)</f>
        <v>2.52</v>
      </c>
      <c r="T236" s="15">
        <f>ROUND(H236*'Table Q8'!T35,2)</f>
        <v>0.88</v>
      </c>
      <c r="U236" s="15">
        <f>ROUND(I236*'Table Q8'!U35,2)</f>
        <v>1.88</v>
      </c>
      <c r="V236" s="15">
        <f>ROUND(J236*'Table Q8'!V35,2)</f>
        <v>3.33</v>
      </c>
      <c r="W236" s="15">
        <f>ROUND(K236*'Table Q8'!W35,2)</f>
        <v>1.04</v>
      </c>
      <c r="X236" s="15">
        <f>ROUND(L236*'Table Q8'!X35,2)</f>
        <v>0.96</v>
      </c>
    </row>
    <row r="237" spans="1:24" x14ac:dyDescent="0.25">
      <c r="A237" s="13" t="str">
        <f t="shared" si="14"/>
        <v>2001 Q3</v>
      </c>
      <c r="B237" s="15">
        <f t="shared" si="16"/>
        <v>-1.2254714009565462</v>
      </c>
      <c r="C237" s="15">
        <f t="shared" si="16"/>
        <v>-0.2718377897240436</v>
      </c>
      <c r="D237" s="15">
        <f t="shared" si="16"/>
        <v>5.2715014254110359</v>
      </c>
      <c r="E237" s="15">
        <f t="shared" si="16"/>
        <v>3.6836841383067274</v>
      </c>
      <c r="F237" s="15">
        <f t="shared" si="16"/>
        <v>8.3517654106256352</v>
      </c>
      <c r="G237" s="15">
        <f t="shared" si="16"/>
        <v>6.5770071648906967</v>
      </c>
      <c r="H237" s="15">
        <f t="shared" si="16"/>
        <v>3.649251149950071</v>
      </c>
      <c r="I237" s="15">
        <f t="shared" si="16"/>
        <v>5.0590972114914923</v>
      </c>
      <c r="J237" s="15">
        <f t="shared" si="16"/>
        <v>9.7290797113455216</v>
      </c>
      <c r="K237" s="15">
        <f t="shared" si="16"/>
        <v>2.2082916287749317</v>
      </c>
      <c r="L237" s="15">
        <f t="shared" si="16"/>
        <v>2.7398974188114344</v>
      </c>
      <c r="N237" s="15">
        <f>ROUND(B237*'Table Q8'!N36,2)</f>
        <v>-0.88</v>
      </c>
      <c r="O237" s="15">
        <f>ROUND(C237*'Table Q8'!O36,2)</f>
        <v>-7.0000000000000007E-2</v>
      </c>
      <c r="P237" s="15">
        <f>ROUND(D237*'Table Q8'!P36,2)</f>
        <v>1.97</v>
      </c>
      <c r="Q237" s="15">
        <f>ROUND(E237*'Table Q8'!Q36,2)</f>
        <v>1.04</v>
      </c>
      <c r="R237" s="15">
        <f>ROUND(F237*'Table Q8'!R36,2)</f>
        <v>1.52</v>
      </c>
      <c r="S237" s="15">
        <f>ROUND(G237*'Table Q8'!S36,2)</f>
        <v>2.27</v>
      </c>
      <c r="T237" s="15">
        <f>ROUND(H237*'Table Q8'!T36,2)</f>
        <v>0.85</v>
      </c>
      <c r="U237" s="15">
        <f>ROUND(I237*'Table Q8'!U36,2)</f>
        <v>1.74</v>
      </c>
      <c r="V237" s="15">
        <f>ROUND(J237*'Table Q8'!V36,2)</f>
        <v>3.08</v>
      </c>
      <c r="W237" s="15">
        <f>ROUND(K237*'Table Q8'!W36,2)</f>
        <v>1.01</v>
      </c>
      <c r="X237" s="15">
        <f>ROUND(L237*'Table Q8'!X36,2)</f>
        <v>0.91</v>
      </c>
    </row>
    <row r="238" spans="1:24" x14ac:dyDescent="0.25">
      <c r="A238" s="13" t="str">
        <f t="shared" si="14"/>
        <v>2001 Q4</v>
      </c>
      <c r="B238" s="15">
        <f t="shared" si="16"/>
        <v>-0.90675099890215949</v>
      </c>
      <c r="C238" s="15">
        <f t="shared" si="16"/>
        <v>-0.45351551653912625</v>
      </c>
      <c r="D238" s="15">
        <f t="shared" si="16"/>
        <v>5.459475963539921</v>
      </c>
      <c r="E238" s="15">
        <f t="shared" si="16"/>
        <v>3.6589447432292177</v>
      </c>
      <c r="F238" s="15">
        <f t="shared" si="16"/>
        <v>7.0392125446595992</v>
      </c>
      <c r="G238" s="15">
        <f t="shared" si="16"/>
        <v>5.6881356190395662</v>
      </c>
      <c r="H238" s="15">
        <f t="shared" si="16"/>
        <v>3.5281472132696265</v>
      </c>
      <c r="I238" s="15">
        <f t="shared" si="16"/>
        <v>4.6164304413925832</v>
      </c>
      <c r="J238" s="15">
        <f t="shared" si="16"/>
        <v>9.4176442273912571</v>
      </c>
      <c r="K238" s="15">
        <f t="shared" si="16"/>
        <v>2.6267084303489332</v>
      </c>
      <c r="L238" s="15">
        <f t="shared" si="16"/>
        <v>2.5065250841894269</v>
      </c>
      <c r="N238" s="15">
        <f>ROUND(B238*'Table Q8'!N37,2)</f>
        <v>-0.66</v>
      </c>
      <c r="O238" s="15">
        <f>ROUND(C238*'Table Q8'!O37,2)</f>
        <v>-0.12</v>
      </c>
      <c r="P238" s="15">
        <f>ROUND(D238*'Table Q8'!P37,2)</f>
        <v>2.0099999999999998</v>
      </c>
      <c r="Q238" s="15">
        <f>ROUND(E238*'Table Q8'!Q37,2)</f>
        <v>1.05</v>
      </c>
      <c r="R238" s="15">
        <f>ROUND(F238*'Table Q8'!R37,2)</f>
        <v>1.25</v>
      </c>
      <c r="S238" s="15">
        <f>ROUND(G238*'Table Q8'!S37,2)</f>
        <v>1.92</v>
      </c>
      <c r="T238" s="15">
        <f>ROUND(H238*'Table Q8'!T37,2)</f>
        <v>0.85</v>
      </c>
      <c r="U238" s="15">
        <f>ROUND(I238*'Table Q8'!U37,2)</f>
        <v>1.58</v>
      </c>
      <c r="V238" s="15">
        <f>ROUND(J238*'Table Q8'!V37,2)</f>
        <v>2.94</v>
      </c>
      <c r="W238" s="15">
        <f>ROUND(K238*'Table Q8'!W37,2)</f>
        <v>1.19</v>
      </c>
      <c r="X238" s="15">
        <f>ROUND(L238*'Table Q8'!X37,2)</f>
        <v>0.83</v>
      </c>
    </row>
    <row r="239" spans="1:24" x14ac:dyDescent="0.25">
      <c r="A239" s="13" t="str">
        <f t="shared" si="14"/>
        <v>2002 Q1</v>
      </c>
      <c r="B239" s="15">
        <f t="shared" si="16"/>
        <v>-0.36312889064556153</v>
      </c>
      <c r="C239" s="15">
        <f t="shared" si="16"/>
        <v>-0.68117060983289091</v>
      </c>
      <c r="D239" s="15">
        <f t="shared" si="16"/>
        <v>4.9168622335399341</v>
      </c>
      <c r="E239" s="15">
        <f t="shared" si="16"/>
        <v>3.3500669730043993</v>
      </c>
      <c r="F239" s="15">
        <f t="shared" si="16"/>
        <v>6.5640538478197872</v>
      </c>
      <c r="G239" s="15">
        <f t="shared" si="16"/>
        <v>4.1943469959522073</v>
      </c>
      <c r="H239" s="15">
        <f t="shared" si="16"/>
        <v>3.553482845488245</v>
      </c>
      <c r="I239" s="15">
        <f t="shared" si="16"/>
        <v>4.2312046769671561</v>
      </c>
      <c r="J239" s="15">
        <f t="shared" si="16"/>
        <v>8.1170921186713105</v>
      </c>
      <c r="K239" s="15">
        <f t="shared" si="16"/>
        <v>2.6947404977460589</v>
      </c>
      <c r="L239" s="15">
        <f t="shared" si="16"/>
        <v>2.2764383544966869</v>
      </c>
      <c r="N239" s="15">
        <f>ROUND(B239*'Table Q8'!N38,2)</f>
        <v>-0.26</v>
      </c>
      <c r="O239" s="15">
        <f>ROUND(C239*'Table Q8'!O38,2)</f>
        <v>-0.17</v>
      </c>
      <c r="P239" s="15">
        <f>ROUND(D239*'Table Q8'!P38,2)</f>
        <v>1.81</v>
      </c>
      <c r="Q239" s="15">
        <f>ROUND(E239*'Table Q8'!Q38,2)</f>
        <v>0.96</v>
      </c>
      <c r="R239" s="15">
        <f>ROUND(F239*'Table Q8'!R38,2)</f>
        <v>1.1399999999999999</v>
      </c>
      <c r="S239" s="15">
        <f>ROUND(G239*'Table Q8'!S38,2)</f>
        <v>1.38</v>
      </c>
      <c r="T239" s="15">
        <f>ROUND(H239*'Table Q8'!T38,2)</f>
        <v>0.87</v>
      </c>
      <c r="U239" s="15">
        <f>ROUND(I239*'Table Q8'!U38,2)</f>
        <v>1.43</v>
      </c>
      <c r="V239" s="15">
        <f>ROUND(J239*'Table Q8'!V38,2)</f>
        <v>2.4900000000000002</v>
      </c>
      <c r="W239" s="15">
        <f>ROUND(K239*'Table Q8'!W38,2)</f>
        <v>1.21</v>
      </c>
      <c r="X239" s="15">
        <f>ROUND(L239*'Table Q8'!X38,2)</f>
        <v>0.74</v>
      </c>
    </row>
    <row r="240" spans="1:24" x14ac:dyDescent="0.25">
      <c r="A240" s="13" t="str">
        <f t="shared" si="14"/>
        <v>2002 Q2</v>
      </c>
      <c r="B240" s="15">
        <f t="shared" si="16"/>
        <v>0.13976242666379352</v>
      </c>
      <c r="C240" s="15">
        <f t="shared" si="16"/>
        <v>-0.85478378053981618</v>
      </c>
      <c r="D240" s="15">
        <f t="shared" si="16"/>
        <v>5.1985640840181437</v>
      </c>
      <c r="E240" s="15">
        <f t="shared" si="16"/>
        <v>3.2670782289548699</v>
      </c>
      <c r="F240" s="15">
        <f t="shared" si="16"/>
        <v>6.6570734570731132</v>
      </c>
      <c r="G240" s="15">
        <f t="shared" si="16"/>
        <v>3.0580662237806298</v>
      </c>
      <c r="H240" s="15">
        <f t="shared" si="16"/>
        <v>3.9075655976323147</v>
      </c>
      <c r="I240" s="15">
        <f t="shared" si="16"/>
        <v>3.796286199483244</v>
      </c>
      <c r="J240" s="15">
        <f t="shared" si="16"/>
        <v>6.8555864525558468</v>
      </c>
      <c r="K240" s="15">
        <f t="shared" si="16"/>
        <v>2.5356887167093212</v>
      </c>
      <c r="L240" s="15">
        <f t="shared" si="16"/>
        <v>2.1965033533561251</v>
      </c>
      <c r="N240" s="15">
        <f>ROUND(B240*'Table Q8'!N39,2)</f>
        <v>0.1</v>
      </c>
      <c r="O240" s="15">
        <f>ROUND(C240*'Table Q8'!O39,2)</f>
        <v>-0.21</v>
      </c>
      <c r="P240" s="15">
        <f>ROUND(D240*'Table Q8'!P39,2)</f>
        <v>1.96</v>
      </c>
      <c r="Q240" s="15">
        <f>ROUND(E240*'Table Q8'!Q39,2)</f>
        <v>0.92</v>
      </c>
      <c r="R240" s="15">
        <f>ROUND(F240*'Table Q8'!R39,2)</f>
        <v>1.1599999999999999</v>
      </c>
      <c r="S240" s="15">
        <f>ROUND(G240*'Table Q8'!S39,2)</f>
        <v>1.02</v>
      </c>
      <c r="T240" s="15">
        <f>ROUND(H240*'Table Q8'!T39,2)</f>
        <v>1.05</v>
      </c>
      <c r="U240" s="15">
        <f>ROUND(I240*'Table Q8'!U39,2)</f>
        <v>1.29</v>
      </c>
      <c r="V240" s="15">
        <f>ROUND(J240*'Table Q8'!V39,2)</f>
        <v>2.19</v>
      </c>
      <c r="W240" s="15">
        <f>ROUND(K240*'Table Q8'!W39,2)</f>
        <v>1.1399999999999999</v>
      </c>
      <c r="X240" s="15">
        <f>ROUND(L240*'Table Q8'!X39,2)</f>
        <v>0.72</v>
      </c>
    </row>
    <row r="241" spans="1:24" x14ac:dyDescent="0.25">
      <c r="A241" s="13" t="str">
        <f t="shared" si="14"/>
        <v>2002 Q3</v>
      </c>
      <c r="B241" s="15">
        <f t="shared" si="16"/>
        <v>0.50314571553669751</v>
      </c>
      <c r="C241" s="15">
        <f t="shared" si="16"/>
        <v>-0.81997543977064113</v>
      </c>
      <c r="D241" s="15">
        <f t="shared" si="16"/>
        <v>5.3021554971255043</v>
      </c>
      <c r="E241" s="15">
        <f t="shared" si="16"/>
        <v>3.3216449798640015</v>
      </c>
      <c r="F241" s="15">
        <f t="shared" si="16"/>
        <v>6.8602825810379571</v>
      </c>
      <c r="G241" s="15">
        <f t="shared" si="16"/>
        <v>2.2842780248261003</v>
      </c>
      <c r="H241" s="15">
        <f t="shared" si="16"/>
        <v>3.9417587651227048</v>
      </c>
      <c r="I241" s="15">
        <f t="shared" si="16"/>
        <v>4.024144298000162</v>
      </c>
      <c r="J241" s="15">
        <f t="shared" si="16"/>
        <v>6.5607869145563535</v>
      </c>
      <c r="K241" s="15">
        <f t="shared" si="16"/>
        <v>2.2804623607771495</v>
      </c>
      <c r="L241" s="15">
        <f t="shared" si="16"/>
        <v>2.2458757147024304</v>
      </c>
      <c r="N241" s="15">
        <f>ROUND(B241*'Table Q8'!N40,2)</f>
        <v>0.36</v>
      </c>
      <c r="O241" s="15">
        <f>ROUND(C241*'Table Q8'!O40,2)</f>
        <v>-0.21</v>
      </c>
      <c r="P241" s="15">
        <f>ROUND(D241*'Table Q8'!P40,2)</f>
        <v>2.0699999999999998</v>
      </c>
      <c r="Q241" s="15">
        <f>ROUND(E241*'Table Q8'!Q40,2)</f>
        <v>0.94</v>
      </c>
      <c r="R241" s="15">
        <f>ROUND(F241*'Table Q8'!R40,2)</f>
        <v>1.22</v>
      </c>
      <c r="S241" s="15">
        <f>ROUND(G241*'Table Q8'!S40,2)</f>
        <v>0.78</v>
      </c>
      <c r="T241" s="15">
        <f>ROUND(H241*'Table Q8'!T40,2)</f>
        <v>1.1499999999999999</v>
      </c>
      <c r="U241" s="15">
        <f>ROUND(I241*'Table Q8'!U40,2)</f>
        <v>1.4</v>
      </c>
      <c r="V241" s="15">
        <f>ROUND(J241*'Table Q8'!V40,2)</f>
        <v>2.19</v>
      </c>
      <c r="W241" s="15">
        <f>ROUND(K241*'Table Q8'!W40,2)</f>
        <v>1.03</v>
      </c>
      <c r="X241" s="15">
        <f>ROUND(L241*'Table Q8'!X40,2)</f>
        <v>0.75</v>
      </c>
    </row>
    <row r="242" spans="1:24" x14ac:dyDescent="0.25">
      <c r="A242" s="13" t="str">
        <f t="shared" si="14"/>
        <v>2002 Q4</v>
      </c>
      <c r="B242" s="15">
        <f t="shared" si="16"/>
        <v>0.78169018916108624</v>
      </c>
      <c r="C242" s="15">
        <f t="shared" si="16"/>
        <v>-0.86738731447781914</v>
      </c>
      <c r="D242" s="15">
        <f t="shared" si="16"/>
        <v>5.7132894196201409</v>
      </c>
      <c r="E242" s="15">
        <f t="shared" si="16"/>
        <v>3.2336013626240621</v>
      </c>
      <c r="F242" s="15">
        <f t="shared" si="16"/>
        <v>10.409544172714416</v>
      </c>
      <c r="G242" s="15">
        <f t="shared" si="16"/>
        <v>1.8997405189587586</v>
      </c>
      <c r="H242" s="15">
        <f t="shared" si="16"/>
        <v>3.2402347459778285</v>
      </c>
      <c r="I242" s="15">
        <f t="shared" si="16"/>
        <v>4.0546094394350005</v>
      </c>
      <c r="J242" s="15">
        <f t="shared" si="16"/>
        <v>5.9289165251427312</v>
      </c>
      <c r="K242" s="15">
        <f t="shared" si="16"/>
        <v>1.7026829756753383</v>
      </c>
      <c r="L242" s="15">
        <f t="shared" si="16"/>
        <v>2.5314650616334831</v>
      </c>
      <c r="N242" s="15">
        <f>ROUND(B242*'Table Q8'!N41,2)</f>
        <v>0.56000000000000005</v>
      </c>
      <c r="O242" s="15">
        <f>ROUND(C242*'Table Q8'!O41,2)</f>
        <v>-0.22</v>
      </c>
      <c r="P242" s="15">
        <f>ROUND(D242*'Table Q8'!P41,2)</f>
        <v>2.31</v>
      </c>
      <c r="Q242" s="15">
        <f>ROUND(E242*'Table Q8'!Q41,2)</f>
        <v>0.9</v>
      </c>
      <c r="R242" s="15">
        <f>ROUND(F242*'Table Q8'!R41,2)</f>
        <v>1.87</v>
      </c>
      <c r="S242" s="15">
        <f>ROUND(G242*'Table Q8'!S41,2)</f>
        <v>0.67</v>
      </c>
      <c r="T242" s="15">
        <f>ROUND(H242*'Table Q8'!T41,2)</f>
        <v>1.02</v>
      </c>
      <c r="U242" s="15">
        <f>ROUND(I242*'Table Q8'!U41,2)</f>
        <v>1.44</v>
      </c>
      <c r="V242" s="15">
        <f>ROUND(J242*'Table Q8'!V41,2)</f>
        <v>2.0699999999999998</v>
      </c>
      <c r="W242" s="15">
        <f>ROUND(K242*'Table Q8'!W41,2)</f>
        <v>0.78</v>
      </c>
      <c r="X242" s="15">
        <f>ROUND(L242*'Table Q8'!X41,2)</f>
        <v>0.87</v>
      </c>
    </row>
    <row r="243" spans="1:24" x14ac:dyDescent="0.25">
      <c r="A243" s="13" t="str">
        <f t="shared" si="14"/>
        <v>2003 Q1</v>
      </c>
      <c r="B243" s="15">
        <f t="shared" si="16"/>
        <v>0.84988320681949481</v>
      </c>
      <c r="C243" s="15">
        <f t="shared" si="16"/>
        <v>-0.8235771294737545</v>
      </c>
      <c r="D243" s="15">
        <f t="shared" si="16"/>
        <v>6.0348584113274875</v>
      </c>
      <c r="E243" s="15">
        <f t="shared" si="16"/>
        <v>3.5625793367552903</v>
      </c>
      <c r="F243" s="15">
        <f t="shared" si="16"/>
        <v>12.863358852416773</v>
      </c>
      <c r="G243" s="15">
        <f t="shared" si="16"/>
        <v>1.2423898017365531</v>
      </c>
      <c r="H243" s="15">
        <f t="shared" si="16"/>
        <v>2.9433481853842105</v>
      </c>
      <c r="I243" s="15">
        <f t="shared" si="16"/>
        <v>3.9910417428871572</v>
      </c>
      <c r="J243" s="15">
        <f t="shared" si="16"/>
        <v>6.4055156913224067</v>
      </c>
      <c r="K243" s="15">
        <f t="shared" si="16"/>
        <v>0.85330350379489306</v>
      </c>
      <c r="L243" s="15">
        <f t="shared" si="16"/>
        <v>2.765381748635054</v>
      </c>
      <c r="N243" s="15">
        <f>ROUND(B243*'Table Q8'!N42,2)</f>
        <v>0.61</v>
      </c>
      <c r="O243" s="15">
        <f>ROUND(C243*'Table Q8'!O42,2)</f>
        <v>-0.21</v>
      </c>
      <c r="P243" s="15">
        <f>ROUND(D243*'Table Q8'!P42,2)</f>
        <v>2.44</v>
      </c>
      <c r="Q243" s="15">
        <f>ROUND(E243*'Table Q8'!Q42,2)</f>
        <v>1</v>
      </c>
      <c r="R243" s="15">
        <f>ROUND(F243*'Table Q8'!R42,2)</f>
        <v>2.34</v>
      </c>
      <c r="S243" s="15">
        <f>ROUND(G243*'Table Q8'!S42,2)</f>
        <v>0.44</v>
      </c>
      <c r="T243" s="15">
        <f>ROUND(H243*'Table Q8'!T42,2)</f>
        <v>0.99</v>
      </c>
      <c r="U243" s="15">
        <f>ROUND(I243*'Table Q8'!U42,2)</f>
        <v>1.42</v>
      </c>
      <c r="V243" s="15">
        <f>ROUND(J243*'Table Q8'!V42,2)</f>
        <v>2.2999999999999998</v>
      </c>
      <c r="W243" s="15">
        <f>ROUND(K243*'Table Q8'!W42,2)</f>
        <v>0.39</v>
      </c>
      <c r="X243" s="15">
        <f>ROUND(L243*'Table Q8'!X42,2)</f>
        <v>0.95</v>
      </c>
    </row>
    <row r="244" spans="1:24" x14ac:dyDescent="0.25">
      <c r="A244" s="13" t="str">
        <f t="shared" si="14"/>
        <v>2003 Q2</v>
      </c>
      <c r="B244" s="15">
        <f t="shared" ref="B244:L259" si="17">LN(B43/B39)*100</f>
        <v>0.76522112532800146</v>
      </c>
      <c r="C244" s="15">
        <f t="shared" si="17"/>
        <v>-0.98197457724648307</v>
      </c>
      <c r="D244" s="15">
        <f t="shared" si="17"/>
        <v>5.9745222565291387</v>
      </c>
      <c r="E244" s="15">
        <f t="shared" si="17"/>
        <v>3.7608044101445128</v>
      </c>
      <c r="F244" s="15">
        <f t="shared" si="17"/>
        <v>11.851707571611351</v>
      </c>
      <c r="G244" s="15">
        <f t="shared" si="17"/>
        <v>0.75288220996768951</v>
      </c>
      <c r="H244" s="15">
        <f t="shared" si="17"/>
        <v>0.87862393477250778</v>
      </c>
      <c r="I244" s="15">
        <f t="shared" si="17"/>
        <v>3.9426919979457922</v>
      </c>
      <c r="J244" s="15">
        <f t="shared" si="17"/>
        <v>7.3414396744828743</v>
      </c>
      <c r="K244" s="15">
        <f t="shared" si="17"/>
        <v>-0.34896436721512319</v>
      </c>
      <c r="L244" s="15">
        <f t="shared" si="17"/>
        <v>2.5152355416509962</v>
      </c>
      <c r="N244" s="15">
        <f>ROUND(B244*'Table Q8'!N43,2)</f>
        <v>0.55000000000000004</v>
      </c>
      <c r="O244" s="15">
        <f>ROUND(C244*'Table Q8'!O43,2)</f>
        <v>-0.26</v>
      </c>
      <c r="P244" s="15">
        <f>ROUND(D244*'Table Q8'!P43,2)</f>
        <v>2.41</v>
      </c>
      <c r="Q244" s="15">
        <f>ROUND(E244*'Table Q8'!Q43,2)</f>
        <v>1.07</v>
      </c>
      <c r="R244" s="15">
        <f>ROUND(F244*'Table Q8'!R43,2)</f>
        <v>2.23</v>
      </c>
      <c r="S244" s="15">
        <f>ROUND(G244*'Table Q8'!S43,2)</f>
        <v>0.27</v>
      </c>
      <c r="T244" s="15">
        <f>ROUND(H244*'Table Q8'!T43,2)</f>
        <v>0.31</v>
      </c>
      <c r="U244" s="15">
        <f>ROUND(I244*'Table Q8'!U43,2)</f>
        <v>1.42</v>
      </c>
      <c r="V244" s="15">
        <f>ROUND(J244*'Table Q8'!V43,2)</f>
        <v>2.68</v>
      </c>
      <c r="W244" s="15">
        <f>ROUND(K244*'Table Q8'!W43,2)</f>
        <v>-0.16</v>
      </c>
      <c r="X244" s="15">
        <f>ROUND(L244*'Table Q8'!X43,2)</f>
        <v>0.88</v>
      </c>
    </row>
    <row r="245" spans="1:24" x14ac:dyDescent="0.25">
      <c r="A245" s="13" t="str">
        <f t="shared" si="14"/>
        <v>2003 Q3</v>
      </c>
      <c r="B245" s="15">
        <f t="shared" si="17"/>
        <v>0.56996053370497479</v>
      </c>
      <c r="C245" s="15">
        <f t="shared" si="17"/>
        <v>-1.177891597685057</v>
      </c>
      <c r="D245" s="15">
        <f t="shared" si="17"/>
        <v>5.82938910869842</v>
      </c>
      <c r="E245" s="15">
        <f t="shared" si="17"/>
        <v>3.5570002036427573</v>
      </c>
      <c r="F245" s="15">
        <f t="shared" si="17"/>
        <v>11.539510135554053</v>
      </c>
      <c r="G245" s="15">
        <f t="shared" si="17"/>
        <v>0.30949510722172169</v>
      </c>
      <c r="H245" s="15">
        <f t="shared" si="17"/>
        <v>1.2880321183057191</v>
      </c>
      <c r="I245" s="15">
        <f t="shared" si="17"/>
        <v>3.3980526489725151</v>
      </c>
      <c r="J245" s="15">
        <f t="shared" si="17"/>
        <v>8.5552891472210213</v>
      </c>
      <c r="K245" s="15">
        <f t="shared" si="17"/>
        <v>-0.94113191914773286</v>
      </c>
      <c r="L245" s="15">
        <f t="shared" si="17"/>
        <v>2.3057190196122028</v>
      </c>
      <c r="N245" s="15">
        <f>ROUND(B245*'Table Q8'!N44,2)</f>
        <v>0.41</v>
      </c>
      <c r="O245" s="15">
        <f>ROUND(C245*'Table Q8'!O44,2)</f>
        <v>-0.31</v>
      </c>
      <c r="P245" s="15">
        <f>ROUND(D245*'Table Q8'!P44,2)</f>
        <v>2.3199999999999998</v>
      </c>
      <c r="Q245" s="15">
        <f>ROUND(E245*'Table Q8'!Q44,2)</f>
        <v>1.03</v>
      </c>
      <c r="R245" s="15">
        <f>ROUND(F245*'Table Q8'!R44,2)</f>
        <v>2.21</v>
      </c>
      <c r="S245" s="15">
        <f>ROUND(G245*'Table Q8'!S44,2)</f>
        <v>0.11</v>
      </c>
      <c r="T245" s="15">
        <f>ROUND(H245*'Table Q8'!T44,2)</f>
        <v>0.49</v>
      </c>
      <c r="U245" s="15">
        <f>ROUND(I245*'Table Q8'!U44,2)</f>
        <v>1.22</v>
      </c>
      <c r="V245" s="15">
        <f>ROUND(J245*'Table Q8'!V44,2)</f>
        <v>3.13</v>
      </c>
      <c r="W245" s="15">
        <f>ROUND(K245*'Table Q8'!W44,2)</f>
        <v>-0.44</v>
      </c>
      <c r="X245" s="15">
        <f>ROUND(L245*'Table Q8'!X44,2)</f>
        <v>0.81</v>
      </c>
    </row>
    <row r="246" spans="1:24" x14ac:dyDescent="0.25">
      <c r="A246" s="13" t="str">
        <f t="shared" si="14"/>
        <v>2003 Q4</v>
      </c>
      <c r="B246" s="15">
        <f t="shared" si="17"/>
        <v>0.22222231367175171</v>
      </c>
      <c r="C246" s="15">
        <f t="shared" si="17"/>
        <v>-1.3107073371431199</v>
      </c>
      <c r="D246" s="15">
        <f t="shared" si="17"/>
        <v>5.8555364860736914</v>
      </c>
      <c r="E246" s="15">
        <f t="shared" si="17"/>
        <v>3.3281162428977074</v>
      </c>
      <c r="F246" s="15">
        <f t="shared" si="17"/>
        <v>9.2265222540405247</v>
      </c>
      <c r="G246" s="15">
        <f t="shared" si="17"/>
        <v>-0.30860820260592209</v>
      </c>
      <c r="H246" s="15">
        <f t="shared" si="17"/>
        <v>1.1677921081645246</v>
      </c>
      <c r="I246" s="15">
        <f t="shared" si="17"/>
        <v>3.1507223245707503</v>
      </c>
      <c r="J246" s="15">
        <f t="shared" si="17"/>
        <v>9.4674511302728686</v>
      </c>
      <c r="K246" s="15">
        <f t="shared" si="17"/>
        <v>-1.0181269182767541</v>
      </c>
      <c r="L246" s="15">
        <f t="shared" si="17"/>
        <v>1.8785621962852921</v>
      </c>
      <c r="N246" s="15">
        <f>ROUND(B246*'Table Q8'!N45,2)</f>
        <v>0.16</v>
      </c>
      <c r="O246" s="15">
        <f>ROUND(C246*'Table Q8'!O45,2)</f>
        <v>-0.34</v>
      </c>
      <c r="P246" s="15">
        <f>ROUND(D246*'Table Q8'!P45,2)</f>
        <v>2.2999999999999998</v>
      </c>
      <c r="Q246" s="15">
        <f>ROUND(E246*'Table Q8'!Q45,2)</f>
        <v>0.97</v>
      </c>
      <c r="R246" s="15">
        <f>ROUND(F246*'Table Q8'!R45,2)</f>
        <v>1.8</v>
      </c>
      <c r="S246" s="15">
        <f>ROUND(G246*'Table Q8'!S45,2)</f>
        <v>-0.11</v>
      </c>
      <c r="T246" s="15">
        <f>ROUND(H246*'Table Q8'!T45,2)</f>
        <v>0.46</v>
      </c>
      <c r="U246" s="15">
        <f>ROUND(I246*'Table Q8'!U45,2)</f>
        <v>1.1200000000000001</v>
      </c>
      <c r="V246" s="15">
        <f>ROUND(J246*'Table Q8'!V45,2)</f>
        <v>3.51</v>
      </c>
      <c r="W246" s="15">
        <f>ROUND(K246*'Table Q8'!W45,2)</f>
        <v>-0.48</v>
      </c>
      <c r="X246" s="15">
        <f>ROUND(L246*'Table Q8'!X45,2)</f>
        <v>0.67</v>
      </c>
    </row>
    <row r="247" spans="1:24" x14ac:dyDescent="0.25">
      <c r="A247" s="13" t="str">
        <f t="shared" si="14"/>
        <v>2004 Q1</v>
      </c>
      <c r="B247" s="15">
        <f t="shared" si="17"/>
        <v>5.547850350340533E-2</v>
      </c>
      <c r="C247" s="15">
        <f t="shared" si="17"/>
        <v>-1.4531238153191093</v>
      </c>
      <c r="D247" s="15">
        <f t="shared" si="17"/>
        <v>5.2866578782390432</v>
      </c>
      <c r="E247" s="15">
        <f t="shared" si="17"/>
        <v>3.077975455444764</v>
      </c>
      <c r="F247" s="15">
        <f t="shared" si="17"/>
        <v>7.59369351698298</v>
      </c>
      <c r="G247" s="15">
        <f t="shared" si="17"/>
        <v>0.18723503459885024</v>
      </c>
      <c r="H247" s="15">
        <f t="shared" si="17"/>
        <v>0.58316142653730696</v>
      </c>
      <c r="I247" s="15">
        <f t="shared" si="17"/>
        <v>2.7125338942187693</v>
      </c>
      <c r="J247" s="15">
        <f t="shared" si="17"/>
        <v>9.2118512109702255</v>
      </c>
      <c r="K247" s="15">
        <f t="shared" si="17"/>
        <v>-1.4483465818579713</v>
      </c>
      <c r="L247" s="15">
        <f t="shared" si="17"/>
        <v>1.5775111747213169</v>
      </c>
      <c r="N247" s="15">
        <f>ROUND(B247*'Table Q8'!N46,2)</f>
        <v>0.04</v>
      </c>
      <c r="O247" s="15">
        <f>ROUND(C247*'Table Q8'!O46,2)</f>
        <v>-0.38</v>
      </c>
      <c r="P247" s="15">
        <f>ROUND(D247*'Table Q8'!P46,2)</f>
        <v>2.06</v>
      </c>
      <c r="Q247" s="15">
        <f>ROUND(E247*'Table Q8'!Q46,2)</f>
        <v>0.91</v>
      </c>
      <c r="R247" s="15">
        <f>ROUND(F247*'Table Q8'!R46,2)</f>
        <v>1.49</v>
      </c>
      <c r="S247" s="15">
        <f>ROUND(G247*'Table Q8'!S46,2)</f>
        <v>7.0000000000000007E-2</v>
      </c>
      <c r="T247" s="15">
        <f>ROUND(H247*'Table Q8'!T46,2)</f>
        <v>0.24</v>
      </c>
      <c r="U247" s="15">
        <f>ROUND(I247*'Table Q8'!U46,2)</f>
        <v>0.97</v>
      </c>
      <c r="V247" s="15">
        <f>ROUND(J247*'Table Q8'!V46,2)</f>
        <v>3.51</v>
      </c>
      <c r="W247" s="15">
        <f>ROUND(K247*'Table Q8'!W46,2)</f>
        <v>-0.69</v>
      </c>
      <c r="X247" s="15">
        <f>ROUND(L247*'Table Q8'!X46,2)</f>
        <v>0.56000000000000005</v>
      </c>
    </row>
    <row r="248" spans="1:24" x14ac:dyDescent="0.25">
      <c r="A248" s="13" t="str">
        <f t="shared" si="14"/>
        <v>2004 Q2</v>
      </c>
      <c r="B248" s="15">
        <f t="shared" si="17"/>
        <v>0.26299413040718811</v>
      </c>
      <c r="C248" s="15">
        <f t="shared" si="17"/>
        <v>-1.2902207104172252</v>
      </c>
      <c r="D248" s="15">
        <f t="shared" si="17"/>
        <v>4.5809536031294202</v>
      </c>
      <c r="E248" s="15">
        <f t="shared" si="17"/>
        <v>2.6243427885087685</v>
      </c>
      <c r="F248" s="15">
        <f t="shared" si="17"/>
        <v>6.0732946574164188</v>
      </c>
      <c r="G248" s="15">
        <f t="shared" si="17"/>
        <v>0.65963299865533087</v>
      </c>
      <c r="H248" s="15">
        <f t="shared" si="17"/>
        <v>1.2503884255284021</v>
      </c>
      <c r="I248" s="15">
        <f t="shared" si="17"/>
        <v>2.293094106391711</v>
      </c>
      <c r="J248" s="15">
        <f t="shared" si="17"/>
        <v>7.8231112975185644</v>
      </c>
      <c r="K248" s="15">
        <f t="shared" si="17"/>
        <v>-0.93289377660197426</v>
      </c>
      <c r="L248" s="15">
        <f t="shared" si="17"/>
        <v>1.4625268242206637</v>
      </c>
      <c r="N248" s="15">
        <f>ROUND(B248*'Table Q8'!N47,2)</f>
        <v>0.19</v>
      </c>
      <c r="O248" s="15">
        <f>ROUND(C248*'Table Q8'!O47,2)</f>
        <v>-0.33</v>
      </c>
      <c r="P248" s="15">
        <f>ROUND(D248*'Table Q8'!P47,2)</f>
        <v>1.78</v>
      </c>
      <c r="Q248" s="15">
        <f>ROUND(E248*'Table Q8'!Q47,2)</f>
        <v>0.78</v>
      </c>
      <c r="R248" s="15">
        <f>ROUND(F248*'Table Q8'!R47,2)</f>
        <v>1.18</v>
      </c>
      <c r="S248" s="15">
        <f>ROUND(G248*'Table Q8'!S47,2)</f>
        <v>0.24</v>
      </c>
      <c r="T248" s="15">
        <f>ROUND(H248*'Table Q8'!T47,2)</f>
        <v>0.51</v>
      </c>
      <c r="U248" s="15">
        <f>ROUND(I248*'Table Q8'!U47,2)</f>
        <v>0.82</v>
      </c>
      <c r="V248" s="15">
        <f>ROUND(J248*'Table Q8'!V47,2)</f>
        <v>3.04</v>
      </c>
      <c r="W248" s="15">
        <f>ROUND(K248*'Table Q8'!W47,2)</f>
        <v>-0.45</v>
      </c>
      <c r="X248" s="15">
        <f>ROUND(L248*'Table Q8'!X47,2)</f>
        <v>0.52</v>
      </c>
    </row>
    <row r="249" spans="1:24" x14ac:dyDescent="0.25">
      <c r="A249" s="13" t="str">
        <f t="shared" si="14"/>
        <v>2004 Q3</v>
      </c>
      <c r="B249" s="15">
        <f t="shared" si="17"/>
        <v>0.5115807908108464</v>
      </c>
      <c r="C249" s="15">
        <f t="shared" si="17"/>
        <v>-1.1638323256853422</v>
      </c>
      <c r="D249" s="15">
        <f t="shared" si="17"/>
        <v>3.6655101611806642</v>
      </c>
      <c r="E249" s="15">
        <f t="shared" si="17"/>
        <v>2.4910473326961826</v>
      </c>
      <c r="F249" s="15">
        <f t="shared" si="17"/>
        <v>4.8272666260218235</v>
      </c>
      <c r="G249" s="15">
        <f t="shared" si="17"/>
        <v>1.1303275351325566</v>
      </c>
      <c r="H249" s="15">
        <f t="shared" si="17"/>
        <v>0.2839902512139359</v>
      </c>
      <c r="I249" s="15">
        <f t="shared" si="17"/>
        <v>1.9609779313947486</v>
      </c>
      <c r="J249" s="15">
        <f t="shared" si="17"/>
        <v>7.0113548085316957</v>
      </c>
      <c r="K249" s="15">
        <f t="shared" si="17"/>
        <v>-0.50705576010895193</v>
      </c>
      <c r="L249" s="15">
        <f t="shared" si="17"/>
        <v>1.3009096979660615</v>
      </c>
      <c r="N249" s="15">
        <f>ROUND(B249*'Table Q8'!N48,2)</f>
        <v>0.36</v>
      </c>
      <c r="O249" s="15">
        <f>ROUND(C249*'Table Q8'!O48,2)</f>
        <v>-0.3</v>
      </c>
      <c r="P249" s="15">
        <f>ROUND(D249*'Table Q8'!P48,2)</f>
        <v>1.41</v>
      </c>
      <c r="Q249" s="15">
        <f>ROUND(E249*'Table Q8'!Q48,2)</f>
        <v>0.74</v>
      </c>
      <c r="R249" s="15">
        <f>ROUND(F249*'Table Q8'!R48,2)</f>
        <v>0.92</v>
      </c>
      <c r="S249" s="15">
        <f>ROUND(G249*'Table Q8'!S48,2)</f>
        <v>0.42</v>
      </c>
      <c r="T249" s="15">
        <f>ROUND(H249*'Table Q8'!T48,2)</f>
        <v>0.12</v>
      </c>
      <c r="U249" s="15">
        <f>ROUND(I249*'Table Q8'!U48,2)</f>
        <v>0.69</v>
      </c>
      <c r="V249" s="15">
        <f>ROUND(J249*'Table Q8'!V48,2)</f>
        <v>2.77</v>
      </c>
      <c r="W249" s="15">
        <f>ROUND(K249*'Table Q8'!W48,2)</f>
        <v>-0.24</v>
      </c>
      <c r="X249" s="15">
        <f>ROUND(L249*'Table Q8'!X48,2)</f>
        <v>0.46</v>
      </c>
    </row>
    <row r="250" spans="1:24" x14ac:dyDescent="0.25">
      <c r="A250" s="13" t="str">
        <f t="shared" si="14"/>
        <v>2004 Q4</v>
      </c>
      <c r="B250" s="15">
        <f t="shared" si="17"/>
        <v>0.84272101964615664</v>
      </c>
      <c r="C250" s="15">
        <f t="shared" si="17"/>
        <v>-1.0460541821132381</v>
      </c>
      <c r="D250" s="15">
        <f t="shared" si="17"/>
        <v>2.252134834179385</v>
      </c>
      <c r="E250" s="15">
        <f t="shared" si="17"/>
        <v>2.2438078686741831</v>
      </c>
      <c r="F250" s="15">
        <f t="shared" si="17"/>
        <v>3.7492059653162544</v>
      </c>
      <c r="G250" s="15">
        <f t="shared" si="17"/>
        <v>1.3812979979938067</v>
      </c>
      <c r="H250" s="15">
        <f t="shared" si="17"/>
        <v>0.70830186336390655</v>
      </c>
      <c r="I250" s="15">
        <f t="shared" si="17"/>
        <v>1.2884550962850432</v>
      </c>
      <c r="J250" s="15">
        <f t="shared" si="17"/>
        <v>6.4456696207807251</v>
      </c>
      <c r="K250" s="15">
        <f t="shared" si="17"/>
        <v>-0.54063131625216154</v>
      </c>
      <c r="L250" s="15">
        <f t="shared" si="17"/>
        <v>1.1653883320626697</v>
      </c>
      <c r="N250" s="15">
        <f>ROUND(B250*'Table Q8'!N49,2)</f>
        <v>0.6</v>
      </c>
      <c r="O250" s="15">
        <f>ROUND(C250*'Table Q8'!O49,2)</f>
        <v>-0.26</v>
      </c>
      <c r="P250" s="15">
        <f>ROUND(D250*'Table Q8'!P49,2)</f>
        <v>0.86</v>
      </c>
      <c r="Q250" s="15">
        <f>ROUND(E250*'Table Q8'!Q49,2)</f>
        <v>0.67</v>
      </c>
      <c r="R250" s="15">
        <f>ROUND(F250*'Table Q8'!R49,2)</f>
        <v>0.7</v>
      </c>
      <c r="S250" s="15">
        <f>ROUND(G250*'Table Q8'!S49,2)</f>
        <v>0.5</v>
      </c>
      <c r="T250" s="15">
        <f>ROUND(H250*'Table Q8'!T49,2)</f>
        <v>0.28999999999999998</v>
      </c>
      <c r="U250" s="15">
        <f>ROUND(I250*'Table Q8'!U49,2)</f>
        <v>0.45</v>
      </c>
      <c r="V250" s="15">
        <f>ROUND(J250*'Table Q8'!V49,2)</f>
        <v>2.58</v>
      </c>
      <c r="W250" s="15">
        <f>ROUND(K250*'Table Q8'!W49,2)</f>
        <v>-0.26</v>
      </c>
      <c r="X250" s="15">
        <f>ROUND(L250*'Table Q8'!X49,2)</f>
        <v>0.41</v>
      </c>
    </row>
    <row r="251" spans="1:24" x14ac:dyDescent="0.25">
      <c r="A251" s="13" t="str">
        <f t="shared" si="14"/>
        <v>2005 Q1</v>
      </c>
      <c r="B251" s="15">
        <f t="shared" si="17"/>
        <v>0.66335234956336575</v>
      </c>
      <c r="C251" s="15">
        <f t="shared" si="17"/>
        <v>-0.98375272213309761</v>
      </c>
      <c r="D251" s="15">
        <f t="shared" si="17"/>
        <v>1.462426278084846</v>
      </c>
      <c r="E251" s="15">
        <f t="shared" si="17"/>
        <v>2.2161926689580689</v>
      </c>
      <c r="F251" s="15">
        <f t="shared" si="17"/>
        <v>1.617929858222076</v>
      </c>
      <c r="G251" s="15">
        <f t="shared" si="17"/>
        <v>1.3443560027302996</v>
      </c>
      <c r="H251" s="15">
        <f t="shared" si="17"/>
        <v>1.3905479777337963</v>
      </c>
      <c r="I251" s="15">
        <f t="shared" si="17"/>
        <v>1.1253180246164614</v>
      </c>
      <c r="J251" s="15">
        <f t="shared" si="17"/>
        <v>7.0229169849337625</v>
      </c>
      <c r="K251" s="15">
        <f t="shared" si="17"/>
        <v>-0.44306674164848431</v>
      </c>
      <c r="L251" s="15">
        <f t="shared" si="17"/>
        <v>0.93469823701245491</v>
      </c>
      <c r="N251" s="15">
        <f>ROUND(B251*'Table Q8'!N50,2)</f>
        <v>0.47</v>
      </c>
      <c r="O251" s="15">
        <f>ROUND(C251*'Table Q8'!O50,2)</f>
        <v>-0.25</v>
      </c>
      <c r="P251" s="15">
        <f>ROUND(D251*'Table Q8'!P50,2)</f>
        <v>0.56000000000000005</v>
      </c>
      <c r="Q251" s="15">
        <f>ROUND(E251*'Table Q8'!Q50,2)</f>
        <v>0.66</v>
      </c>
      <c r="R251" s="15">
        <f>ROUND(F251*'Table Q8'!R50,2)</f>
        <v>0.3</v>
      </c>
      <c r="S251" s="15">
        <f>ROUND(G251*'Table Q8'!S50,2)</f>
        <v>0.49</v>
      </c>
      <c r="T251" s="15">
        <f>ROUND(H251*'Table Q8'!T50,2)</f>
        <v>0.57999999999999996</v>
      </c>
      <c r="U251" s="15">
        <f>ROUND(I251*'Table Q8'!U50,2)</f>
        <v>0.39</v>
      </c>
      <c r="V251" s="15">
        <f>ROUND(J251*'Table Q8'!V50,2)</f>
        <v>2.83</v>
      </c>
      <c r="W251" s="15">
        <f>ROUND(K251*'Table Q8'!W50,2)</f>
        <v>-0.21</v>
      </c>
      <c r="X251" s="15">
        <f>ROUND(L251*'Table Q8'!X50,2)</f>
        <v>0.33</v>
      </c>
    </row>
    <row r="252" spans="1:24" x14ac:dyDescent="0.25">
      <c r="A252" s="13" t="str">
        <f t="shared" si="14"/>
        <v>2005 Q2</v>
      </c>
      <c r="B252" s="15">
        <f t="shared" si="17"/>
        <v>0.26230428513690363</v>
      </c>
      <c r="C252" s="15">
        <f t="shared" si="17"/>
        <v>-1.0046561193173706</v>
      </c>
      <c r="D252" s="15">
        <f t="shared" si="17"/>
        <v>1.4682591581568216</v>
      </c>
      <c r="E252" s="15">
        <f t="shared" si="17"/>
        <v>2.255303591361125</v>
      </c>
      <c r="F252" s="15">
        <f t="shared" si="17"/>
        <v>0.76612190206779085</v>
      </c>
      <c r="G252" s="15">
        <f t="shared" si="17"/>
        <v>1.490048776667952</v>
      </c>
      <c r="H252" s="15">
        <f t="shared" si="17"/>
        <v>3.5801127010124065</v>
      </c>
      <c r="I252" s="15">
        <f t="shared" si="17"/>
        <v>1.3693433190594155</v>
      </c>
      <c r="J252" s="15">
        <f t="shared" si="17"/>
        <v>7.0357910989091277</v>
      </c>
      <c r="K252" s="15">
        <f t="shared" si="17"/>
        <v>-0.95281022183611241</v>
      </c>
      <c r="L252" s="15">
        <f t="shared" si="17"/>
        <v>0.95534521680674356</v>
      </c>
      <c r="N252" s="15">
        <f>ROUND(B252*'Table Q8'!N51,2)</f>
        <v>0.19</v>
      </c>
      <c r="O252" s="15">
        <f>ROUND(C252*'Table Q8'!O51,2)</f>
        <v>-0.26</v>
      </c>
      <c r="P252" s="15">
        <f>ROUND(D252*'Table Q8'!P51,2)</f>
        <v>0.56999999999999995</v>
      </c>
      <c r="Q252" s="15">
        <f>ROUND(E252*'Table Q8'!Q51,2)</f>
        <v>0.67</v>
      </c>
      <c r="R252" s="15">
        <f>ROUND(F252*'Table Q8'!R51,2)</f>
        <v>0.14000000000000001</v>
      </c>
      <c r="S252" s="15">
        <f>ROUND(G252*'Table Q8'!S51,2)</f>
        <v>0.55000000000000004</v>
      </c>
      <c r="T252" s="15">
        <f>ROUND(H252*'Table Q8'!T51,2)</f>
        <v>1.55</v>
      </c>
      <c r="U252" s="15">
        <f>ROUND(I252*'Table Q8'!U51,2)</f>
        <v>0.48</v>
      </c>
      <c r="V252" s="15">
        <f>ROUND(J252*'Table Q8'!V51,2)</f>
        <v>2.88</v>
      </c>
      <c r="W252" s="15">
        <f>ROUND(K252*'Table Q8'!W51,2)</f>
        <v>-0.46</v>
      </c>
      <c r="X252" s="15">
        <f>ROUND(L252*'Table Q8'!X51,2)</f>
        <v>0.34</v>
      </c>
    </row>
    <row r="253" spans="1:24" x14ac:dyDescent="0.25">
      <c r="A253" s="13" t="str">
        <f t="shared" si="14"/>
        <v>2005 Q3</v>
      </c>
      <c r="B253" s="15">
        <f t="shared" si="17"/>
        <v>-6.8979791657031442E-2</v>
      </c>
      <c r="C253" s="15">
        <f t="shared" si="17"/>
        <v>-1.0071147291468523</v>
      </c>
      <c r="D253" s="15">
        <f t="shared" si="17"/>
        <v>1.5533003971339105</v>
      </c>
      <c r="E253" s="15">
        <f t="shared" si="17"/>
        <v>2.292835890611078</v>
      </c>
      <c r="F253" s="15">
        <f t="shared" si="17"/>
        <v>0.54847693554217225</v>
      </c>
      <c r="G253" s="15">
        <f t="shared" si="17"/>
        <v>1.9130548299462566</v>
      </c>
      <c r="H253" s="15">
        <f t="shared" si="17"/>
        <v>3.7114314247011366</v>
      </c>
      <c r="I253" s="15">
        <f t="shared" si="17"/>
        <v>1.5597668600686347</v>
      </c>
      <c r="J253" s="15">
        <f t="shared" si="17"/>
        <v>6.5017291042110834</v>
      </c>
      <c r="K253" s="15">
        <f t="shared" si="17"/>
        <v>-0.59853869664997117</v>
      </c>
      <c r="L253" s="15">
        <f t="shared" si="17"/>
        <v>0.96469514891703056</v>
      </c>
      <c r="N253" s="15">
        <f>ROUND(B253*'Table Q8'!N52,2)</f>
        <v>-0.05</v>
      </c>
      <c r="O253" s="15">
        <f>ROUND(C253*'Table Q8'!O52,2)</f>
        <v>-0.26</v>
      </c>
      <c r="P253" s="15">
        <f>ROUND(D253*'Table Q8'!P52,2)</f>
        <v>0.61</v>
      </c>
      <c r="Q253" s="15">
        <f>ROUND(E253*'Table Q8'!Q52,2)</f>
        <v>0.69</v>
      </c>
      <c r="R253" s="15">
        <f>ROUND(F253*'Table Q8'!R52,2)</f>
        <v>0.1</v>
      </c>
      <c r="S253" s="15">
        <f>ROUND(G253*'Table Q8'!S52,2)</f>
        <v>0.7</v>
      </c>
      <c r="T253" s="15">
        <f>ROUND(H253*'Table Q8'!T52,2)</f>
        <v>1.66</v>
      </c>
      <c r="U253" s="15">
        <f>ROUND(I253*'Table Q8'!U52,2)</f>
        <v>0.55000000000000004</v>
      </c>
      <c r="V253" s="15">
        <f>ROUND(J253*'Table Q8'!V52,2)</f>
        <v>2.68</v>
      </c>
      <c r="W253" s="15">
        <f>ROUND(K253*'Table Q8'!W52,2)</f>
        <v>-0.28999999999999998</v>
      </c>
      <c r="X253" s="15">
        <f>ROUND(L253*'Table Q8'!X52,2)</f>
        <v>0.35</v>
      </c>
    </row>
    <row r="254" spans="1:24" x14ac:dyDescent="0.25">
      <c r="A254" s="13" t="str">
        <f t="shared" si="14"/>
        <v>2005 Q4</v>
      </c>
      <c r="B254" s="15">
        <f t="shared" si="17"/>
        <v>-0.34451904813314188</v>
      </c>
      <c r="C254" s="15">
        <f t="shared" si="17"/>
        <v>-0.97175159699884583</v>
      </c>
      <c r="D254" s="15">
        <f t="shared" si="17"/>
        <v>1.7711274497081073</v>
      </c>
      <c r="E254" s="15">
        <f t="shared" si="17"/>
        <v>2.3316955279299796</v>
      </c>
      <c r="F254" s="15">
        <f t="shared" si="17"/>
        <v>0.34371677233425746</v>
      </c>
      <c r="G254" s="15">
        <f t="shared" si="17"/>
        <v>2.6748466194981066</v>
      </c>
      <c r="H254" s="15">
        <f t="shared" si="17"/>
        <v>3.5817137249370896</v>
      </c>
      <c r="I254" s="15">
        <f t="shared" si="17"/>
        <v>2.1801007025039665</v>
      </c>
      <c r="J254" s="15">
        <f t="shared" si="17"/>
        <v>6.220149467931626</v>
      </c>
      <c r="K254" s="15">
        <f t="shared" si="17"/>
        <v>-0.13284625002560729</v>
      </c>
      <c r="L254" s="15">
        <f t="shared" si="17"/>
        <v>1.0574565358610539</v>
      </c>
      <c r="N254" s="15">
        <f>ROUND(B254*'Table Q8'!N53,2)</f>
        <v>-0.25</v>
      </c>
      <c r="O254" s="15">
        <f>ROUND(C254*'Table Q8'!O53,2)</f>
        <v>-0.26</v>
      </c>
      <c r="P254" s="15">
        <f>ROUND(D254*'Table Q8'!P53,2)</f>
        <v>0.7</v>
      </c>
      <c r="Q254" s="15">
        <f>ROUND(E254*'Table Q8'!Q53,2)</f>
        <v>0.7</v>
      </c>
      <c r="R254" s="15">
        <f>ROUND(F254*'Table Q8'!R53,2)</f>
        <v>7.0000000000000007E-2</v>
      </c>
      <c r="S254" s="15">
        <f>ROUND(G254*'Table Q8'!S53,2)</f>
        <v>0.98</v>
      </c>
      <c r="T254" s="15">
        <f>ROUND(H254*'Table Q8'!T53,2)</f>
        <v>1.67</v>
      </c>
      <c r="U254" s="15">
        <f>ROUND(I254*'Table Q8'!U53,2)</f>
        <v>0.77</v>
      </c>
      <c r="V254" s="15">
        <f>ROUND(J254*'Table Q8'!V53,2)</f>
        <v>2.58</v>
      </c>
      <c r="W254" s="15">
        <f>ROUND(K254*'Table Q8'!W53,2)</f>
        <v>-7.0000000000000007E-2</v>
      </c>
      <c r="X254" s="15">
        <f>ROUND(L254*'Table Q8'!X53,2)</f>
        <v>0.39</v>
      </c>
    </row>
    <row r="255" spans="1:24" x14ac:dyDescent="0.25">
      <c r="A255" s="13" t="str">
        <f t="shared" si="14"/>
        <v>2006 Q1</v>
      </c>
      <c r="B255" s="15">
        <f t="shared" si="17"/>
        <v>0</v>
      </c>
      <c r="C255" s="15">
        <f t="shared" si="17"/>
        <v>-0.81301260832501754</v>
      </c>
      <c r="D255" s="15">
        <f t="shared" si="17"/>
        <v>2.3301258266296689</v>
      </c>
      <c r="E255" s="15">
        <f t="shared" si="17"/>
        <v>2.2053268140103928</v>
      </c>
      <c r="F255" s="15">
        <f t="shared" si="17"/>
        <v>1.0074032255203931</v>
      </c>
      <c r="G255" s="15">
        <f t="shared" si="17"/>
        <v>3.1735127491849</v>
      </c>
      <c r="H255" s="15">
        <f t="shared" si="17"/>
        <v>3.4732101933694595</v>
      </c>
      <c r="I255" s="15">
        <f t="shared" si="17"/>
        <v>2.714276101735591</v>
      </c>
      <c r="J255" s="15">
        <f t="shared" si="17"/>
        <v>5.1404608623471733</v>
      </c>
      <c r="K255" s="15">
        <f t="shared" si="17"/>
        <v>0.67489330680960724</v>
      </c>
      <c r="L255" s="15">
        <f t="shared" si="17"/>
        <v>1.3623381937802759</v>
      </c>
      <c r="N255" s="15">
        <f>ROUND(B255*'Table Q8'!N54,2)</f>
        <v>0</v>
      </c>
      <c r="O255" s="15">
        <f>ROUND(C255*'Table Q8'!O54,2)</f>
        <v>-0.21</v>
      </c>
      <c r="P255" s="15">
        <f>ROUND(D255*'Table Q8'!P54,2)</f>
        <v>0.93</v>
      </c>
      <c r="Q255" s="15">
        <f>ROUND(E255*'Table Q8'!Q54,2)</f>
        <v>0.66</v>
      </c>
      <c r="R255" s="15">
        <f>ROUND(F255*'Table Q8'!R54,2)</f>
        <v>0.19</v>
      </c>
      <c r="S255" s="15">
        <f>ROUND(G255*'Table Q8'!S54,2)</f>
        <v>1.17</v>
      </c>
      <c r="T255" s="15">
        <f>ROUND(H255*'Table Q8'!T54,2)</f>
        <v>1.6</v>
      </c>
      <c r="U255" s="15">
        <f>ROUND(I255*'Table Q8'!U54,2)</f>
        <v>0.97</v>
      </c>
      <c r="V255" s="15">
        <f>ROUND(J255*'Table Q8'!V54,2)</f>
        <v>2.14</v>
      </c>
      <c r="W255" s="15">
        <f>ROUND(K255*'Table Q8'!W54,2)</f>
        <v>0.33</v>
      </c>
      <c r="X255" s="15">
        <f>ROUND(L255*'Table Q8'!X54,2)</f>
        <v>0.51</v>
      </c>
    </row>
    <row r="256" spans="1:24" x14ac:dyDescent="0.25">
      <c r="A256" s="13" t="str">
        <f t="shared" si="14"/>
        <v>2006 Q2</v>
      </c>
      <c r="B256" s="15">
        <f t="shared" si="17"/>
        <v>0.48139835763818606</v>
      </c>
      <c r="C256" s="15">
        <f t="shared" si="17"/>
        <v>-0.71026388840834764</v>
      </c>
      <c r="D256" s="15">
        <f t="shared" si="17"/>
        <v>2.5380744919844913</v>
      </c>
      <c r="E256" s="15">
        <f t="shared" si="17"/>
        <v>2.3533427456796532</v>
      </c>
      <c r="F256" s="15">
        <f t="shared" si="17"/>
        <v>1.9901683835414963</v>
      </c>
      <c r="G256" s="15">
        <f t="shared" si="17"/>
        <v>3.4484346300247415</v>
      </c>
      <c r="H256" s="15">
        <f t="shared" si="17"/>
        <v>1.2481723374858535</v>
      </c>
      <c r="I256" s="15">
        <f t="shared" si="17"/>
        <v>2.734595782194988</v>
      </c>
      <c r="J256" s="15">
        <f t="shared" si="17"/>
        <v>5.8106267866326746</v>
      </c>
      <c r="K256" s="15">
        <f t="shared" si="17"/>
        <v>1.4916579544180186</v>
      </c>
      <c r="L256" s="15">
        <f t="shared" si="17"/>
        <v>1.5098187250945536</v>
      </c>
      <c r="N256" s="15">
        <f>ROUND(B256*'Table Q8'!N55,2)</f>
        <v>0.35</v>
      </c>
      <c r="O256" s="15">
        <f>ROUND(C256*'Table Q8'!O55,2)</f>
        <v>-0.18</v>
      </c>
      <c r="P256" s="15">
        <f>ROUND(D256*'Table Q8'!P55,2)</f>
        <v>1</v>
      </c>
      <c r="Q256" s="15">
        <f>ROUND(E256*'Table Q8'!Q55,2)</f>
        <v>0.7</v>
      </c>
      <c r="R256" s="15">
        <f>ROUND(F256*'Table Q8'!R55,2)</f>
        <v>0.36</v>
      </c>
      <c r="S256" s="15">
        <f>ROUND(G256*'Table Q8'!S55,2)</f>
        <v>1.28</v>
      </c>
      <c r="T256" s="15">
        <f>ROUND(H256*'Table Q8'!T55,2)</f>
        <v>0.55000000000000004</v>
      </c>
      <c r="U256" s="15">
        <f>ROUND(I256*'Table Q8'!U55,2)</f>
        <v>0.99</v>
      </c>
      <c r="V256" s="15">
        <f>ROUND(J256*'Table Q8'!V55,2)</f>
        <v>2.4</v>
      </c>
      <c r="W256" s="15">
        <f>ROUND(K256*'Table Q8'!W55,2)</f>
        <v>0.72</v>
      </c>
      <c r="X256" s="15">
        <f>ROUND(L256*'Table Q8'!X55,2)</f>
        <v>0.56000000000000005</v>
      </c>
    </row>
    <row r="257" spans="1:24" x14ac:dyDescent="0.25">
      <c r="A257" s="13" t="str">
        <f t="shared" si="14"/>
        <v>2006 Q3</v>
      </c>
      <c r="B257" s="15">
        <f t="shared" si="17"/>
        <v>1.0843562430245546</v>
      </c>
      <c r="C257" s="15">
        <f t="shared" si="17"/>
        <v>-0.52164959188912119</v>
      </c>
      <c r="D257" s="15">
        <f t="shared" si="17"/>
        <v>2.7673087726233812</v>
      </c>
      <c r="E257" s="15">
        <f t="shared" si="17"/>
        <v>2.4616246982349774</v>
      </c>
      <c r="F257" s="15">
        <f t="shared" si="17"/>
        <v>2.4472856518725741</v>
      </c>
      <c r="G257" s="15">
        <f t="shared" si="17"/>
        <v>4.336666118436292</v>
      </c>
      <c r="H257" s="15">
        <f t="shared" si="17"/>
        <v>1.73819274642747</v>
      </c>
      <c r="I257" s="15">
        <f t="shared" si="17"/>
        <v>3.1366586042094595</v>
      </c>
      <c r="J257" s="15">
        <f t="shared" si="17"/>
        <v>6.4653308337880899</v>
      </c>
      <c r="K257" s="15">
        <f t="shared" si="17"/>
        <v>1.9704528772483754</v>
      </c>
      <c r="L257" s="15">
        <f t="shared" si="17"/>
        <v>1.9135408075972316</v>
      </c>
      <c r="N257" s="15">
        <f>ROUND(B257*'Table Q8'!N56,2)</f>
        <v>0.79</v>
      </c>
      <c r="O257" s="15">
        <f>ROUND(C257*'Table Q8'!O56,2)</f>
        <v>-0.13</v>
      </c>
      <c r="P257" s="15">
        <f>ROUND(D257*'Table Q8'!P56,2)</f>
        <v>1.1000000000000001</v>
      </c>
      <c r="Q257" s="15">
        <f>ROUND(E257*'Table Q8'!Q56,2)</f>
        <v>0.72</v>
      </c>
      <c r="R257" s="15">
        <f>ROUND(F257*'Table Q8'!R56,2)</f>
        <v>0.43</v>
      </c>
      <c r="S257" s="15">
        <f>ROUND(G257*'Table Q8'!S56,2)</f>
        <v>1.64</v>
      </c>
      <c r="T257" s="15">
        <f>ROUND(H257*'Table Q8'!T56,2)</f>
        <v>0.75</v>
      </c>
      <c r="U257" s="15">
        <f>ROUND(I257*'Table Q8'!U56,2)</f>
        <v>1.17</v>
      </c>
      <c r="V257" s="15">
        <f>ROUND(J257*'Table Q8'!V56,2)</f>
        <v>2.68</v>
      </c>
      <c r="W257" s="15">
        <f>ROUND(K257*'Table Q8'!W56,2)</f>
        <v>0.95</v>
      </c>
      <c r="X257" s="15">
        <f>ROUND(L257*'Table Q8'!X56,2)</f>
        <v>0.71</v>
      </c>
    </row>
    <row r="258" spans="1:24" x14ac:dyDescent="0.25">
      <c r="A258" s="13" t="str">
        <f t="shared" si="14"/>
        <v>2006 Q4</v>
      </c>
      <c r="B258" s="15">
        <f t="shared" si="17"/>
        <v>1.6293918365412829</v>
      </c>
      <c r="C258" s="15">
        <f t="shared" si="17"/>
        <v>-0.34188067487854973</v>
      </c>
      <c r="D258" s="15">
        <f t="shared" si="17"/>
        <v>3.2861664484001039</v>
      </c>
      <c r="E258" s="15">
        <f t="shared" si="17"/>
        <v>2.7402341197149771</v>
      </c>
      <c r="F258" s="15">
        <f t="shared" si="17"/>
        <v>3.0310150697549942</v>
      </c>
      <c r="G258" s="15">
        <f t="shared" si="17"/>
        <v>4.4977013805040293</v>
      </c>
      <c r="H258" s="15">
        <f t="shared" si="17"/>
        <v>1.8107675773369056</v>
      </c>
      <c r="I258" s="15">
        <f t="shared" si="17"/>
        <v>3.6639707217399593</v>
      </c>
      <c r="J258" s="15">
        <f t="shared" si="17"/>
        <v>7.4590401725420747</v>
      </c>
      <c r="K258" s="15">
        <f t="shared" si="17"/>
        <v>2.569992174254252</v>
      </c>
      <c r="L258" s="15">
        <f t="shared" si="17"/>
        <v>2.2900872291272911</v>
      </c>
      <c r="N258" s="15">
        <f>ROUND(B258*'Table Q8'!N57,2)</f>
        <v>1.18</v>
      </c>
      <c r="O258" s="15">
        <f>ROUND(C258*'Table Q8'!O57,2)</f>
        <v>-0.08</v>
      </c>
      <c r="P258" s="15">
        <f>ROUND(D258*'Table Q8'!P57,2)</f>
        <v>1.28</v>
      </c>
      <c r="Q258" s="15">
        <f>ROUND(E258*'Table Q8'!Q57,2)</f>
        <v>0.78</v>
      </c>
      <c r="R258" s="15">
        <f>ROUND(F258*'Table Q8'!R57,2)</f>
        <v>0.51</v>
      </c>
      <c r="S258" s="15">
        <f>ROUND(G258*'Table Q8'!S57,2)</f>
        <v>1.71</v>
      </c>
      <c r="T258" s="15">
        <f>ROUND(H258*'Table Q8'!T57,2)</f>
        <v>0.74</v>
      </c>
      <c r="U258" s="15">
        <f>ROUND(I258*'Table Q8'!U57,2)</f>
        <v>1.37</v>
      </c>
      <c r="V258" s="15">
        <f>ROUND(J258*'Table Q8'!V57,2)</f>
        <v>3.05</v>
      </c>
      <c r="W258" s="15">
        <f>ROUND(K258*'Table Q8'!W57,2)</f>
        <v>1.21</v>
      </c>
      <c r="X258" s="15">
        <f>ROUND(L258*'Table Q8'!X57,2)</f>
        <v>0.83</v>
      </c>
    </row>
    <row r="259" spans="1:24" x14ac:dyDescent="0.25">
      <c r="A259" s="13" t="str">
        <f t="shared" si="14"/>
        <v>2007 Q1</v>
      </c>
      <c r="B259" s="15">
        <f t="shared" si="17"/>
        <v>1.9505494624256645</v>
      </c>
      <c r="C259" s="15">
        <f t="shared" si="17"/>
        <v>-0.22807194149349888</v>
      </c>
      <c r="D259" s="15">
        <f t="shared" si="17"/>
        <v>3.2642898268485263</v>
      </c>
      <c r="E259" s="15">
        <f t="shared" si="17"/>
        <v>3.123347700013801</v>
      </c>
      <c r="F259" s="15">
        <f t="shared" si="17"/>
        <v>2.4645797206827949</v>
      </c>
      <c r="G259" s="15">
        <f t="shared" si="17"/>
        <v>4.8048658879787931</v>
      </c>
      <c r="H259" s="15">
        <f t="shared" si="17"/>
        <v>2.3017775992054497</v>
      </c>
      <c r="I259" s="15">
        <f t="shared" si="17"/>
        <v>4.2148468624445243</v>
      </c>
      <c r="J259" s="15">
        <f t="shared" si="17"/>
        <v>8.2105375996597196</v>
      </c>
      <c r="K259" s="15">
        <f t="shared" si="17"/>
        <v>2.99794364420955</v>
      </c>
      <c r="L259" s="15">
        <f t="shared" si="17"/>
        <v>2.5326632512949905</v>
      </c>
      <c r="N259" s="15">
        <f>ROUND(B259*'Table Q8'!N58,2)</f>
        <v>1.41</v>
      </c>
      <c r="O259" s="15">
        <f>ROUND(C259*'Table Q8'!O58,2)</f>
        <v>-0.05</v>
      </c>
      <c r="P259" s="15">
        <f>ROUND(D259*'Table Q8'!P58,2)</f>
        <v>1.28</v>
      </c>
      <c r="Q259" s="15">
        <f>ROUND(E259*'Table Q8'!Q58,2)</f>
        <v>0.91</v>
      </c>
      <c r="R259" s="15">
        <f>ROUND(F259*'Table Q8'!R58,2)</f>
        <v>0.41</v>
      </c>
      <c r="S259" s="15">
        <f>ROUND(G259*'Table Q8'!S58,2)</f>
        <v>1.86</v>
      </c>
      <c r="T259" s="15">
        <f>ROUND(H259*'Table Q8'!T58,2)</f>
        <v>0.93</v>
      </c>
      <c r="U259" s="15">
        <f>ROUND(I259*'Table Q8'!U58,2)</f>
        <v>1.61</v>
      </c>
      <c r="V259" s="15">
        <f>ROUND(J259*'Table Q8'!V58,2)</f>
        <v>3.38</v>
      </c>
      <c r="W259" s="15">
        <f>ROUND(K259*'Table Q8'!W58,2)</f>
        <v>1.42</v>
      </c>
      <c r="X259" s="15">
        <f>ROUND(L259*'Table Q8'!X58,2)</f>
        <v>0.93</v>
      </c>
    </row>
    <row r="260" spans="1:24" x14ac:dyDescent="0.25">
      <c r="A260" s="13" t="str">
        <f t="shared" si="14"/>
        <v>2007 Q2</v>
      </c>
      <c r="B260" s="15">
        <f t="shared" ref="B260:L275" si="18">LN(B59/B55)*100</f>
        <v>2.0910469966773562</v>
      </c>
      <c r="C260" s="15">
        <f t="shared" si="18"/>
        <v>-7.6060091135921409E-2</v>
      </c>
      <c r="D260" s="15">
        <f t="shared" si="18"/>
        <v>3.0908660786586579</v>
      </c>
      <c r="E260" s="15">
        <f t="shared" si="18"/>
        <v>3.2448367345864044</v>
      </c>
      <c r="F260" s="15">
        <f t="shared" si="18"/>
        <v>2.4358443832040222</v>
      </c>
      <c r="G260" s="15">
        <f t="shared" si="18"/>
        <v>4.9445530751320881</v>
      </c>
      <c r="H260" s="15">
        <f t="shared" si="18"/>
        <v>2.648424515852533</v>
      </c>
      <c r="I260" s="15">
        <f t="shared" si="18"/>
        <v>4.7219605449415045</v>
      </c>
      <c r="J260" s="15">
        <f t="shared" si="18"/>
        <v>8.0251216042223295</v>
      </c>
      <c r="K260" s="15">
        <f t="shared" si="18"/>
        <v>3.1628736085401039</v>
      </c>
      <c r="L260" s="15">
        <f t="shared" si="18"/>
        <v>2.7025550553654467</v>
      </c>
      <c r="N260" s="15">
        <f>ROUND(B260*'Table Q8'!N59,2)</f>
        <v>1.48</v>
      </c>
      <c r="O260" s="15">
        <f>ROUND(C260*'Table Q8'!O59,2)</f>
        <v>-0.02</v>
      </c>
      <c r="P260" s="15">
        <f>ROUND(D260*'Table Q8'!P59,2)</f>
        <v>1.18</v>
      </c>
      <c r="Q260" s="15">
        <f>ROUND(E260*'Table Q8'!Q59,2)</f>
        <v>0.93</v>
      </c>
      <c r="R260" s="15">
        <f>ROUND(F260*'Table Q8'!R59,2)</f>
        <v>0.4</v>
      </c>
      <c r="S260" s="15">
        <f>ROUND(G260*'Table Q8'!S59,2)</f>
        <v>1.89</v>
      </c>
      <c r="T260" s="15">
        <f>ROUND(H260*'Table Q8'!T59,2)</f>
        <v>1.08</v>
      </c>
      <c r="U260" s="15">
        <f>ROUND(I260*'Table Q8'!U59,2)</f>
        <v>1.76</v>
      </c>
      <c r="V260" s="15">
        <f>ROUND(J260*'Table Q8'!V59,2)</f>
        <v>3.3</v>
      </c>
      <c r="W260" s="15">
        <f>ROUND(K260*'Table Q8'!W59,2)</f>
        <v>1.49</v>
      </c>
      <c r="X260" s="15">
        <f>ROUND(L260*'Table Q8'!X59,2)</f>
        <v>0.98</v>
      </c>
    </row>
    <row r="261" spans="1:24" x14ac:dyDescent="0.25">
      <c r="A261" s="13" t="str">
        <f t="shared" si="14"/>
        <v>2007 Q3</v>
      </c>
      <c r="B261" s="15">
        <f t="shared" si="18"/>
        <v>2.2142122364098933</v>
      </c>
      <c r="C261" s="15">
        <f t="shared" si="18"/>
        <v>2.8523888950228421E-2</v>
      </c>
      <c r="D261" s="15">
        <f t="shared" si="18"/>
        <v>3.0538650766731559</v>
      </c>
      <c r="E261" s="15">
        <f t="shared" si="18"/>
        <v>3.328634129303834</v>
      </c>
      <c r="F261" s="15">
        <f t="shared" si="18"/>
        <v>2.4501148077733914</v>
      </c>
      <c r="G261" s="15">
        <f t="shared" si="18"/>
        <v>3.9792248727219559</v>
      </c>
      <c r="H261" s="15">
        <f t="shared" si="18"/>
        <v>2.4646216286783802</v>
      </c>
      <c r="I261" s="15">
        <f t="shared" si="18"/>
        <v>5.2061841933585109</v>
      </c>
      <c r="J261" s="15">
        <f t="shared" si="18"/>
        <v>8.3588192701675954</v>
      </c>
      <c r="K261" s="15">
        <f t="shared" si="18"/>
        <v>2.8264736864215783</v>
      </c>
      <c r="L261" s="15">
        <f t="shared" si="18"/>
        <v>2.7185249276405439</v>
      </c>
      <c r="N261" s="15">
        <f>ROUND(B261*'Table Q8'!N60,2)</f>
        <v>1.55</v>
      </c>
      <c r="O261" s="15">
        <f>ROUND(C261*'Table Q8'!O60,2)</f>
        <v>0.01</v>
      </c>
      <c r="P261" s="15">
        <f>ROUND(D261*'Table Q8'!P60,2)</f>
        <v>1.1399999999999999</v>
      </c>
      <c r="Q261" s="15">
        <f>ROUND(E261*'Table Q8'!Q60,2)</f>
        <v>0.96</v>
      </c>
      <c r="R261" s="15">
        <f>ROUND(F261*'Table Q8'!R60,2)</f>
        <v>0.4</v>
      </c>
      <c r="S261" s="15">
        <f>ROUND(G261*'Table Q8'!S60,2)</f>
        <v>1.49</v>
      </c>
      <c r="T261" s="15">
        <f>ROUND(H261*'Table Q8'!T60,2)</f>
        <v>1.02</v>
      </c>
      <c r="U261" s="15">
        <f>ROUND(I261*'Table Q8'!U60,2)</f>
        <v>1.92</v>
      </c>
      <c r="V261" s="15">
        <f>ROUND(J261*'Table Q8'!V60,2)</f>
        <v>3.42</v>
      </c>
      <c r="W261" s="15">
        <f>ROUND(K261*'Table Q8'!W60,2)</f>
        <v>1.33</v>
      </c>
      <c r="X261" s="15">
        <f>ROUND(L261*'Table Q8'!X60,2)</f>
        <v>0.98</v>
      </c>
    </row>
    <row r="262" spans="1:24" x14ac:dyDescent="0.25">
      <c r="A262" s="13" t="str">
        <f t="shared" si="14"/>
        <v>2007 Q4</v>
      </c>
      <c r="B262" s="15">
        <f t="shared" si="18"/>
        <v>2.4417633833232424</v>
      </c>
      <c r="C262" s="15">
        <f t="shared" si="18"/>
        <v>0.24703100448393184</v>
      </c>
      <c r="D262" s="15">
        <f t="shared" si="18"/>
        <v>2.8248347483921235</v>
      </c>
      <c r="E262" s="15">
        <f t="shared" si="18"/>
        <v>3.5250136875243561</v>
      </c>
      <c r="F262" s="15">
        <f t="shared" si="18"/>
        <v>2.3644193563395257</v>
      </c>
      <c r="G262" s="15">
        <f t="shared" si="18"/>
        <v>3.8955641075513046</v>
      </c>
      <c r="H262" s="15">
        <f t="shared" si="18"/>
        <v>3.3429602013172617</v>
      </c>
      <c r="I262" s="15">
        <f t="shared" si="18"/>
        <v>5.3208551107429818</v>
      </c>
      <c r="J262" s="15">
        <f t="shared" si="18"/>
        <v>8.2028805645165921</v>
      </c>
      <c r="K262" s="15">
        <f t="shared" si="18"/>
        <v>2.4529330514956875</v>
      </c>
      <c r="L262" s="15">
        <f t="shared" si="18"/>
        <v>2.8581507161484527</v>
      </c>
      <c r="N262" s="15">
        <f>ROUND(B262*'Table Q8'!N61,2)</f>
        <v>1.71</v>
      </c>
      <c r="O262" s="15">
        <f>ROUND(C262*'Table Q8'!O61,2)</f>
        <v>0.06</v>
      </c>
      <c r="P262" s="15">
        <f>ROUND(D262*'Table Q8'!P61,2)</f>
        <v>1.05</v>
      </c>
      <c r="Q262" s="15">
        <f>ROUND(E262*'Table Q8'!Q61,2)</f>
        <v>1.03</v>
      </c>
      <c r="R262" s="15">
        <f>ROUND(F262*'Table Q8'!R61,2)</f>
        <v>0.4</v>
      </c>
      <c r="S262" s="15">
        <f>ROUND(G262*'Table Q8'!S61,2)</f>
        <v>1.45</v>
      </c>
      <c r="T262" s="15">
        <f>ROUND(H262*'Table Q8'!T61,2)</f>
        <v>1.46</v>
      </c>
      <c r="U262" s="15">
        <f>ROUND(I262*'Table Q8'!U61,2)</f>
        <v>1.97</v>
      </c>
      <c r="V262" s="15">
        <f>ROUND(J262*'Table Q8'!V61,2)</f>
        <v>3.4</v>
      </c>
      <c r="W262" s="15">
        <f>ROUND(K262*'Table Q8'!W61,2)</f>
        <v>1.1599999999999999</v>
      </c>
      <c r="X262" s="15">
        <f>ROUND(L262*'Table Q8'!X61,2)</f>
        <v>1.04</v>
      </c>
    </row>
    <row r="263" spans="1:24" x14ac:dyDescent="0.25">
      <c r="A263" s="13" t="str">
        <f t="shared" si="14"/>
        <v>2008 Q1</v>
      </c>
      <c r="B263" s="15">
        <f t="shared" si="18"/>
        <v>2.5868109060123117</v>
      </c>
      <c r="C263" s="15">
        <f t="shared" si="18"/>
        <v>0.25654439458765632</v>
      </c>
      <c r="D263" s="15">
        <f t="shared" si="18"/>
        <v>2.9778875355611172</v>
      </c>
      <c r="E263" s="15">
        <f t="shared" si="18"/>
        <v>3.2964175538976188</v>
      </c>
      <c r="F263" s="15">
        <f t="shared" si="18"/>
        <v>2.7904970252141084</v>
      </c>
      <c r="G263" s="15">
        <f t="shared" si="18"/>
        <v>3.4676445166606102</v>
      </c>
      <c r="H263" s="15">
        <f t="shared" si="18"/>
        <v>3.2280148807292401</v>
      </c>
      <c r="I263" s="15">
        <f t="shared" si="18"/>
        <v>5.1821345583944769</v>
      </c>
      <c r="J263" s="15">
        <f t="shared" si="18"/>
        <v>8.3896986374530176</v>
      </c>
      <c r="K263" s="15">
        <f t="shared" si="18"/>
        <v>2.2432429376516438</v>
      </c>
      <c r="L263" s="15">
        <f t="shared" si="18"/>
        <v>2.8499045106427068</v>
      </c>
      <c r="N263" s="15">
        <f>ROUND(B263*'Table Q8'!N62,2)</f>
        <v>1.78</v>
      </c>
      <c r="O263" s="15">
        <f>ROUND(C263*'Table Q8'!O62,2)</f>
        <v>0.06</v>
      </c>
      <c r="P263" s="15">
        <f>ROUND(D263*'Table Q8'!P62,2)</f>
        <v>1.06</v>
      </c>
      <c r="Q263" s="15">
        <f>ROUND(E263*'Table Q8'!Q62,2)</f>
        <v>0.95</v>
      </c>
      <c r="R263" s="15">
        <f>ROUND(F263*'Table Q8'!R62,2)</f>
        <v>0.47</v>
      </c>
      <c r="S263" s="15">
        <f>ROUND(G263*'Table Q8'!S62,2)</f>
        <v>1.29</v>
      </c>
      <c r="T263" s="15">
        <f>ROUND(H263*'Table Q8'!T62,2)</f>
        <v>1.38</v>
      </c>
      <c r="U263" s="15">
        <f>ROUND(I263*'Table Q8'!U62,2)</f>
        <v>1.9</v>
      </c>
      <c r="V263" s="15">
        <f>ROUND(J263*'Table Q8'!V62,2)</f>
        <v>3.4</v>
      </c>
      <c r="W263" s="15">
        <f>ROUND(K263*'Table Q8'!W62,2)</f>
        <v>1.06</v>
      </c>
      <c r="X263" s="15">
        <f>ROUND(L263*'Table Q8'!X62,2)</f>
        <v>1.03</v>
      </c>
    </row>
    <row r="264" spans="1:24" x14ac:dyDescent="0.25">
      <c r="A264" s="13" t="str">
        <f t="shared" si="14"/>
        <v>2008 Q2</v>
      </c>
      <c r="B264" s="15">
        <f t="shared" si="18"/>
        <v>2.8611223130671957</v>
      </c>
      <c r="C264" s="15">
        <f t="shared" si="18"/>
        <v>0.20902620437235972</v>
      </c>
      <c r="D264" s="15">
        <f t="shared" si="18"/>
        <v>3.0224961614412948</v>
      </c>
      <c r="E264" s="15">
        <f t="shared" si="18"/>
        <v>3.1659344787290307</v>
      </c>
      <c r="F264" s="15">
        <f t="shared" si="18"/>
        <v>2.7587956518828962</v>
      </c>
      <c r="G264" s="15">
        <f t="shared" si="18"/>
        <v>2.973033362208926</v>
      </c>
      <c r="H264" s="15">
        <f t="shared" si="18"/>
        <v>4.1937120394776581</v>
      </c>
      <c r="I264" s="15">
        <f t="shared" si="18"/>
        <v>4.9951212015454693</v>
      </c>
      <c r="J264" s="15">
        <f t="shared" si="18"/>
        <v>8.610343488831381</v>
      </c>
      <c r="K264" s="15">
        <f t="shared" si="18"/>
        <v>1.9258685203221364</v>
      </c>
      <c r="L264" s="15">
        <f t="shared" si="18"/>
        <v>2.875310387443168</v>
      </c>
      <c r="N264" s="15">
        <f>ROUND(B264*'Table Q8'!N63,2)</f>
        <v>2</v>
      </c>
      <c r="O264" s="15">
        <f>ROUND(C264*'Table Q8'!O63,2)</f>
        <v>0.05</v>
      </c>
      <c r="P264" s="15">
        <f>ROUND(D264*'Table Q8'!P63,2)</f>
        <v>1.05</v>
      </c>
      <c r="Q264" s="15">
        <f>ROUND(E264*'Table Q8'!Q63,2)</f>
        <v>0.91</v>
      </c>
      <c r="R264" s="15">
        <f>ROUND(F264*'Table Q8'!R63,2)</f>
        <v>0.48</v>
      </c>
      <c r="S264" s="15">
        <f>ROUND(G264*'Table Q8'!S63,2)</f>
        <v>1.1200000000000001</v>
      </c>
      <c r="T264" s="15">
        <f>ROUND(H264*'Table Q8'!T63,2)</f>
        <v>1.85</v>
      </c>
      <c r="U264" s="15">
        <f>ROUND(I264*'Table Q8'!U63,2)</f>
        <v>1.88</v>
      </c>
      <c r="V264" s="15">
        <f>ROUND(J264*'Table Q8'!V63,2)</f>
        <v>3.44</v>
      </c>
      <c r="W264" s="15">
        <f>ROUND(K264*'Table Q8'!W63,2)</f>
        <v>0.91</v>
      </c>
      <c r="X264" s="15">
        <f>ROUND(L264*'Table Q8'!X63,2)</f>
        <v>1.05</v>
      </c>
    </row>
    <row r="265" spans="1:24" x14ac:dyDescent="0.25">
      <c r="A265" s="13" t="str">
        <f t="shared" si="14"/>
        <v>2008 Q3</v>
      </c>
      <c r="B265" s="15">
        <f t="shared" si="18"/>
        <v>2.8823473284889807</v>
      </c>
      <c r="C265" s="15">
        <f t="shared" si="18"/>
        <v>9.5020911748525019E-2</v>
      </c>
      <c r="D265" s="15">
        <f t="shared" si="18"/>
        <v>2.7338509212433268</v>
      </c>
      <c r="E265" s="15">
        <f t="shared" si="18"/>
        <v>3.0381199478210901</v>
      </c>
      <c r="F265" s="15">
        <f t="shared" si="18"/>
        <v>2.7001438901622787</v>
      </c>
      <c r="G265" s="15">
        <f t="shared" si="18"/>
        <v>2.7401636683538224</v>
      </c>
      <c r="H265" s="15">
        <f t="shared" si="18"/>
        <v>3.7918219324050879</v>
      </c>
      <c r="I265" s="15">
        <f t="shared" si="18"/>
        <v>4.2285388419954408</v>
      </c>
      <c r="J265" s="15">
        <f t="shared" si="18"/>
        <v>8.4572951988157552</v>
      </c>
      <c r="K265" s="15">
        <f t="shared" si="18"/>
        <v>2.1282975583258348</v>
      </c>
      <c r="L265" s="15">
        <f t="shared" si="18"/>
        <v>2.6906451498406505</v>
      </c>
      <c r="N265" s="15">
        <f>ROUND(B265*'Table Q8'!N64,2)</f>
        <v>2.04</v>
      </c>
      <c r="O265" s="15">
        <f>ROUND(C265*'Table Q8'!O64,2)</f>
        <v>0.02</v>
      </c>
      <c r="P265" s="15">
        <f>ROUND(D265*'Table Q8'!P64,2)</f>
        <v>0.92</v>
      </c>
      <c r="Q265" s="15">
        <f>ROUND(E265*'Table Q8'!Q64,2)</f>
        <v>0.87</v>
      </c>
      <c r="R265" s="15">
        <f>ROUND(F265*'Table Q8'!R64,2)</f>
        <v>0.48</v>
      </c>
      <c r="S265" s="15">
        <f>ROUND(G265*'Table Q8'!S64,2)</f>
        <v>1.05</v>
      </c>
      <c r="T265" s="15">
        <f>ROUND(H265*'Table Q8'!T64,2)</f>
        <v>1.72</v>
      </c>
      <c r="U265" s="15">
        <f>ROUND(I265*'Table Q8'!U64,2)</f>
        <v>1.62</v>
      </c>
      <c r="V265" s="15">
        <f>ROUND(J265*'Table Q8'!V64,2)</f>
        <v>3.39</v>
      </c>
      <c r="W265" s="15">
        <f>ROUND(K265*'Table Q8'!W64,2)</f>
        <v>1</v>
      </c>
      <c r="X265" s="15">
        <f>ROUND(L265*'Table Q8'!X64,2)</f>
        <v>0.99</v>
      </c>
    </row>
    <row r="266" spans="1:24" x14ac:dyDescent="0.25">
      <c r="A266" s="13" t="str">
        <f t="shared" si="14"/>
        <v>2008 Q4</v>
      </c>
      <c r="B266" s="15">
        <f t="shared" si="18"/>
        <v>2.6678710562000769</v>
      </c>
      <c r="C266" s="15">
        <f t="shared" si="18"/>
        <v>-0.29460700804558465</v>
      </c>
      <c r="D266" s="15">
        <f t="shared" si="18"/>
        <v>2.0976378870954457</v>
      </c>
      <c r="E266" s="15">
        <f t="shared" si="18"/>
        <v>2.57594375753854</v>
      </c>
      <c r="F266" s="15">
        <f t="shared" si="18"/>
        <v>2.9431553753188329</v>
      </c>
      <c r="G266" s="15">
        <f t="shared" si="18"/>
        <v>1.9018770873828157</v>
      </c>
      <c r="H266" s="15">
        <f t="shared" si="18"/>
        <v>2.9944900410491191</v>
      </c>
      <c r="I266" s="15">
        <f t="shared" si="18"/>
        <v>3.1944176138612517</v>
      </c>
      <c r="J266" s="15">
        <f t="shared" si="18"/>
        <v>7.6590497763962375</v>
      </c>
      <c r="K266" s="15">
        <f t="shared" si="18"/>
        <v>1.9715863164417418</v>
      </c>
      <c r="L266" s="15">
        <f t="shared" si="18"/>
        <v>2.2313186367551743</v>
      </c>
      <c r="N266" s="15">
        <f>ROUND(B266*'Table Q8'!N65,2)</f>
        <v>1.9</v>
      </c>
      <c r="O266" s="15">
        <f>ROUND(C266*'Table Q8'!O65,2)</f>
        <v>-7.0000000000000007E-2</v>
      </c>
      <c r="P266" s="15">
        <f>ROUND(D266*'Table Q8'!P65,2)</f>
        <v>0.68</v>
      </c>
      <c r="Q266" s="15">
        <f>ROUND(E266*'Table Q8'!Q65,2)</f>
        <v>0.73</v>
      </c>
      <c r="R266" s="15">
        <f>ROUND(F266*'Table Q8'!R65,2)</f>
        <v>0.53</v>
      </c>
      <c r="S266" s="15">
        <f>ROUND(G266*'Table Q8'!S65,2)</f>
        <v>0.74</v>
      </c>
      <c r="T266" s="15">
        <f>ROUND(H266*'Table Q8'!T65,2)</f>
        <v>1.34</v>
      </c>
      <c r="U266" s="15">
        <f>ROUND(I266*'Table Q8'!U65,2)</f>
        <v>1.24</v>
      </c>
      <c r="V266" s="15">
        <f>ROUND(J266*'Table Q8'!V65,2)</f>
        <v>2.98</v>
      </c>
      <c r="W266" s="15">
        <f>ROUND(K266*'Table Q8'!W65,2)</f>
        <v>0.93</v>
      </c>
      <c r="X266" s="15">
        <f>ROUND(L266*'Table Q8'!X65,2)</f>
        <v>0.82</v>
      </c>
    </row>
    <row r="267" spans="1:24" x14ac:dyDescent="0.25">
      <c r="A267" s="13" t="str">
        <f t="shared" si="14"/>
        <v>2009 Q1</v>
      </c>
      <c r="B267" s="15">
        <f t="shared" si="18"/>
        <v>2.5985611806378444</v>
      </c>
      <c r="C267" s="15">
        <f t="shared" si="18"/>
        <v>-0.72381268386746711</v>
      </c>
      <c r="D267" s="15">
        <f t="shared" si="18"/>
        <v>1.19092427118851</v>
      </c>
      <c r="E267" s="15">
        <f t="shared" si="18"/>
        <v>2.241086725793997</v>
      </c>
      <c r="F267" s="15">
        <f t="shared" si="18"/>
        <v>2.6654934675930462</v>
      </c>
      <c r="G267" s="15">
        <f t="shared" si="18"/>
        <v>1.0498531293573228</v>
      </c>
      <c r="H267" s="15">
        <f t="shared" si="18"/>
        <v>2.2629706295482723</v>
      </c>
      <c r="I267" s="15">
        <f t="shared" si="18"/>
        <v>1.9633382698452222</v>
      </c>
      <c r="J267" s="15">
        <f t="shared" si="18"/>
        <v>6.7788711013475789</v>
      </c>
      <c r="K267" s="15">
        <f t="shared" si="18"/>
        <v>1.3097900345351596</v>
      </c>
      <c r="L267" s="15">
        <f t="shared" si="18"/>
        <v>1.7024510227471392</v>
      </c>
      <c r="N267" s="15">
        <f>ROUND(B267*'Table Q8'!N66,2)</f>
        <v>1.85</v>
      </c>
      <c r="O267" s="15">
        <f>ROUND(C267*'Table Q8'!O66,2)</f>
        <v>-0.18</v>
      </c>
      <c r="P267" s="15">
        <f>ROUND(D267*'Table Q8'!P66,2)</f>
        <v>0.36</v>
      </c>
      <c r="Q267" s="15">
        <f>ROUND(E267*'Table Q8'!Q66,2)</f>
        <v>0.63</v>
      </c>
      <c r="R267" s="15">
        <f>ROUND(F267*'Table Q8'!R66,2)</f>
        <v>0.47</v>
      </c>
      <c r="S267" s="15">
        <f>ROUND(G267*'Table Q8'!S66,2)</f>
        <v>0.41</v>
      </c>
      <c r="T267" s="15">
        <f>ROUND(H267*'Table Q8'!T66,2)</f>
        <v>1.08</v>
      </c>
      <c r="U267" s="15">
        <f>ROUND(I267*'Table Q8'!U66,2)</f>
        <v>0.76</v>
      </c>
      <c r="V267" s="15">
        <f>ROUND(J267*'Table Q8'!V66,2)</f>
        <v>2.64</v>
      </c>
      <c r="W267" s="15">
        <f>ROUND(K267*'Table Q8'!W66,2)</f>
        <v>0.61</v>
      </c>
      <c r="X267" s="15">
        <f>ROUND(L267*'Table Q8'!X66,2)</f>
        <v>0.63</v>
      </c>
    </row>
    <row r="268" spans="1:24" x14ac:dyDescent="0.25">
      <c r="A268" s="13" t="str">
        <f t="shared" si="14"/>
        <v>2009 Q2</v>
      </c>
      <c r="B268" s="15">
        <f t="shared" si="18"/>
        <v>2.514477133763477</v>
      </c>
      <c r="C268" s="15">
        <f t="shared" si="18"/>
        <v>-1.3569247854729838</v>
      </c>
      <c r="D268" s="15">
        <f t="shared" si="18"/>
        <v>0.49700084120241239</v>
      </c>
      <c r="E268" s="15">
        <f t="shared" si="18"/>
        <v>1.7051394418833905</v>
      </c>
      <c r="F268" s="15">
        <f t="shared" si="18"/>
        <v>2.1965857935900455</v>
      </c>
      <c r="G268" s="15">
        <f t="shared" si="18"/>
        <v>0.20214667325477764</v>
      </c>
      <c r="H268" s="15">
        <f t="shared" si="18"/>
        <v>0.52515612763378772</v>
      </c>
      <c r="I268" s="15">
        <f t="shared" si="18"/>
        <v>0.65596644672932103</v>
      </c>
      <c r="J268" s="15">
        <f t="shared" si="18"/>
        <v>6.1148701710909217</v>
      </c>
      <c r="K268" s="15">
        <f t="shared" si="18"/>
        <v>0.48869346023710764</v>
      </c>
      <c r="L268" s="15">
        <f t="shared" si="18"/>
        <v>1.0463226687379421</v>
      </c>
      <c r="N268" s="15">
        <f>ROUND(B268*'Table Q8'!N67,2)</f>
        <v>1.79</v>
      </c>
      <c r="O268" s="15">
        <f>ROUND(C268*'Table Q8'!O67,2)</f>
        <v>-0.34</v>
      </c>
      <c r="P268" s="15">
        <f>ROUND(D268*'Table Q8'!P67,2)</f>
        <v>0.14000000000000001</v>
      </c>
      <c r="Q268" s="15">
        <f>ROUND(E268*'Table Q8'!Q67,2)</f>
        <v>0.47</v>
      </c>
      <c r="R268" s="15">
        <f>ROUND(F268*'Table Q8'!R67,2)</f>
        <v>0.37</v>
      </c>
      <c r="S268" s="15">
        <f>ROUND(G268*'Table Q8'!S67,2)</f>
        <v>0.08</v>
      </c>
      <c r="T268" s="15">
        <f>ROUND(H268*'Table Q8'!T67,2)</f>
        <v>0.25</v>
      </c>
      <c r="U268" s="15">
        <f>ROUND(I268*'Table Q8'!U67,2)</f>
        <v>0.25</v>
      </c>
      <c r="V268" s="15">
        <f>ROUND(J268*'Table Q8'!V67,2)</f>
        <v>2.38</v>
      </c>
      <c r="W268" s="15">
        <f>ROUND(K268*'Table Q8'!W67,2)</f>
        <v>0.23</v>
      </c>
      <c r="X268" s="15">
        <f>ROUND(L268*'Table Q8'!X67,2)</f>
        <v>0.38</v>
      </c>
    </row>
    <row r="269" spans="1:24" x14ac:dyDescent="0.25">
      <c r="A269" s="13" t="str">
        <f t="shared" si="14"/>
        <v>2009 Q3</v>
      </c>
      <c r="B269" s="15">
        <f t="shared" si="18"/>
        <v>2.6627277188199332</v>
      </c>
      <c r="C269" s="15">
        <f t="shared" si="18"/>
        <v>-2.0728119540690462</v>
      </c>
      <c r="D269" s="15">
        <f t="shared" si="18"/>
        <v>-0.20579875310242279</v>
      </c>
      <c r="E269" s="15">
        <f t="shared" si="18"/>
        <v>1.0719682989983841</v>
      </c>
      <c r="F269" s="15">
        <f t="shared" si="18"/>
        <v>1.9685675071030357</v>
      </c>
      <c r="G269" s="15">
        <f t="shared" si="18"/>
        <v>-0.76975267018561933</v>
      </c>
      <c r="H269" s="15">
        <f t="shared" si="18"/>
        <v>5.2540325907836818E-2</v>
      </c>
      <c r="I269" s="15">
        <f t="shared" si="18"/>
        <v>-0.44830237734191536</v>
      </c>
      <c r="J269" s="15">
        <f t="shared" si="18"/>
        <v>5.0936040475459254</v>
      </c>
      <c r="K269" s="15">
        <f t="shared" si="18"/>
        <v>-0.31168856402532225</v>
      </c>
      <c r="L269" s="15">
        <f t="shared" si="18"/>
        <v>0.52735784709369105</v>
      </c>
      <c r="N269" s="15">
        <f>ROUND(B269*'Table Q8'!N68,2)</f>
        <v>1.88</v>
      </c>
      <c r="O269" s="15">
        <f>ROUND(C269*'Table Q8'!O68,2)</f>
        <v>-0.52</v>
      </c>
      <c r="P269" s="15">
        <f>ROUND(D269*'Table Q8'!P68,2)</f>
        <v>-0.05</v>
      </c>
      <c r="Q269" s="15">
        <f>ROUND(E269*'Table Q8'!Q68,2)</f>
        <v>0.28999999999999998</v>
      </c>
      <c r="R269" s="15">
        <f>ROUND(F269*'Table Q8'!R68,2)</f>
        <v>0.32</v>
      </c>
      <c r="S269" s="15">
        <f>ROUND(G269*'Table Q8'!S68,2)</f>
        <v>-0.31</v>
      </c>
      <c r="T269" s="15">
        <f>ROUND(H269*'Table Q8'!T68,2)</f>
        <v>0.03</v>
      </c>
      <c r="U269" s="15">
        <f>ROUND(I269*'Table Q8'!U68,2)</f>
        <v>-0.17</v>
      </c>
      <c r="V269" s="15">
        <f>ROUND(J269*'Table Q8'!V68,2)</f>
        <v>1.97</v>
      </c>
      <c r="W269" s="15">
        <f>ROUND(K269*'Table Q8'!W68,2)</f>
        <v>-0.14000000000000001</v>
      </c>
      <c r="X269" s="15">
        <f>ROUND(L269*'Table Q8'!X68,2)</f>
        <v>0.19</v>
      </c>
    </row>
    <row r="270" spans="1:24" x14ac:dyDescent="0.25">
      <c r="A270" s="13" t="str">
        <f t="shared" si="14"/>
        <v>2009 Q4</v>
      </c>
      <c r="B270" s="15">
        <f t="shared" si="18"/>
        <v>2.7869717500484112</v>
      </c>
      <c r="C270" s="15">
        <f t="shared" si="18"/>
        <v>-2.6814878231767785</v>
      </c>
      <c r="D270" s="15">
        <f t="shared" si="18"/>
        <v>-0.79971345871215227</v>
      </c>
      <c r="E270" s="15">
        <f t="shared" si="18"/>
        <v>0.5458901307671431</v>
      </c>
      <c r="F270" s="15">
        <f t="shared" si="18"/>
        <v>1.3618982847374494</v>
      </c>
      <c r="G270" s="15">
        <f t="shared" si="18"/>
        <v>-1.3672464093236438</v>
      </c>
      <c r="H270" s="15">
        <f t="shared" si="18"/>
        <v>-1.0093661555529982</v>
      </c>
      <c r="I270" s="15">
        <f t="shared" si="18"/>
        <v>-1.1035863239480561</v>
      </c>
      <c r="J270" s="15">
        <f t="shared" si="18"/>
        <v>4.8274256486815013</v>
      </c>
      <c r="K270" s="15">
        <f t="shared" si="18"/>
        <v>-0.90272986580623138</v>
      </c>
      <c r="L270" s="15">
        <f t="shared" si="18"/>
        <v>3.2929038220827184E-2</v>
      </c>
      <c r="N270" s="15">
        <f>ROUND(B270*'Table Q8'!N69,2)</f>
        <v>1.95</v>
      </c>
      <c r="O270" s="15">
        <f>ROUND(C270*'Table Q8'!O69,2)</f>
        <v>-0.65</v>
      </c>
      <c r="P270" s="15">
        <f>ROUND(D270*'Table Q8'!P69,2)</f>
        <v>-0.18</v>
      </c>
      <c r="Q270" s="15">
        <f>ROUND(E270*'Table Q8'!Q69,2)</f>
        <v>0.15</v>
      </c>
      <c r="R270" s="15">
        <f>ROUND(F270*'Table Q8'!R69,2)</f>
        <v>0.21</v>
      </c>
      <c r="S270" s="15">
        <f>ROUND(G270*'Table Q8'!S69,2)</f>
        <v>-0.55000000000000004</v>
      </c>
      <c r="T270" s="15">
        <f>ROUND(H270*'Table Q8'!T69,2)</f>
        <v>-0.49</v>
      </c>
      <c r="U270" s="15">
        <f>ROUND(I270*'Table Q8'!U69,2)</f>
        <v>-0.42</v>
      </c>
      <c r="V270" s="15">
        <f>ROUND(J270*'Table Q8'!V69,2)</f>
        <v>1.86</v>
      </c>
      <c r="W270" s="15">
        <f>ROUND(K270*'Table Q8'!W69,2)</f>
        <v>-0.41</v>
      </c>
      <c r="X270" s="15">
        <f>ROUND(L270*'Table Q8'!X69,2)</f>
        <v>0.01</v>
      </c>
    </row>
    <row r="271" spans="1:24" x14ac:dyDescent="0.25">
      <c r="A271" s="13" t="str">
        <f t="shared" si="14"/>
        <v>2010 Q1</v>
      </c>
      <c r="B271" s="15">
        <f t="shared" si="18"/>
        <v>2.6577114763033749</v>
      </c>
      <c r="C271" s="15">
        <f t="shared" si="18"/>
        <v>-2.9291202798083558</v>
      </c>
      <c r="D271" s="15">
        <f t="shared" si="18"/>
        <v>-0.7883128568485448</v>
      </c>
      <c r="E271" s="15">
        <f t="shared" si="18"/>
        <v>0.29505241559367551</v>
      </c>
      <c r="F271" s="15">
        <f t="shared" si="18"/>
        <v>1.622079731594479</v>
      </c>
      <c r="G271" s="15">
        <f t="shared" si="18"/>
        <v>-0.76945652311730106</v>
      </c>
      <c r="H271" s="15">
        <f t="shared" si="18"/>
        <v>-1.2414678122153038</v>
      </c>
      <c r="I271" s="15">
        <f t="shared" si="18"/>
        <v>-1.0230562246064885</v>
      </c>
      <c r="J271" s="15">
        <f t="shared" si="18"/>
        <v>4.4451762570833795</v>
      </c>
      <c r="K271" s="15">
        <f t="shared" si="18"/>
        <v>-1.0589799960657744</v>
      </c>
      <c r="L271" s="15">
        <f t="shared" si="18"/>
        <v>1.0960705880417162E-2</v>
      </c>
      <c r="N271" s="15">
        <f>ROUND(B271*'Table Q8'!N70,2)</f>
        <v>1.86</v>
      </c>
      <c r="O271" s="15">
        <f>ROUND(C271*'Table Q8'!O70,2)</f>
        <v>-0.73</v>
      </c>
      <c r="P271" s="15">
        <f>ROUND(D271*'Table Q8'!P70,2)</f>
        <v>-0.18</v>
      </c>
      <c r="Q271" s="15">
        <f>ROUND(E271*'Table Q8'!Q70,2)</f>
        <v>0.08</v>
      </c>
      <c r="R271" s="15">
        <f>ROUND(F271*'Table Q8'!R70,2)</f>
        <v>0.25</v>
      </c>
      <c r="S271" s="15">
        <f>ROUND(G271*'Table Q8'!S70,2)</f>
        <v>-0.31</v>
      </c>
      <c r="T271" s="15">
        <f>ROUND(H271*'Table Q8'!T70,2)</f>
        <v>-0.61</v>
      </c>
      <c r="U271" s="15">
        <f>ROUND(I271*'Table Q8'!U70,2)</f>
        <v>-0.39</v>
      </c>
      <c r="V271" s="15">
        <f>ROUND(J271*'Table Q8'!V70,2)</f>
        <v>1.72</v>
      </c>
      <c r="W271" s="15">
        <f>ROUND(K271*'Table Q8'!W70,2)</f>
        <v>-0.48</v>
      </c>
      <c r="X271" s="15">
        <f>ROUND(L271*'Table Q8'!X70,2)</f>
        <v>0</v>
      </c>
    </row>
    <row r="272" spans="1:24" x14ac:dyDescent="0.25">
      <c r="A272" s="13" t="str">
        <f t="shared" si="14"/>
        <v>2010 Q2</v>
      </c>
      <c r="B272" s="15">
        <f t="shared" si="18"/>
        <v>2.3782184082344617</v>
      </c>
      <c r="C272" s="15">
        <f t="shared" si="18"/>
        <v>-2.8495292540389334</v>
      </c>
      <c r="D272" s="15">
        <f t="shared" si="18"/>
        <v>-0.71597903089482184</v>
      </c>
      <c r="E272" s="15">
        <f t="shared" si="18"/>
        <v>0.43025428692165507</v>
      </c>
      <c r="F272" s="15">
        <f t="shared" si="18"/>
        <v>1.5151805020602027</v>
      </c>
      <c r="G272" s="15">
        <f t="shared" si="18"/>
        <v>-0.60767006378495969</v>
      </c>
      <c r="H272" s="15">
        <f t="shared" si="18"/>
        <v>-1.2544306169691484</v>
      </c>
      <c r="I272" s="15">
        <f t="shared" si="18"/>
        <v>-0.82930675707609447</v>
      </c>
      <c r="J272" s="15">
        <f t="shared" si="18"/>
        <v>4.118265600780405</v>
      </c>
      <c r="K272" s="15">
        <f t="shared" si="18"/>
        <v>-0.60341423206181732</v>
      </c>
      <c r="L272" s="15">
        <f t="shared" si="18"/>
        <v>3.2864107213690576E-2</v>
      </c>
      <c r="N272" s="15">
        <f>ROUND(B272*'Table Q8'!N71,2)</f>
        <v>1.65</v>
      </c>
      <c r="O272" s="15">
        <f>ROUND(C272*'Table Q8'!O71,2)</f>
        <v>-0.72</v>
      </c>
      <c r="P272" s="15">
        <f>ROUND(D272*'Table Q8'!P71,2)</f>
        <v>-0.17</v>
      </c>
      <c r="Q272" s="15">
        <f>ROUND(E272*'Table Q8'!Q71,2)</f>
        <v>0.12</v>
      </c>
      <c r="R272" s="15">
        <f>ROUND(F272*'Table Q8'!R71,2)</f>
        <v>0.24</v>
      </c>
      <c r="S272" s="15">
        <f>ROUND(G272*'Table Q8'!S71,2)</f>
        <v>-0.24</v>
      </c>
      <c r="T272" s="15">
        <f>ROUND(H272*'Table Q8'!T71,2)</f>
        <v>-0.6</v>
      </c>
      <c r="U272" s="15">
        <f>ROUND(I272*'Table Q8'!U71,2)</f>
        <v>-0.32</v>
      </c>
      <c r="V272" s="15">
        <f>ROUND(J272*'Table Q8'!V71,2)</f>
        <v>1.6</v>
      </c>
      <c r="W272" s="15">
        <f>ROUND(K272*'Table Q8'!W71,2)</f>
        <v>-0.27</v>
      </c>
      <c r="X272" s="15">
        <f>ROUND(L272*'Table Q8'!X71,2)</f>
        <v>0.01</v>
      </c>
    </row>
    <row r="273" spans="1:24" x14ac:dyDescent="0.25">
      <c r="A273" s="13" t="str">
        <f t="shared" si="14"/>
        <v>2010 Q3</v>
      </c>
      <c r="B273" s="15">
        <f t="shared" si="18"/>
        <v>2.0753338915962658</v>
      </c>
      <c r="C273" s="15">
        <f t="shared" si="18"/>
        <v>-2.5733103291329091</v>
      </c>
      <c r="D273" s="15">
        <f t="shared" si="18"/>
        <v>-0.30341670222120887</v>
      </c>
      <c r="E273" s="15">
        <f t="shared" si="18"/>
        <v>0.71206856396312834</v>
      </c>
      <c r="F273" s="15">
        <f t="shared" si="18"/>
        <v>1.854050791574249</v>
      </c>
      <c r="G273" s="15">
        <f t="shared" si="18"/>
        <v>-0.5035354882419637</v>
      </c>
      <c r="H273" s="15">
        <f t="shared" si="18"/>
        <v>-0.90756216014521018</v>
      </c>
      <c r="I273" s="15">
        <f t="shared" si="18"/>
        <v>-0.3231020581446532</v>
      </c>
      <c r="J273" s="15">
        <f t="shared" si="18"/>
        <v>4.0771704093027221</v>
      </c>
      <c r="K273" s="15">
        <f t="shared" si="18"/>
        <v>-0.35442547265289437</v>
      </c>
      <c r="L273" s="15">
        <f t="shared" si="18"/>
        <v>0.19704439872987387</v>
      </c>
      <c r="N273" s="15">
        <f>ROUND(B273*'Table Q8'!N72,2)</f>
        <v>1.43</v>
      </c>
      <c r="O273" s="15">
        <f>ROUND(C273*'Table Q8'!O72,2)</f>
        <v>-0.66</v>
      </c>
      <c r="P273" s="15">
        <f>ROUND(D273*'Table Q8'!P72,2)</f>
        <v>-0.08</v>
      </c>
      <c r="Q273" s="15">
        <f>ROUND(E273*'Table Q8'!Q72,2)</f>
        <v>0.2</v>
      </c>
      <c r="R273" s="15">
        <f>ROUND(F273*'Table Q8'!R72,2)</f>
        <v>0.32</v>
      </c>
      <c r="S273" s="15">
        <f>ROUND(G273*'Table Q8'!S72,2)</f>
        <v>-0.2</v>
      </c>
      <c r="T273" s="15">
        <f>ROUND(H273*'Table Q8'!T72,2)</f>
        <v>-0.42</v>
      </c>
      <c r="U273" s="15">
        <f>ROUND(I273*'Table Q8'!U72,2)</f>
        <v>-0.13</v>
      </c>
      <c r="V273" s="15">
        <f>ROUND(J273*'Table Q8'!V72,2)</f>
        <v>1.59</v>
      </c>
      <c r="W273" s="15">
        <f>ROUND(K273*'Table Q8'!W72,2)</f>
        <v>-0.15</v>
      </c>
      <c r="X273" s="15">
        <f>ROUND(L273*'Table Q8'!X72,2)</f>
        <v>7.0000000000000007E-2</v>
      </c>
    </row>
    <row r="274" spans="1:24" x14ac:dyDescent="0.25">
      <c r="A274" s="13" t="str">
        <f t="shared" si="14"/>
        <v>2010 Q4</v>
      </c>
      <c r="B274" s="15">
        <f t="shared" si="18"/>
        <v>2.0004394482138239</v>
      </c>
      <c r="C274" s="15">
        <f t="shared" si="18"/>
        <v>-2.2141855439173654</v>
      </c>
      <c r="D274" s="15">
        <f t="shared" si="18"/>
        <v>0.14587894636598667</v>
      </c>
      <c r="E274" s="15">
        <f t="shared" si="18"/>
        <v>0.89200614033365588</v>
      </c>
      <c r="F274" s="15">
        <f t="shared" si="18"/>
        <v>3.4621417072488656</v>
      </c>
      <c r="G274" s="15">
        <f t="shared" si="18"/>
        <v>-0.4761682385103761</v>
      </c>
      <c r="H274" s="15">
        <f t="shared" si="18"/>
        <v>-0.20098383028291511</v>
      </c>
      <c r="I274" s="15">
        <f t="shared" si="18"/>
        <v>-5.7813495279737635E-2</v>
      </c>
      <c r="J274" s="15">
        <f t="shared" si="18"/>
        <v>3.8541355550641225</v>
      </c>
      <c r="K274" s="15">
        <f t="shared" si="18"/>
        <v>-0.41779881121019974</v>
      </c>
      <c r="L274" s="15">
        <f t="shared" si="18"/>
        <v>0.536311688819059</v>
      </c>
      <c r="N274" s="15">
        <f>ROUND(B274*'Table Q8'!N73,2)</f>
        <v>1.37</v>
      </c>
      <c r="O274" s="15">
        <f>ROUND(C274*'Table Q8'!O73,2)</f>
        <v>-0.57999999999999996</v>
      </c>
      <c r="P274" s="15">
        <f>ROUND(D274*'Table Q8'!P73,2)</f>
        <v>0.04</v>
      </c>
      <c r="Q274" s="15">
        <f>ROUND(E274*'Table Q8'!Q73,2)</f>
        <v>0.25</v>
      </c>
      <c r="R274" s="15">
        <f>ROUND(F274*'Table Q8'!R73,2)</f>
        <v>0.63</v>
      </c>
      <c r="S274" s="15">
        <f>ROUND(G274*'Table Q8'!S73,2)</f>
        <v>-0.19</v>
      </c>
      <c r="T274" s="15">
        <f>ROUND(H274*'Table Q8'!T73,2)</f>
        <v>-0.09</v>
      </c>
      <c r="U274" s="15">
        <f>ROUND(I274*'Table Q8'!U73,2)</f>
        <v>-0.02</v>
      </c>
      <c r="V274" s="15">
        <f>ROUND(J274*'Table Q8'!V73,2)</f>
        <v>1.53</v>
      </c>
      <c r="W274" s="15">
        <f>ROUND(K274*'Table Q8'!W73,2)</f>
        <v>-0.18</v>
      </c>
      <c r="X274" s="15">
        <f>ROUND(L274*'Table Q8'!X73,2)</f>
        <v>0.2</v>
      </c>
    </row>
    <row r="275" spans="1:24" x14ac:dyDescent="0.25">
      <c r="A275" s="13" t="str">
        <f t="shared" si="14"/>
        <v>2011 Q1</v>
      </c>
      <c r="B275" s="15">
        <f t="shared" si="18"/>
        <v>2.2109218979714607</v>
      </c>
      <c r="C275" s="15">
        <f t="shared" si="18"/>
        <v>-1.9780973987307129</v>
      </c>
      <c r="D275" s="15">
        <f t="shared" si="18"/>
        <v>0.82454692935079588</v>
      </c>
      <c r="E275" s="15">
        <f t="shared" si="18"/>
        <v>1.2275620110566452</v>
      </c>
      <c r="F275" s="15">
        <f t="shared" si="18"/>
        <v>2.1004944322741115</v>
      </c>
      <c r="G275" s="15">
        <f t="shared" si="18"/>
        <v>-1.302253583186463</v>
      </c>
      <c r="H275" s="15">
        <f t="shared" si="18"/>
        <v>1.0585931307197071E-2</v>
      </c>
      <c r="I275" s="15">
        <f t="shared" si="18"/>
        <v>0.44959439384278471</v>
      </c>
      <c r="J275" s="15">
        <f t="shared" si="18"/>
        <v>3.7352502061633173</v>
      </c>
      <c r="K275" s="15">
        <f t="shared" si="18"/>
        <v>-0.34502621921525584</v>
      </c>
      <c r="L275" s="15">
        <f t="shared" si="18"/>
        <v>0.52470605735164844</v>
      </c>
      <c r="N275" s="15">
        <f>ROUND(B275*'Table Q8'!N74,2)</f>
        <v>1.5</v>
      </c>
      <c r="O275" s="15">
        <f>ROUND(C275*'Table Q8'!O74,2)</f>
        <v>-0.52</v>
      </c>
      <c r="P275" s="15">
        <f>ROUND(D275*'Table Q8'!P74,2)</f>
        <v>0.23</v>
      </c>
      <c r="Q275" s="15">
        <f>ROUND(E275*'Table Q8'!Q74,2)</f>
        <v>0.35</v>
      </c>
      <c r="R275" s="15">
        <f>ROUND(F275*'Table Q8'!R74,2)</f>
        <v>0.39</v>
      </c>
      <c r="S275" s="15">
        <f>ROUND(G275*'Table Q8'!S74,2)</f>
        <v>-0.52</v>
      </c>
      <c r="T275" s="15">
        <f>ROUND(H275*'Table Q8'!T74,2)</f>
        <v>0</v>
      </c>
      <c r="U275" s="15">
        <f>ROUND(I275*'Table Q8'!U74,2)</f>
        <v>0.18</v>
      </c>
      <c r="V275" s="15">
        <f>ROUND(J275*'Table Q8'!V74,2)</f>
        <v>1.46</v>
      </c>
      <c r="W275" s="15">
        <f>ROUND(K275*'Table Q8'!W74,2)</f>
        <v>-0.15</v>
      </c>
      <c r="X275" s="15">
        <f>ROUND(L275*'Table Q8'!X74,2)</f>
        <v>0.19</v>
      </c>
    </row>
    <row r="276" spans="1:24" x14ac:dyDescent="0.25">
      <c r="A276" s="13" t="str">
        <f t="shared" ref="A276:A307" si="19">A75</f>
        <v>2011 Q2</v>
      </c>
      <c r="B276" s="15">
        <f t="shared" ref="B276:L291" si="20">LN(B75/B71)*100</f>
        <v>2.5898962135464889</v>
      </c>
      <c r="C276" s="15">
        <f t="shared" si="20"/>
        <v>-1.7172945988779647</v>
      </c>
      <c r="D276" s="15">
        <f t="shared" si="20"/>
        <v>1.378831713985573</v>
      </c>
      <c r="E276" s="15">
        <f t="shared" si="20"/>
        <v>1.2686108951940573</v>
      </c>
      <c r="F276" s="15">
        <f t="shared" si="20"/>
        <v>0.35602635634074553</v>
      </c>
      <c r="G276" s="15">
        <f t="shared" si="20"/>
        <v>-1.324522675002068</v>
      </c>
      <c r="H276" s="15">
        <f t="shared" si="20"/>
        <v>0.47621657276366502</v>
      </c>
      <c r="I276" s="15">
        <f t="shared" si="20"/>
        <v>1.1728316569081558</v>
      </c>
      <c r="J276" s="15">
        <f t="shared" si="20"/>
        <v>3.1790597729327614</v>
      </c>
      <c r="K276" s="15">
        <f t="shared" si="20"/>
        <v>-0.38684767779203177</v>
      </c>
      <c r="L276" s="15">
        <f t="shared" si="20"/>
        <v>0.61148912967245705</v>
      </c>
      <c r="N276" s="15">
        <f>ROUND(B276*'Table Q8'!N75,2)</f>
        <v>1.76</v>
      </c>
      <c r="O276" s="15">
        <f>ROUND(C276*'Table Q8'!O75,2)</f>
        <v>-0.46</v>
      </c>
      <c r="P276" s="15">
        <f>ROUND(D276*'Table Q8'!P75,2)</f>
        <v>0.4</v>
      </c>
      <c r="Q276" s="15">
        <f>ROUND(E276*'Table Q8'!Q75,2)</f>
        <v>0.35</v>
      </c>
      <c r="R276" s="15">
        <f>ROUND(F276*'Table Q8'!R75,2)</f>
        <v>7.0000000000000007E-2</v>
      </c>
      <c r="S276" s="15">
        <f>ROUND(G276*'Table Q8'!S75,2)</f>
        <v>-0.53</v>
      </c>
      <c r="T276" s="15">
        <f>ROUND(H276*'Table Q8'!T75,2)</f>
        <v>0.21</v>
      </c>
      <c r="U276" s="15">
        <f>ROUND(I276*'Table Q8'!U75,2)</f>
        <v>0.48</v>
      </c>
      <c r="V276" s="15">
        <f>ROUND(J276*'Table Q8'!V75,2)</f>
        <v>1.26</v>
      </c>
      <c r="W276" s="15">
        <f>ROUND(K276*'Table Q8'!W75,2)</f>
        <v>-0.16</v>
      </c>
      <c r="X276" s="15">
        <f>ROUND(L276*'Table Q8'!X75,2)</f>
        <v>0.22</v>
      </c>
    </row>
    <row r="277" spans="1:24" x14ac:dyDescent="0.25">
      <c r="A277" s="13" t="str">
        <f t="shared" si="19"/>
        <v>2011 Q3</v>
      </c>
      <c r="B277" s="15">
        <f t="shared" si="20"/>
        <v>2.9863880597400434</v>
      </c>
      <c r="C277" s="15">
        <f t="shared" si="20"/>
        <v>-1.4329620415489785</v>
      </c>
      <c r="D277" s="15">
        <f t="shared" si="20"/>
        <v>2.0810277662474759</v>
      </c>
      <c r="E277" s="15">
        <f t="shared" si="20"/>
        <v>1.3979984994296015</v>
      </c>
      <c r="F277" s="15">
        <f t="shared" si="20"/>
        <v>-1.4067097752333457</v>
      </c>
      <c r="G277" s="15">
        <f t="shared" si="20"/>
        <v>-1.0049355268592344</v>
      </c>
      <c r="H277" s="15">
        <f t="shared" si="20"/>
        <v>0.58136625876533721</v>
      </c>
      <c r="I277" s="15">
        <f t="shared" si="20"/>
        <v>1.7756351732510129</v>
      </c>
      <c r="J277" s="15">
        <f t="shared" si="20"/>
        <v>2.4088930109013713</v>
      </c>
      <c r="K277" s="15">
        <f t="shared" si="20"/>
        <v>-0.55500430437631265</v>
      </c>
      <c r="L277" s="15">
        <f t="shared" si="20"/>
        <v>0.69747449270719508</v>
      </c>
      <c r="N277" s="15">
        <f>ROUND(B277*'Table Q8'!N76,2)</f>
        <v>2.0299999999999998</v>
      </c>
      <c r="O277" s="15">
        <f>ROUND(C277*'Table Q8'!O76,2)</f>
        <v>-0.38</v>
      </c>
      <c r="P277" s="15">
        <f>ROUND(D277*'Table Q8'!P76,2)</f>
        <v>0.61</v>
      </c>
      <c r="Q277" s="15">
        <f>ROUND(E277*'Table Q8'!Q76,2)</f>
        <v>0.38</v>
      </c>
      <c r="R277" s="15">
        <f>ROUND(F277*'Table Q8'!R76,2)</f>
        <v>-0.27</v>
      </c>
      <c r="S277" s="15">
        <f>ROUND(G277*'Table Q8'!S76,2)</f>
        <v>-0.41</v>
      </c>
      <c r="T277" s="15">
        <f>ROUND(H277*'Table Q8'!T76,2)</f>
        <v>0.27</v>
      </c>
      <c r="U277" s="15">
        <f>ROUND(I277*'Table Q8'!U76,2)</f>
        <v>0.73</v>
      </c>
      <c r="V277" s="15">
        <f>ROUND(J277*'Table Q8'!V76,2)</f>
        <v>0.95</v>
      </c>
      <c r="W277" s="15">
        <f>ROUND(K277*'Table Q8'!W76,2)</f>
        <v>-0.23</v>
      </c>
      <c r="X277" s="15">
        <f>ROUND(L277*'Table Q8'!X76,2)</f>
        <v>0.26</v>
      </c>
    </row>
    <row r="278" spans="1:24" x14ac:dyDescent="0.25">
      <c r="A278" s="13" t="str">
        <f t="shared" si="19"/>
        <v>2011 Q4</v>
      </c>
      <c r="B278" s="15">
        <f t="shared" si="20"/>
        <v>3.4102458215864795</v>
      </c>
      <c r="C278" s="15">
        <f t="shared" si="20"/>
        <v>-1.1055388981167673</v>
      </c>
      <c r="D278" s="15">
        <f t="shared" si="20"/>
        <v>2.5545551728015115</v>
      </c>
      <c r="E278" s="15">
        <f t="shared" si="20"/>
        <v>1.6942001305592993</v>
      </c>
      <c r="F278" s="15">
        <f t="shared" si="20"/>
        <v>-3.2968443775703351</v>
      </c>
      <c r="G278" s="15">
        <f t="shared" si="20"/>
        <v>-0.69400601116928506</v>
      </c>
      <c r="H278" s="15">
        <f t="shared" si="20"/>
        <v>1.1370937426979693</v>
      </c>
      <c r="I278" s="15">
        <f t="shared" si="20"/>
        <v>2.2868593200694987</v>
      </c>
      <c r="J278" s="15">
        <f t="shared" si="20"/>
        <v>1.9783859143856934</v>
      </c>
      <c r="K278" s="15">
        <f t="shared" si="20"/>
        <v>-0.33550041954431098</v>
      </c>
      <c r="L278" s="15">
        <f t="shared" si="20"/>
        <v>0.82618145774015683</v>
      </c>
      <c r="N278" s="15">
        <f>ROUND(B278*'Table Q8'!N77,2)</f>
        <v>2.2999999999999998</v>
      </c>
      <c r="O278" s="15">
        <f>ROUND(C278*'Table Q8'!O77,2)</f>
        <v>-0.3</v>
      </c>
      <c r="P278" s="15">
        <f>ROUND(D278*'Table Q8'!P77,2)</f>
        <v>0.76</v>
      </c>
      <c r="Q278" s="15">
        <f>ROUND(E278*'Table Q8'!Q77,2)</f>
        <v>0.46</v>
      </c>
      <c r="R278" s="15">
        <f>ROUND(F278*'Table Q8'!R77,2)</f>
        <v>-0.64</v>
      </c>
      <c r="S278" s="15">
        <f>ROUND(G278*'Table Q8'!S77,2)</f>
        <v>-0.28000000000000003</v>
      </c>
      <c r="T278" s="15">
        <f>ROUND(H278*'Table Q8'!T77,2)</f>
        <v>0.53</v>
      </c>
      <c r="U278" s="15">
        <f>ROUND(I278*'Table Q8'!U77,2)</f>
        <v>0.94</v>
      </c>
      <c r="V278" s="15">
        <f>ROUND(J278*'Table Q8'!V77,2)</f>
        <v>0.78</v>
      </c>
      <c r="W278" s="15">
        <f>ROUND(K278*'Table Q8'!W77,2)</f>
        <v>-0.14000000000000001</v>
      </c>
      <c r="X278" s="15">
        <f>ROUND(L278*'Table Q8'!X77,2)</f>
        <v>0.31</v>
      </c>
    </row>
    <row r="279" spans="1:24" x14ac:dyDescent="0.25">
      <c r="A279" s="13" t="str">
        <f t="shared" si="19"/>
        <v>2012 Q1</v>
      </c>
      <c r="B279" s="15">
        <f t="shared" si="20"/>
        <v>3.9521368961021728</v>
      </c>
      <c r="C279" s="15">
        <f t="shared" si="20"/>
        <v>-0.77601800366649354</v>
      </c>
      <c r="D279" s="15">
        <f t="shared" si="20"/>
        <v>2.6808062779878692</v>
      </c>
      <c r="E279" s="15">
        <f t="shared" si="20"/>
        <v>1.5108041197118334</v>
      </c>
      <c r="F279" s="15">
        <f t="shared" si="20"/>
        <v>-2.8105796103701097</v>
      </c>
      <c r="G279" s="15">
        <f t="shared" si="20"/>
        <v>-0.25465243927883713</v>
      </c>
      <c r="H279" s="15">
        <f t="shared" si="20"/>
        <v>1.3353860183319999</v>
      </c>
      <c r="I279" s="15">
        <f t="shared" si="20"/>
        <v>2.1168424437478275</v>
      </c>
      <c r="J279" s="15">
        <f t="shared" si="20"/>
        <v>1.7757860648885724</v>
      </c>
      <c r="K279" s="15">
        <f t="shared" si="20"/>
        <v>-9.4305031351262655E-2</v>
      </c>
      <c r="L279" s="15">
        <f t="shared" si="20"/>
        <v>1.0520133898037574</v>
      </c>
      <c r="N279" s="15">
        <f>ROUND(B279*'Table Q8'!N78,2)</f>
        <v>2.66</v>
      </c>
      <c r="O279" s="15">
        <f>ROUND(C279*'Table Q8'!O78,2)</f>
        <v>-0.21</v>
      </c>
      <c r="P279" s="15">
        <f>ROUND(D279*'Table Q8'!P78,2)</f>
        <v>0.8</v>
      </c>
      <c r="Q279" s="15">
        <f>ROUND(E279*'Table Q8'!Q78,2)</f>
        <v>0.4</v>
      </c>
      <c r="R279" s="15">
        <f>ROUND(F279*'Table Q8'!R78,2)</f>
        <v>-0.55000000000000004</v>
      </c>
      <c r="S279" s="15">
        <f>ROUND(G279*'Table Q8'!S78,2)</f>
        <v>-0.1</v>
      </c>
      <c r="T279" s="15">
        <f>ROUND(H279*'Table Q8'!T78,2)</f>
        <v>0.64</v>
      </c>
      <c r="U279" s="15">
        <f>ROUND(I279*'Table Q8'!U78,2)</f>
        <v>0.88</v>
      </c>
      <c r="V279" s="15">
        <f>ROUND(J279*'Table Q8'!V78,2)</f>
        <v>0.69</v>
      </c>
      <c r="W279" s="15">
        <f>ROUND(K279*'Table Q8'!W78,2)</f>
        <v>-0.04</v>
      </c>
      <c r="X279" s="15">
        <f>ROUND(L279*'Table Q8'!X78,2)</f>
        <v>0.39</v>
      </c>
    </row>
    <row r="280" spans="1:24" x14ac:dyDescent="0.25">
      <c r="A280" s="13" t="str">
        <f t="shared" si="19"/>
        <v>2012 Q2</v>
      </c>
      <c r="B280" s="15">
        <f t="shared" si="20"/>
        <v>4.2347547829092145</v>
      </c>
      <c r="C280" s="15">
        <f t="shared" si="20"/>
        <v>-0.61619468672110944</v>
      </c>
      <c r="D280" s="15">
        <f t="shared" si="20"/>
        <v>3.2847943772703578</v>
      </c>
      <c r="E280" s="15">
        <f t="shared" si="20"/>
        <v>1.5826792647000869</v>
      </c>
      <c r="F280" s="15">
        <f t="shared" si="20"/>
        <v>-3.0723633693758612</v>
      </c>
      <c r="G280" s="15">
        <f t="shared" si="20"/>
        <v>-0.23557136924590363</v>
      </c>
      <c r="H280" s="15">
        <f t="shared" si="20"/>
        <v>1.2589339583563195</v>
      </c>
      <c r="I280" s="15">
        <f t="shared" si="20"/>
        <v>1.8797971709842665</v>
      </c>
      <c r="J280" s="15">
        <f t="shared" si="20"/>
        <v>1.9411273659179897</v>
      </c>
      <c r="K280" s="15">
        <f t="shared" si="20"/>
        <v>-0.29374758847859644</v>
      </c>
      <c r="L280" s="15">
        <f t="shared" si="20"/>
        <v>1.1042658491988695</v>
      </c>
      <c r="N280" s="15">
        <f>ROUND(B280*'Table Q8'!N79,2)</f>
        <v>2.83</v>
      </c>
      <c r="O280" s="15">
        <f>ROUND(C280*'Table Q8'!O79,2)</f>
        <v>-0.17</v>
      </c>
      <c r="P280" s="15">
        <f>ROUND(D280*'Table Q8'!P79,2)</f>
        <v>0.96</v>
      </c>
      <c r="Q280" s="15">
        <f>ROUND(E280*'Table Q8'!Q79,2)</f>
        <v>0.42</v>
      </c>
      <c r="R280" s="15">
        <f>ROUND(F280*'Table Q8'!R79,2)</f>
        <v>-0.61</v>
      </c>
      <c r="S280" s="15">
        <f>ROUND(G280*'Table Q8'!S79,2)</f>
        <v>-0.09</v>
      </c>
      <c r="T280" s="15">
        <f>ROUND(H280*'Table Q8'!T79,2)</f>
        <v>0.61</v>
      </c>
      <c r="U280" s="15">
        <f>ROUND(I280*'Table Q8'!U79,2)</f>
        <v>0.78</v>
      </c>
      <c r="V280" s="15">
        <f>ROUND(J280*'Table Q8'!V79,2)</f>
        <v>0.74</v>
      </c>
      <c r="W280" s="15">
        <f>ROUND(K280*'Table Q8'!W79,2)</f>
        <v>-0.12</v>
      </c>
      <c r="X280" s="15">
        <f>ROUND(L280*'Table Q8'!X79,2)</f>
        <v>0.41</v>
      </c>
    </row>
    <row r="281" spans="1:24" x14ac:dyDescent="0.25">
      <c r="A281" s="13" t="str">
        <f t="shared" si="19"/>
        <v>2012 Q3</v>
      </c>
      <c r="B281" s="15">
        <f t="shared" si="20"/>
        <v>4.4968543610729066</v>
      </c>
      <c r="C281" s="15">
        <f t="shared" si="20"/>
        <v>-0.54650475053417313</v>
      </c>
      <c r="D281" s="15">
        <f t="shared" si="20"/>
        <v>3.3595949428515541</v>
      </c>
      <c r="E281" s="15">
        <f t="shared" si="20"/>
        <v>1.5647702191377406</v>
      </c>
      <c r="F281" s="15">
        <f t="shared" si="20"/>
        <v>-3.124176235601988</v>
      </c>
      <c r="G281" s="15">
        <f t="shared" si="20"/>
        <v>-0.37331804826282167</v>
      </c>
      <c r="H281" s="15">
        <f t="shared" si="20"/>
        <v>1.4232136417008197</v>
      </c>
      <c r="I281" s="15">
        <f t="shared" si="20"/>
        <v>1.4876866282393122</v>
      </c>
      <c r="J281" s="15">
        <f t="shared" si="20"/>
        <v>2.6739561041899087</v>
      </c>
      <c r="K281" s="15">
        <f t="shared" si="20"/>
        <v>-5.2518251299023225E-2</v>
      </c>
      <c r="L281" s="15">
        <f t="shared" si="20"/>
        <v>1.1445973140603902</v>
      </c>
      <c r="N281" s="15">
        <f>ROUND(B281*'Table Q8'!N80,2)</f>
        <v>2.99</v>
      </c>
      <c r="O281" s="15">
        <f>ROUND(C281*'Table Q8'!O80,2)</f>
        <v>-0.15</v>
      </c>
      <c r="P281" s="15">
        <f>ROUND(D281*'Table Q8'!P80,2)</f>
        <v>0.96</v>
      </c>
      <c r="Q281" s="15">
        <f>ROUND(E281*'Table Q8'!Q80,2)</f>
        <v>0.41</v>
      </c>
      <c r="R281" s="15">
        <f>ROUND(F281*'Table Q8'!R80,2)</f>
        <v>-0.64</v>
      </c>
      <c r="S281" s="15">
        <f>ROUND(G281*'Table Q8'!S80,2)</f>
        <v>-0.15</v>
      </c>
      <c r="T281" s="15">
        <f>ROUND(H281*'Table Q8'!T80,2)</f>
        <v>0.69</v>
      </c>
      <c r="U281" s="15">
        <f>ROUND(I281*'Table Q8'!U80,2)</f>
        <v>0.62</v>
      </c>
      <c r="V281" s="15">
        <f>ROUND(J281*'Table Q8'!V80,2)</f>
        <v>1</v>
      </c>
      <c r="W281" s="15">
        <f>ROUND(K281*'Table Q8'!W80,2)</f>
        <v>-0.02</v>
      </c>
      <c r="X281" s="15">
        <f>ROUND(L281*'Table Q8'!X80,2)</f>
        <v>0.42</v>
      </c>
    </row>
    <row r="282" spans="1:24" x14ac:dyDescent="0.25">
      <c r="A282" s="13" t="str">
        <f t="shared" si="19"/>
        <v>2012 Q4</v>
      </c>
      <c r="B282" s="15">
        <f t="shared" si="20"/>
        <v>4.7254713955445791</v>
      </c>
      <c r="C282" s="15">
        <f t="shared" si="20"/>
        <v>-0.49642977185203513</v>
      </c>
      <c r="D282" s="15">
        <f t="shared" si="20"/>
        <v>4.17451916884061</v>
      </c>
      <c r="E282" s="15">
        <f t="shared" si="20"/>
        <v>1.4701307013210938</v>
      </c>
      <c r="F282" s="15">
        <f t="shared" si="20"/>
        <v>-3.3992008937199758</v>
      </c>
      <c r="G282" s="15">
        <f t="shared" si="20"/>
        <v>-0.66922796762705661</v>
      </c>
      <c r="H282" s="15">
        <f t="shared" si="20"/>
        <v>3.0619370537318931</v>
      </c>
      <c r="I282" s="15">
        <f t="shared" si="20"/>
        <v>1.5479837990007177</v>
      </c>
      <c r="J282" s="15">
        <f t="shared" si="20"/>
        <v>3.0270333344125655</v>
      </c>
      <c r="K282" s="15">
        <f t="shared" si="20"/>
        <v>-1.0502546877278029E-2</v>
      </c>
      <c r="L282" s="15">
        <f t="shared" si="20"/>
        <v>1.290756868330287</v>
      </c>
      <c r="N282" s="15">
        <f>ROUND(B282*'Table Q8'!N81,2)</f>
        <v>3.14</v>
      </c>
      <c r="O282" s="15">
        <f>ROUND(C282*'Table Q8'!O81,2)</f>
        <v>-0.14000000000000001</v>
      </c>
      <c r="P282" s="15">
        <f>ROUND(D282*'Table Q8'!P81,2)</f>
        <v>1.18</v>
      </c>
      <c r="Q282" s="15">
        <f>ROUND(E282*'Table Q8'!Q81,2)</f>
        <v>0.38</v>
      </c>
      <c r="R282" s="15">
        <f>ROUND(F282*'Table Q8'!R81,2)</f>
        <v>-0.71</v>
      </c>
      <c r="S282" s="15">
        <f>ROUND(G282*'Table Q8'!S81,2)</f>
        <v>-0.26</v>
      </c>
      <c r="T282" s="15">
        <f>ROUND(H282*'Table Q8'!T81,2)</f>
        <v>1.48</v>
      </c>
      <c r="U282" s="15">
        <f>ROUND(I282*'Table Q8'!U81,2)</f>
        <v>0.65</v>
      </c>
      <c r="V282" s="15">
        <f>ROUND(J282*'Table Q8'!V81,2)</f>
        <v>1.1000000000000001</v>
      </c>
      <c r="W282" s="15">
        <f>ROUND(K282*'Table Q8'!W81,2)</f>
        <v>0</v>
      </c>
      <c r="X282" s="15">
        <f>ROUND(L282*'Table Q8'!X81,2)</f>
        <v>0.48</v>
      </c>
    </row>
    <row r="283" spans="1:24" x14ac:dyDescent="0.25">
      <c r="A283" s="13" t="str">
        <f t="shared" si="19"/>
        <v>2013 Q1</v>
      </c>
      <c r="B283" s="15">
        <f t="shared" si="20"/>
        <v>4.6461300900413356</v>
      </c>
      <c r="C283" s="15">
        <f t="shared" si="20"/>
        <v>-0.40551555975542486</v>
      </c>
      <c r="D283" s="15">
        <f t="shared" si="20"/>
        <v>4.1451939491419854</v>
      </c>
      <c r="E283" s="15">
        <f t="shared" si="20"/>
        <v>1.5968839826490162</v>
      </c>
      <c r="F283" s="15">
        <f t="shared" si="20"/>
        <v>-3.7293637147408694</v>
      </c>
      <c r="G283" s="15">
        <f t="shared" si="20"/>
        <v>-0.41273643497407003</v>
      </c>
      <c r="H283" s="15">
        <f t="shared" si="20"/>
        <v>2.6998033383628899</v>
      </c>
      <c r="I283" s="15">
        <f t="shared" si="20"/>
        <v>1.4200495797527017</v>
      </c>
      <c r="J283" s="15">
        <f t="shared" si="20"/>
        <v>3.0082635832839011</v>
      </c>
      <c r="K283" s="15">
        <f t="shared" si="20"/>
        <v>0.5540759562142028</v>
      </c>
      <c r="L283" s="15">
        <f t="shared" si="20"/>
        <v>1.2863292382714728</v>
      </c>
      <c r="N283" s="15">
        <f>ROUND(B283*'Table Q8'!N82,2)</f>
        <v>3.09</v>
      </c>
      <c r="O283" s="15">
        <f>ROUND(C283*'Table Q8'!O82,2)</f>
        <v>-0.11</v>
      </c>
      <c r="P283" s="15">
        <f>ROUND(D283*'Table Q8'!P82,2)</f>
        <v>1.17</v>
      </c>
      <c r="Q283" s="15">
        <f>ROUND(E283*'Table Q8'!Q82,2)</f>
        <v>0.41</v>
      </c>
      <c r="R283" s="15">
        <f>ROUND(F283*'Table Q8'!R82,2)</f>
        <v>-0.81</v>
      </c>
      <c r="S283" s="15">
        <f>ROUND(G283*'Table Q8'!S82,2)</f>
        <v>-0.16</v>
      </c>
      <c r="T283" s="15">
        <f>ROUND(H283*'Table Q8'!T82,2)</f>
        <v>1.33</v>
      </c>
      <c r="U283" s="15">
        <f>ROUND(I283*'Table Q8'!U82,2)</f>
        <v>0.6</v>
      </c>
      <c r="V283" s="15">
        <f>ROUND(J283*'Table Q8'!V82,2)</f>
        <v>1.07</v>
      </c>
      <c r="W283" s="15">
        <f>ROUND(K283*'Table Q8'!W82,2)</f>
        <v>0.23</v>
      </c>
      <c r="X283" s="15">
        <f>ROUND(L283*'Table Q8'!X82,2)</f>
        <v>0.48</v>
      </c>
    </row>
    <row r="284" spans="1:24" x14ac:dyDescent="0.25">
      <c r="A284" s="13" t="str">
        <f t="shared" si="19"/>
        <v>2013 Q2</v>
      </c>
      <c r="B284" s="15">
        <f t="shared" si="20"/>
        <v>4.6630874234862345</v>
      </c>
      <c r="C284" s="15">
        <f t="shared" si="20"/>
        <v>-0.3451079348847747</v>
      </c>
      <c r="D284" s="15">
        <f t="shared" si="20"/>
        <v>3.8200870872048607</v>
      </c>
      <c r="E284" s="15">
        <f t="shared" si="20"/>
        <v>1.6552702880228705</v>
      </c>
      <c r="F284" s="15">
        <f t="shared" si="20"/>
        <v>-2.5988519268236385</v>
      </c>
      <c r="G284" s="15">
        <f t="shared" si="20"/>
        <v>3.930045246103403E-2</v>
      </c>
      <c r="H284" s="15">
        <f t="shared" si="20"/>
        <v>2.3186158985171184</v>
      </c>
      <c r="I284" s="15">
        <f t="shared" si="20"/>
        <v>1.3814836464723841</v>
      </c>
      <c r="J284" s="15">
        <f t="shared" si="20"/>
        <v>3.2360121085428526</v>
      </c>
      <c r="K284" s="15">
        <f t="shared" si="20"/>
        <v>1.3151217620005713</v>
      </c>
      <c r="L284" s="15">
        <f t="shared" si="20"/>
        <v>1.4642488938484208</v>
      </c>
      <c r="N284" s="15">
        <f>ROUND(B284*'Table Q8'!N83,2)</f>
        <v>3.07</v>
      </c>
      <c r="O284" s="15">
        <f>ROUND(C284*'Table Q8'!O83,2)</f>
        <v>-0.1</v>
      </c>
      <c r="P284" s="15">
        <f>ROUND(D284*'Table Q8'!P83,2)</f>
        <v>1.07</v>
      </c>
      <c r="Q284" s="15">
        <f>ROUND(E284*'Table Q8'!Q83,2)</f>
        <v>0.42</v>
      </c>
      <c r="R284" s="15">
        <f>ROUND(F284*'Table Q8'!R83,2)</f>
        <v>-0.56999999999999995</v>
      </c>
      <c r="S284" s="15">
        <f>ROUND(G284*'Table Q8'!S83,2)</f>
        <v>0.01</v>
      </c>
      <c r="T284" s="15">
        <f>ROUND(H284*'Table Q8'!T83,2)</f>
        <v>1.1100000000000001</v>
      </c>
      <c r="U284" s="15">
        <f>ROUND(I284*'Table Q8'!U83,2)</f>
        <v>0.57999999999999996</v>
      </c>
      <c r="V284" s="15">
        <f>ROUND(J284*'Table Q8'!V83,2)</f>
        <v>1.1200000000000001</v>
      </c>
      <c r="W284" s="15">
        <f>ROUND(K284*'Table Q8'!W83,2)</f>
        <v>0.54</v>
      </c>
      <c r="X284" s="15">
        <f>ROUND(L284*'Table Q8'!X83,2)</f>
        <v>0.53</v>
      </c>
    </row>
    <row r="285" spans="1:24" x14ac:dyDescent="0.25">
      <c r="A285" s="13" t="str">
        <f t="shared" si="19"/>
        <v>2013 Q3</v>
      </c>
      <c r="B285" s="15">
        <f t="shared" si="20"/>
        <v>4.5669011738354381</v>
      </c>
      <c r="C285" s="15">
        <f t="shared" si="20"/>
        <v>-0.16250257486234168</v>
      </c>
      <c r="D285" s="15">
        <f t="shared" si="20"/>
        <v>3.7173121459691649</v>
      </c>
      <c r="E285" s="15">
        <f t="shared" si="20"/>
        <v>1.6912805566041804</v>
      </c>
      <c r="F285" s="15">
        <f t="shared" si="20"/>
        <v>-1.7165203362859576</v>
      </c>
      <c r="G285" s="15">
        <f t="shared" si="20"/>
        <v>0.22612210391925619</v>
      </c>
      <c r="H285" s="15">
        <f t="shared" si="20"/>
        <v>1.893840052147779</v>
      </c>
      <c r="I285" s="15">
        <f t="shared" si="20"/>
        <v>1.7630883042096732</v>
      </c>
      <c r="J285" s="15">
        <f t="shared" si="20"/>
        <v>3.1838318022372443</v>
      </c>
      <c r="K285" s="15">
        <f t="shared" si="20"/>
        <v>2.0280451721274737</v>
      </c>
      <c r="L285" s="15">
        <f t="shared" si="20"/>
        <v>1.6293422586568611</v>
      </c>
      <c r="N285" s="15">
        <f>ROUND(B285*'Table Q8'!N84,2)</f>
        <v>3.01</v>
      </c>
      <c r="O285" s="15">
        <f>ROUND(C285*'Table Q8'!O84,2)</f>
        <v>-0.05</v>
      </c>
      <c r="P285" s="15">
        <f>ROUND(D285*'Table Q8'!P84,2)</f>
        <v>1.04</v>
      </c>
      <c r="Q285" s="15">
        <f>ROUND(E285*'Table Q8'!Q84,2)</f>
        <v>0.42</v>
      </c>
      <c r="R285" s="15">
        <f>ROUND(F285*'Table Q8'!R84,2)</f>
        <v>-0.38</v>
      </c>
      <c r="S285" s="15">
        <f>ROUND(G285*'Table Q8'!S84,2)</f>
        <v>0.09</v>
      </c>
      <c r="T285" s="15">
        <f>ROUND(H285*'Table Q8'!T84,2)</f>
        <v>0.9</v>
      </c>
      <c r="U285" s="15">
        <f>ROUND(I285*'Table Q8'!U84,2)</f>
        <v>0.74</v>
      </c>
      <c r="V285" s="15">
        <f>ROUND(J285*'Table Q8'!V84,2)</f>
        <v>1.08</v>
      </c>
      <c r="W285" s="15">
        <f>ROUND(K285*'Table Q8'!W84,2)</f>
        <v>0.84</v>
      </c>
      <c r="X285" s="15">
        <f>ROUND(L285*'Table Q8'!X84,2)</f>
        <v>0.59</v>
      </c>
    </row>
    <row r="286" spans="1:24" x14ac:dyDescent="0.25">
      <c r="A286" s="13" t="str">
        <f t="shared" si="19"/>
        <v>2013 Q4</v>
      </c>
      <c r="B286" s="15">
        <f t="shared" si="20"/>
        <v>4.2843085237373515</v>
      </c>
      <c r="C286" s="15">
        <f t="shared" si="20"/>
        <v>-0.14229090722751608</v>
      </c>
      <c r="D286" s="15">
        <f t="shared" si="20"/>
        <v>3.00934392936027</v>
      </c>
      <c r="E286" s="15">
        <f t="shared" si="20"/>
        <v>1.9307076562577428</v>
      </c>
      <c r="F286" s="15">
        <f t="shared" si="20"/>
        <v>-1.2643672202436067</v>
      </c>
      <c r="G286" s="15">
        <f t="shared" si="20"/>
        <v>0.54163311299962247</v>
      </c>
      <c r="H286" s="15">
        <f t="shared" si="20"/>
        <v>-0.3356219778955033</v>
      </c>
      <c r="I286" s="15">
        <f t="shared" si="20"/>
        <v>2.0164861543496464</v>
      </c>
      <c r="J286" s="15">
        <f t="shared" si="20"/>
        <v>3.5330673009445581</v>
      </c>
      <c r="K286" s="15">
        <f t="shared" si="20"/>
        <v>2.4894968889273739</v>
      </c>
      <c r="L286" s="15">
        <f t="shared" si="20"/>
        <v>1.590364308311746</v>
      </c>
      <c r="N286" s="15">
        <f>ROUND(B286*'Table Q8'!N85,2)</f>
        <v>2.82</v>
      </c>
      <c r="O286" s="15">
        <f>ROUND(C286*'Table Q8'!O85,2)</f>
        <v>-0.04</v>
      </c>
      <c r="P286" s="15">
        <f>ROUND(D286*'Table Q8'!P85,2)</f>
        <v>0.84</v>
      </c>
      <c r="Q286" s="15">
        <f>ROUND(E286*'Table Q8'!Q85,2)</f>
        <v>0.47</v>
      </c>
      <c r="R286" s="15">
        <f>ROUND(F286*'Table Q8'!R85,2)</f>
        <v>-0.28999999999999998</v>
      </c>
      <c r="S286" s="15">
        <f>ROUND(G286*'Table Q8'!S85,2)</f>
        <v>0.21</v>
      </c>
      <c r="T286" s="15">
        <f>ROUND(H286*'Table Q8'!T85,2)</f>
        <v>-0.16</v>
      </c>
      <c r="U286" s="15">
        <f>ROUND(I286*'Table Q8'!U85,2)</f>
        <v>0.84</v>
      </c>
      <c r="V286" s="15">
        <f>ROUND(J286*'Table Q8'!V85,2)</f>
        <v>1.18</v>
      </c>
      <c r="W286" s="15">
        <f>ROUND(K286*'Table Q8'!W85,2)</f>
        <v>1.02</v>
      </c>
      <c r="X286" s="15">
        <f>ROUND(L286*'Table Q8'!X85,2)</f>
        <v>0.57999999999999996</v>
      </c>
    </row>
    <row r="287" spans="1:24" x14ac:dyDescent="0.25">
      <c r="A287" s="13" t="str">
        <f t="shared" si="19"/>
        <v>2014 Q1</v>
      </c>
      <c r="B287" s="15">
        <f t="shared" si="20"/>
        <v>4.0745766976516435</v>
      </c>
      <c r="C287" s="15">
        <f t="shared" si="20"/>
        <v>-0.19319747734844248</v>
      </c>
      <c r="D287" s="15">
        <f t="shared" si="20"/>
        <v>3.2840759141688673</v>
      </c>
      <c r="E287" s="15">
        <f t="shared" si="20"/>
        <v>2.4438515269730989</v>
      </c>
      <c r="F287" s="15">
        <f t="shared" si="20"/>
        <v>-0.44683734345451187</v>
      </c>
      <c r="G287" s="15">
        <f t="shared" si="20"/>
        <v>9.8425204796194363E-2</v>
      </c>
      <c r="H287" s="15">
        <f t="shared" si="20"/>
        <v>-0.14243567368933102</v>
      </c>
      <c r="I287" s="15">
        <f t="shared" si="20"/>
        <v>2.3156041496710857</v>
      </c>
      <c r="J287" s="15">
        <f t="shared" si="20"/>
        <v>3.8062847153543293</v>
      </c>
      <c r="K287" s="15">
        <f t="shared" si="20"/>
        <v>2.0534178646721215</v>
      </c>
      <c r="L287" s="15">
        <f t="shared" si="20"/>
        <v>1.7211765373835781</v>
      </c>
      <c r="N287" s="15">
        <f>ROUND(B287*'Table Q8'!N86,2)</f>
        <v>2.67</v>
      </c>
      <c r="O287" s="15">
        <f>ROUND(C287*'Table Q8'!O86,2)</f>
        <v>-0.05</v>
      </c>
      <c r="P287" s="15">
        <f>ROUND(D287*'Table Q8'!P86,2)</f>
        <v>0.92</v>
      </c>
      <c r="Q287" s="15">
        <f>ROUND(E287*'Table Q8'!Q86,2)</f>
        <v>0.6</v>
      </c>
      <c r="R287" s="15">
        <f>ROUND(F287*'Table Q8'!R86,2)</f>
        <v>-0.1</v>
      </c>
      <c r="S287" s="15">
        <f>ROUND(G287*'Table Q8'!S86,2)</f>
        <v>0.04</v>
      </c>
      <c r="T287" s="15">
        <f>ROUND(H287*'Table Q8'!T86,2)</f>
        <v>-7.0000000000000007E-2</v>
      </c>
      <c r="U287" s="15">
        <f>ROUND(I287*'Table Q8'!U86,2)</f>
        <v>0.96</v>
      </c>
      <c r="V287" s="15">
        <f>ROUND(J287*'Table Q8'!V86,2)</f>
        <v>1.26</v>
      </c>
      <c r="W287" s="15">
        <f>ROUND(K287*'Table Q8'!W86,2)</f>
        <v>0.84</v>
      </c>
      <c r="X287" s="15">
        <f>ROUND(L287*'Table Q8'!X86,2)</f>
        <v>0.62</v>
      </c>
    </row>
    <row r="288" spans="1:24" x14ac:dyDescent="0.25">
      <c r="A288" s="13" t="str">
        <f t="shared" si="19"/>
        <v>2014 Q2</v>
      </c>
      <c r="B288" s="15">
        <f t="shared" si="20"/>
        <v>4.1154496601456616</v>
      </c>
      <c r="C288" s="15">
        <f t="shared" si="20"/>
        <v>-7.1199718208964161E-2</v>
      </c>
      <c r="D288" s="15">
        <f t="shared" si="20"/>
        <v>3.1713734624369128</v>
      </c>
      <c r="E288" s="15">
        <f t="shared" si="20"/>
        <v>2.7483621624296184</v>
      </c>
      <c r="F288" s="15">
        <f t="shared" si="20"/>
        <v>8.1292556046784328E-2</v>
      </c>
      <c r="G288" s="15">
        <f t="shared" si="20"/>
        <v>7.8554599483396909E-2</v>
      </c>
      <c r="H288" s="15">
        <f t="shared" si="20"/>
        <v>0.21368616627637543</v>
      </c>
      <c r="I288" s="15">
        <f t="shared" si="20"/>
        <v>2.5884697504410963</v>
      </c>
      <c r="J288" s="15">
        <f t="shared" si="20"/>
        <v>3.546627222183302</v>
      </c>
      <c r="K288" s="15">
        <f t="shared" si="20"/>
        <v>1.6862418874930944</v>
      </c>
      <c r="L288" s="15">
        <f t="shared" si="20"/>
        <v>1.9022169908558231</v>
      </c>
      <c r="N288" s="15">
        <f>ROUND(B288*'Table Q8'!N87,2)</f>
        <v>2.69</v>
      </c>
      <c r="O288" s="15">
        <f>ROUND(C288*'Table Q8'!O87,2)</f>
        <v>-0.02</v>
      </c>
      <c r="P288" s="15">
        <f>ROUND(D288*'Table Q8'!P87,2)</f>
        <v>0.93</v>
      </c>
      <c r="Q288" s="15">
        <f>ROUND(E288*'Table Q8'!Q87,2)</f>
        <v>0.69</v>
      </c>
      <c r="R288" s="15">
        <f>ROUND(F288*'Table Q8'!R87,2)</f>
        <v>0.02</v>
      </c>
      <c r="S288" s="15">
        <f>ROUND(G288*'Table Q8'!S87,2)</f>
        <v>0.03</v>
      </c>
      <c r="T288" s="15">
        <f>ROUND(H288*'Table Q8'!T87,2)</f>
        <v>0.1</v>
      </c>
      <c r="U288" s="15">
        <f>ROUND(I288*'Table Q8'!U87,2)</f>
        <v>1.0900000000000001</v>
      </c>
      <c r="V288" s="15">
        <f>ROUND(J288*'Table Q8'!V87,2)</f>
        <v>1.21</v>
      </c>
      <c r="W288" s="15">
        <f>ROUND(K288*'Table Q8'!W87,2)</f>
        <v>0.71</v>
      </c>
      <c r="X288" s="15">
        <f>ROUND(L288*'Table Q8'!X87,2)</f>
        <v>0.7</v>
      </c>
    </row>
    <row r="289" spans="1:24" x14ac:dyDescent="0.25">
      <c r="A289" s="13" t="str">
        <f t="shared" si="19"/>
        <v>2014 Q3</v>
      </c>
      <c r="B289" s="15">
        <f t="shared" si="20"/>
        <v>3.9148993333056459</v>
      </c>
      <c r="C289" s="15">
        <f t="shared" si="20"/>
        <v>0</v>
      </c>
      <c r="D289" s="15">
        <f t="shared" si="20"/>
        <v>3.0690990736245709</v>
      </c>
      <c r="E289" s="15">
        <f t="shared" si="20"/>
        <v>3.0178583292954428</v>
      </c>
      <c r="F289" s="15">
        <f t="shared" si="20"/>
        <v>0.27459971488556223</v>
      </c>
      <c r="G289" s="15">
        <f t="shared" si="20"/>
        <v>-1.9642506446971054E-2</v>
      </c>
      <c r="H289" s="15">
        <f t="shared" si="20"/>
        <v>0.56933866681875933</v>
      </c>
      <c r="I289" s="15">
        <f t="shared" si="20"/>
        <v>2.6037487400932777</v>
      </c>
      <c r="J289" s="15">
        <f t="shared" si="20"/>
        <v>3.6764434932443337</v>
      </c>
      <c r="K289" s="15">
        <f t="shared" si="20"/>
        <v>0.98351371619850791</v>
      </c>
      <c r="L289" s="15">
        <f t="shared" si="20"/>
        <v>1.9456680719723902</v>
      </c>
      <c r="N289" s="15">
        <f>ROUND(B289*'Table Q8'!N88,2)</f>
        <v>2.5499999999999998</v>
      </c>
      <c r="O289" s="15">
        <f>ROUND(C289*'Table Q8'!O88,2)</f>
        <v>0</v>
      </c>
      <c r="P289" s="15">
        <f>ROUND(D289*'Table Q8'!P88,2)</f>
        <v>0.92</v>
      </c>
      <c r="Q289" s="15">
        <f>ROUND(E289*'Table Q8'!Q88,2)</f>
        <v>0.78</v>
      </c>
      <c r="R289" s="15">
        <f>ROUND(F289*'Table Q8'!R88,2)</f>
        <v>7.0000000000000007E-2</v>
      </c>
      <c r="S289" s="15">
        <f>ROUND(G289*'Table Q8'!S88,2)</f>
        <v>-0.01</v>
      </c>
      <c r="T289" s="15">
        <f>ROUND(H289*'Table Q8'!T88,2)</f>
        <v>0.27</v>
      </c>
      <c r="U289" s="15">
        <f>ROUND(I289*'Table Q8'!U88,2)</f>
        <v>1.1100000000000001</v>
      </c>
      <c r="V289" s="15">
        <f>ROUND(J289*'Table Q8'!V88,2)</f>
        <v>1.25</v>
      </c>
      <c r="W289" s="15">
        <f>ROUND(K289*'Table Q8'!W88,2)</f>
        <v>0.42</v>
      </c>
      <c r="X289" s="15">
        <f>ROUND(L289*'Table Q8'!X88,2)</f>
        <v>0.73</v>
      </c>
    </row>
    <row r="290" spans="1:24" x14ac:dyDescent="0.25">
      <c r="A290" s="13" t="str">
        <f t="shared" si="19"/>
        <v>2014 Q4</v>
      </c>
      <c r="B290" s="15">
        <f t="shared" si="20"/>
        <v>3.8576973084985697</v>
      </c>
      <c r="C290" s="15">
        <f t="shared" si="20"/>
        <v>0.32493935983096112</v>
      </c>
      <c r="D290" s="15">
        <f t="shared" si="20"/>
        <v>2.9963162058823447</v>
      </c>
      <c r="E290" s="15">
        <f t="shared" si="20"/>
        <v>3.1338000807551372</v>
      </c>
      <c r="F290" s="15">
        <f t="shared" si="20"/>
        <v>0.49753872245259989</v>
      </c>
      <c r="G290" s="15">
        <f t="shared" si="20"/>
        <v>6.8725151200402457E-2</v>
      </c>
      <c r="H290" s="15">
        <f t="shared" si="20"/>
        <v>0.43710361842940815</v>
      </c>
      <c r="I290" s="15">
        <f t="shared" si="20"/>
        <v>2.541870831530129</v>
      </c>
      <c r="J290" s="15">
        <f t="shared" si="20"/>
        <v>3.2424757771788117</v>
      </c>
      <c r="K290" s="15">
        <f t="shared" si="20"/>
        <v>0.79592256908003023</v>
      </c>
      <c r="L290" s="15">
        <f t="shared" si="20"/>
        <v>2.0097516132443745</v>
      </c>
      <c r="N290" s="15">
        <f>ROUND(B290*'Table Q8'!N89,2)</f>
        <v>2.4900000000000002</v>
      </c>
      <c r="O290" s="15">
        <f>ROUND(C290*'Table Q8'!O89,2)</f>
        <v>0.1</v>
      </c>
      <c r="P290" s="15">
        <f>ROUND(D290*'Table Q8'!P89,2)</f>
        <v>0.91</v>
      </c>
      <c r="Q290" s="15">
        <f>ROUND(E290*'Table Q8'!Q89,2)</f>
        <v>0.81</v>
      </c>
      <c r="R290" s="15">
        <f>ROUND(F290*'Table Q8'!R89,2)</f>
        <v>0.12</v>
      </c>
      <c r="S290" s="15">
        <f>ROUND(G290*'Table Q8'!S89,2)</f>
        <v>0.03</v>
      </c>
      <c r="T290" s="15">
        <f>ROUND(H290*'Table Q8'!T89,2)</f>
        <v>0.21</v>
      </c>
      <c r="U290" s="15">
        <f>ROUND(I290*'Table Q8'!U89,2)</f>
        <v>1.08</v>
      </c>
      <c r="V290" s="15">
        <f>ROUND(J290*'Table Q8'!V89,2)</f>
        <v>1.1100000000000001</v>
      </c>
      <c r="W290" s="15">
        <f>ROUND(K290*'Table Q8'!W89,2)</f>
        <v>0.34</v>
      </c>
      <c r="X290" s="15">
        <f>ROUND(L290*'Table Q8'!X89,2)</f>
        <v>0.75</v>
      </c>
    </row>
    <row r="291" spans="1:24" x14ac:dyDescent="0.25">
      <c r="A291" s="13" t="str">
        <f t="shared" si="19"/>
        <v>2015 Q1</v>
      </c>
      <c r="B291" s="15">
        <f t="shared" si="20"/>
        <v>3.6663553893668479</v>
      </c>
      <c r="C291" s="15">
        <f t="shared" si="20"/>
        <v>0.56835634575007765</v>
      </c>
      <c r="D291" s="15">
        <f t="shared" si="20"/>
        <v>3.2007887599236429</v>
      </c>
      <c r="E291" s="15">
        <f t="shared" si="20"/>
        <v>2.592118373101294</v>
      </c>
      <c r="F291" s="15">
        <f t="shared" si="20"/>
        <v>0.85132773214373048</v>
      </c>
      <c r="G291" s="15">
        <f t="shared" si="20"/>
        <v>-7.8732412294598847E-2</v>
      </c>
      <c r="H291" s="15">
        <f t="shared" si="20"/>
        <v>0.80109945233247903</v>
      </c>
      <c r="I291" s="15">
        <f t="shared" si="20"/>
        <v>2.7920731172588118</v>
      </c>
      <c r="J291" s="15">
        <f t="shared" si="20"/>
        <v>3.5406661170902201</v>
      </c>
      <c r="K291" s="15">
        <f t="shared" si="20"/>
        <v>0.52969462751401286</v>
      </c>
      <c r="L291" s="15">
        <f t="shared" si="20"/>
        <v>2.0003776309278019</v>
      </c>
      <c r="N291" s="15">
        <f>ROUND(B291*'Table Q8'!N90,2)</f>
        <v>2.35</v>
      </c>
      <c r="O291" s="15">
        <f>ROUND(C291*'Table Q8'!O90,2)</f>
        <v>0.18</v>
      </c>
      <c r="P291" s="15">
        <f>ROUND(D291*'Table Q8'!P90,2)</f>
        <v>0.99</v>
      </c>
      <c r="Q291" s="15">
        <f>ROUND(E291*'Table Q8'!Q90,2)</f>
        <v>0.68</v>
      </c>
      <c r="R291" s="15">
        <f>ROUND(F291*'Table Q8'!R90,2)</f>
        <v>0.21</v>
      </c>
      <c r="S291" s="15">
        <f>ROUND(G291*'Table Q8'!S90,2)</f>
        <v>-0.03</v>
      </c>
      <c r="T291" s="15">
        <f>ROUND(H291*'Table Q8'!T90,2)</f>
        <v>0.38</v>
      </c>
      <c r="U291" s="15">
        <f>ROUND(I291*'Table Q8'!U90,2)</f>
        <v>1.2</v>
      </c>
      <c r="V291" s="15">
        <f>ROUND(J291*'Table Q8'!V90,2)</f>
        <v>1.23</v>
      </c>
      <c r="W291" s="15">
        <f>ROUND(K291*'Table Q8'!W90,2)</f>
        <v>0.23</v>
      </c>
      <c r="X291" s="15">
        <f>ROUND(L291*'Table Q8'!X90,2)</f>
        <v>0.75</v>
      </c>
    </row>
    <row r="292" spans="1:24" x14ac:dyDescent="0.25">
      <c r="A292" s="13" t="str">
        <f t="shared" si="19"/>
        <v>2015 Q2</v>
      </c>
      <c r="B292" s="15">
        <f t="shared" ref="B292:L300" si="21">LN(B91/B87)*100</f>
        <v>3.1725426767204219</v>
      </c>
      <c r="C292" s="15">
        <f t="shared" si="21"/>
        <v>0.80061233319603364</v>
      </c>
      <c r="D292" s="15">
        <f t="shared" si="21"/>
        <v>3.8278115601810749</v>
      </c>
      <c r="E292" s="15">
        <f t="shared" si="21"/>
        <v>2.3366762294144476</v>
      </c>
      <c r="F292" s="15">
        <f t="shared" si="21"/>
        <v>0.62778658998042536</v>
      </c>
      <c r="G292" s="15">
        <f t="shared" si="21"/>
        <v>-0.64992843253242594</v>
      </c>
      <c r="H292" s="15">
        <f t="shared" si="21"/>
        <v>1.0415180856859945</v>
      </c>
      <c r="I292" s="15">
        <f t="shared" si="21"/>
        <v>3.1728482476818427</v>
      </c>
      <c r="J292" s="15">
        <f t="shared" si="21"/>
        <v>3.9778272886948449</v>
      </c>
      <c r="K292" s="15">
        <f t="shared" si="21"/>
        <v>0.43745936796866514</v>
      </c>
      <c r="L292" s="15">
        <f t="shared" si="21"/>
        <v>1.9075693129301612</v>
      </c>
      <c r="N292" s="15">
        <f>ROUND(B292*'Table Q8'!N91,2)</f>
        <v>2.0299999999999998</v>
      </c>
      <c r="O292" s="15">
        <f>ROUND(C292*'Table Q8'!O91,2)</f>
        <v>0.25</v>
      </c>
      <c r="P292" s="15">
        <f>ROUND(D292*'Table Q8'!P91,2)</f>
        <v>1.17</v>
      </c>
      <c r="Q292" s="15">
        <f>ROUND(E292*'Table Q8'!Q91,2)</f>
        <v>0.61</v>
      </c>
      <c r="R292" s="15">
        <f>ROUND(F292*'Table Q8'!R91,2)</f>
        <v>0.15</v>
      </c>
      <c r="S292" s="15">
        <f>ROUND(G292*'Table Q8'!S91,2)</f>
        <v>-0.26</v>
      </c>
      <c r="T292" s="15">
        <f>ROUND(H292*'Table Q8'!T91,2)</f>
        <v>0.48</v>
      </c>
      <c r="U292" s="15">
        <f>ROUND(I292*'Table Q8'!U91,2)</f>
        <v>1.36</v>
      </c>
      <c r="V292" s="15">
        <f>ROUND(J292*'Table Q8'!V91,2)</f>
        <v>1.38</v>
      </c>
      <c r="W292" s="15">
        <f>ROUND(K292*'Table Q8'!W91,2)</f>
        <v>0.19</v>
      </c>
      <c r="X292" s="15">
        <f>ROUND(L292*'Table Q8'!X91,2)</f>
        <v>0.71</v>
      </c>
    </row>
    <row r="293" spans="1:24" x14ac:dyDescent="0.25">
      <c r="A293" s="13" t="str">
        <f t="shared" si="19"/>
        <v>2015 Q3</v>
      </c>
      <c r="B293" s="15">
        <f t="shared" si="21"/>
        <v>2.9617169703646362</v>
      </c>
      <c r="C293" s="15">
        <f t="shared" si="21"/>
        <v>0.93080396839331525</v>
      </c>
      <c r="D293" s="15">
        <f t="shared" si="21"/>
        <v>4.0576724043781605</v>
      </c>
      <c r="E293" s="15">
        <f t="shared" si="21"/>
        <v>2.0953442447559558</v>
      </c>
      <c r="F293" s="15">
        <f t="shared" si="21"/>
        <v>0.16237064659257264</v>
      </c>
      <c r="G293" s="15">
        <f t="shared" si="21"/>
        <v>-0.82848881028746957</v>
      </c>
      <c r="H293" s="15">
        <f t="shared" si="21"/>
        <v>0.8479760079114993</v>
      </c>
      <c r="I293" s="15">
        <f t="shared" si="21"/>
        <v>3.4522476874147014</v>
      </c>
      <c r="J293" s="15">
        <f t="shared" si="21"/>
        <v>3.7319724768158076</v>
      </c>
      <c r="K293" s="15">
        <f t="shared" si="21"/>
        <v>0.57941712293679204</v>
      </c>
      <c r="L293" s="15">
        <f t="shared" si="21"/>
        <v>1.8170186292597021</v>
      </c>
      <c r="N293" s="15">
        <f>ROUND(B293*'Table Q8'!N92,2)</f>
        <v>1.87</v>
      </c>
      <c r="O293" s="15">
        <f>ROUND(C293*'Table Q8'!O92,2)</f>
        <v>0.3</v>
      </c>
      <c r="P293" s="15">
        <f>ROUND(D293*'Table Q8'!P92,2)</f>
        <v>1.23</v>
      </c>
      <c r="Q293" s="15">
        <f>ROUND(E293*'Table Q8'!Q92,2)</f>
        <v>0.54</v>
      </c>
      <c r="R293" s="15">
        <f>ROUND(F293*'Table Q8'!R92,2)</f>
        <v>0.04</v>
      </c>
      <c r="S293" s="15">
        <f>ROUND(G293*'Table Q8'!S92,2)</f>
        <v>-0.32</v>
      </c>
      <c r="T293" s="15">
        <f>ROUND(H293*'Table Q8'!T92,2)</f>
        <v>0.38</v>
      </c>
      <c r="U293" s="15">
        <f>ROUND(I293*'Table Q8'!U92,2)</f>
        <v>1.47</v>
      </c>
      <c r="V293" s="15">
        <f>ROUND(J293*'Table Q8'!V92,2)</f>
        <v>1.3</v>
      </c>
      <c r="W293" s="15">
        <f>ROUND(K293*'Table Q8'!W92,2)</f>
        <v>0.25</v>
      </c>
      <c r="X293" s="15">
        <f>ROUND(L293*'Table Q8'!X92,2)</f>
        <v>0.67</v>
      </c>
    </row>
    <row r="294" spans="1:24" x14ac:dyDescent="0.25">
      <c r="A294" s="13" t="str">
        <f t="shared" si="19"/>
        <v>2015 Q4</v>
      </c>
      <c r="B294" s="15">
        <f t="shared" si="21"/>
        <v>2.763062373164261</v>
      </c>
      <c r="C294" s="15">
        <f t="shared" si="21"/>
        <v>0.88817701347804079</v>
      </c>
      <c r="D294" s="15">
        <f t="shared" si="21"/>
        <v>4.3018510892232404</v>
      </c>
      <c r="E294" s="15">
        <f t="shared" si="21"/>
        <v>1.927671706850614</v>
      </c>
      <c r="F294" s="15">
        <f t="shared" si="21"/>
        <v>0.4749162667468827</v>
      </c>
      <c r="G294" s="15">
        <f t="shared" si="21"/>
        <v>-1.164870032614074</v>
      </c>
      <c r="H294" s="15">
        <f t="shared" si="21"/>
        <v>1.3299944157977275</v>
      </c>
      <c r="I294" s="15">
        <f t="shared" si="21"/>
        <v>3.6341056558042037</v>
      </c>
      <c r="J294" s="15">
        <f t="shared" si="21"/>
        <v>3.8492366100554141</v>
      </c>
      <c r="K294" s="15">
        <f t="shared" si="21"/>
        <v>0.93070980375930468</v>
      </c>
      <c r="L294" s="15">
        <f t="shared" si="21"/>
        <v>1.8184176609096068</v>
      </c>
      <c r="N294" s="15">
        <f>ROUND(B294*'Table Q8'!N93,2)</f>
        <v>1.73</v>
      </c>
      <c r="O294" s="15">
        <f>ROUND(C294*'Table Q8'!O93,2)</f>
        <v>0.28999999999999998</v>
      </c>
      <c r="P294" s="15">
        <f>ROUND(D294*'Table Q8'!P93,2)</f>
        <v>1.31</v>
      </c>
      <c r="Q294" s="15">
        <f>ROUND(E294*'Table Q8'!Q93,2)</f>
        <v>0.5</v>
      </c>
      <c r="R294" s="15">
        <f>ROUND(F294*'Table Q8'!R93,2)</f>
        <v>0.12</v>
      </c>
      <c r="S294" s="15">
        <f>ROUND(G294*'Table Q8'!S93,2)</f>
        <v>-0.45</v>
      </c>
      <c r="T294" s="15">
        <f>ROUND(H294*'Table Q8'!T93,2)</f>
        <v>0.56999999999999995</v>
      </c>
      <c r="U294" s="15">
        <f>ROUND(I294*'Table Q8'!U93,2)</f>
        <v>1.55</v>
      </c>
      <c r="V294" s="15">
        <f>ROUND(J294*'Table Q8'!V93,2)</f>
        <v>1.36</v>
      </c>
      <c r="W294" s="15">
        <f>ROUND(K294*'Table Q8'!W93,2)</f>
        <v>0.4</v>
      </c>
      <c r="X294" s="15">
        <f>ROUND(L294*'Table Q8'!X93,2)</f>
        <v>0.67</v>
      </c>
    </row>
    <row r="295" spans="1:24" x14ac:dyDescent="0.25">
      <c r="A295" s="13" t="str">
        <f t="shared" si="19"/>
        <v>2016 Q1</v>
      </c>
      <c r="B295" s="15">
        <f t="shared" si="21"/>
        <v>2.631326628835561</v>
      </c>
      <c r="C295" s="15">
        <f t="shared" si="21"/>
        <v>0.95684871649097059</v>
      </c>
      <c r="D295" s="15">
        <f t="shared" si="21"/>
        <v>4.0196005818365581</v>
      </c>
      <c r="E295" s="15">
        <f t="shared" si="21"/>
        <v>2.1435953984951923</v>
      </c>
      <c r="F295" s="15">
        <f t="shared" si="21"/>
        <v>0.31235855917204081</v>
      </c>
      <c r="G295" s="15">
        <f t="shared" si="21"/>
        <v>-0.99936516694177335</v>
      </c>
      <c r="H295" s="15">
        <f t="shared" si="21"/>
        <v>0.93491507816356512</v>
      </c>
      <c r="I295" s="15">
        <f t="shared" si="21"/>
        <v>3.6970298883041584</v>
      </c>
      <c r="J295" s="15">
        <f t="shared" si="21"/>
        <v>3.3891041898961562</v>
      </c>
      <c r="K295" s="15">
        <f t="shared" si="21"/>
        <v>1.1012993349749285</v>
      </c>
      <c r="L295" s="15">
        <f t="shared" si="21"/>
        <v>1.8100961972580309</v>
      </c>
      <c r="N295" s="15">
        <f>ROUND(B295*'Table Q8'!N94,2)</f>
        <v>1.65</v>
      </c>
      <c r="O295" s="15">
        <f>ROUND(C295*'Table Q8'!O94,2)</f>
        <v>0.31</v>
      </c>
      <c r="P295" s="15">
        <f>ROUND(D295*'Table Q8'!P94,2)</f>
        <v>1.22</v>
      </c>
      <c r="Q295" s="15">
        <f>ROUND(E295*'Table Q8'!Q94,2)</f>
        <v>0.55000000000000004</v>
      </c>
      <c r="R295" s="15">
        <f>ROUND(F295*'Table Q8'!R94,2)</f>
        <v>0.08</v>
      </c>
      <c r="S295" s="15">
        <f>ROUND(G295*'Table Q8'!S94,2)</f>
        <v>-0.38</v>
      </c>
      <c r="T295" s="15">
        <f>ROUND(H295*'Table Q8'!T94,2)</f>
        <v>0.4</v>
      </c>
      <c r="U295" s="15">
        <f>ROUND(I295*'Table Q8'!U94,2)</f>
        <v>1.57</v>
      </c>
      <c r="V295" s="15">
        <f>ROUND(J295*'Table Q8'!V94,2)</f>
        <v>1.18</v>
      </c>
      <c r="W295" s="15">
        <f>ROUND(K295*'Table Q8'!W94,2)</f>
        <v>0.47</v>
      </c>
      <c r="X295" s="15">
        <f>ROUND(L295*'Table Q8'!X94,2)</f>
        <v>0.67</v>
      </c>
    </row>
    <row r="296" spans="1:24" x14ac:dyDescent="0.25">
      <c r="A296" s="13" t="str">
        <f t="shared" si="19"/>
        <v>2016 Q2</v>
      </c>
      <c r="B296" s="15">
        <f t="shared" si="21"/>
        <v>2.6844519942156797</v>
      </c>
      <c r="C296" s="15">
        <f t="shared" si="21"/>
        <v>0.91434950004855609</v>
      </c>
      <c r="D296" s="15">
        <f t="shared" si="21"/>
        <v>3.4954616870145192</v>
      </c>
      <c r="E296" s="15">
        <f t="shared" si="21"/>
        <v>2.2130636212155932</v>
      </c>
      <c r="F296" s="15">
        <f t="shared" si="21"/>
        <v>0.25202896550270837</v>
      </c>
      <c r="G296" s="15">
        <f t="shared" si="21"/>
        <v>-0.96292995992533315</v>
      </c>
      <c r="H296" s="15">
        <f t="shared" si="21"/>
        <v>0.60174687643710978</v>
      </c>
      <c r="I296" s="15">
        <f t="shared" si="21"/>
        <v>4.103087180561003</v>
      </c>
      <c r="J296" s="15">
        <f t="shared" si="21"/>
        <v>3.2736147398271158</v>
      </c>
      <c r="K296" s="15">
        <f t="shared" si="21"/>
        <v>1.3310673480745887</v>
      </c>
      <c r="L296" s="15">
        <f t="shared" si="21"/>
        <v>1.8518110751996573</v>
      </c>
      <c r="N296" s="15">
        <f>ROUND(B296*'Table Q8'!N95,2)</f>
        <v>1.67</v>
      </c>
      <c r="O296" s="15">
        <f>ROUND(C296*'Table Q8'!O95,2)</f>
        <v>0.3</v>
      </c>
      <c r="P296" s="15">
        <f>ROUND(D296*'Table Q8'!P95,2)</f>
        <v>1.07</v>
      </c>
      <c r="Q296" s="15">
        <f>ROUND(E296*'Table Q8'!Q95,2)</f>
        <v>0.56999999999999995</v>
      </c>
      <c r="R296" s="15">
        <f>ROUND(F296*'Table Q8'!R95,2)</f>
        <v>0.06</v>
      </c>
      <c r="S296" s="15">
        <f>ROUND(G296*'Table Q8'!S95,2)</f>
        <v>-0.37</v>
      </c>
      <c r="T296" s="15">
        <f>ROUND(H296*'Table Q8'!T95,2)</f>
        <v>0.26</v>
      </c>
      <c r="U296" s="15">
        <f>ROUND(I296*'Table Q8'!U95,2)</f>
        <v>1.75</v>
      </c>
      <c r="V296" s="15">
        <f>ROUND(J296*'Table Q8'!V95,2)</f>
        <v>1.1100000000000001</v>
      </c>
      <c r="W296" s="15">
        <f>ROUND(K296*'Table Q8'!W95,2)</f>
        <v>0.56000000000000005</v>
      </c>
      <c r="X296" s="15">
        <f>ROUND(L296*'Table Q8'!X95,2)</f>
        <v>0.68</v>
      </c>
    </row>
    <row r="297" spans="1:24" x14ac:dyDescent="0.25">
      <c r="A297" s="13" t="str">
        <f t="shared" si="19"/>
        <v>2016 Q3</v>
      </c>
      <c r="B297" s="15">
        <f t="shared" si="21"/>
        <v>2.7470925593273412</v>
      </c>
      <c r="C297" s="15">
        <f t="shared" si="21"/>
        <v>0.8323770668584437</v>
      </c>
      <c r="D297" s="15">
        <f t="shared" si="21"/>
        <v>3.4813481675130271</v>
      </c>
      <c r="E297" s="15">
        <f t="shared" si="21"/>
        <v>2.4617869519642173</v>
      </c>
      <c r="F297" s="15">
        <f t="shared" si="21"/>
        <v>1.828645349340412</v>
      </c>
      <c r="G297" s="15">
        <f t="shared" si="21"/>
        <v>-1.1354703667895878</v>
      </c>
      <c r="H297" s="15">
        <f t="shared" si="21"/>
        <v>0.53135620532208794</v>
      </c>
      <c r="I297" s="15">
        <f t="shared" si="21"/>
        <v>3.8360867872446156</v>
      </c>
      <c r="J297" s="15">
        <f t="shared" si="21"/>
        <v>3.7468943557500571</v>
      </c>
      <c r="K297" s="15">
        <f t="shared" si="21"/>
        <v>1.4889611096206634</v>
      </c>
      <c r="L297" s="15">
        <f t="shared" si="21"/>
        <v>2.0041961946996261</v>
      </c>
      <c r="N297" s="15">
        <f>ROUND(B297*'Table Q8'!N96,2)</f>
        <v>1.71</v>
      </c>
      <c r="O297" s="15">
        <f>ROUND(C297*'Table Q8'!O96,2)</f>
        <v>0.27</v>
      </c>
      <c r="P297" s="15">
        <f>ROUND(D297*'Table Q8'!P96,2)</f>
        <v>1.07</v>
      </c>
      <c r="Q297" s="15">
        <f>ROUND(E297*'Table Q8'!Q96,2)</f>
        <v>0.63</v>
      </c>
      <c r="R297" s="15">
        <f>ROUND(F297*'Table Q8'!R96,2)</f>
        <v>0.44</v>
      </c>
      <c r="S297" s="15">
        <f>ROUND(G297*'Table Q8'!S96,2)</f>
        <v>-0.44</v>
      </c>
      <c r="T297" s="15">
        <f>ROUND(H297*'Table Q8'!T96,2)</f>
        <v>0.23</v>
      </c>
      <c r="U297" s="15">
        <f>ROUND(I297*'Table Q8'!U96,2)</f>
        <v>1.64</v>
      </c>
      <c r="V297" s="15">
        <f>ROUND(J297*'Table Q8'!V96,2)</f>
        <v>1.24</v>
      </c>
      <c r="W297" s="15">
        <f>ROUND(K297*'Table Q8'!W96,2)</f>
        <v>0.62</v>
      </c>
      <c r="X297" s="15">
        <f>ROUND(L297*'Table Q8'!X96,2)</f>
        <v>0.74</v>
      </c>
    </row>
    <row r="298" spans="1:24" x14ac:dyDescent="0.25">
      <c r="A298" s="13" t="str">
        <f t="shared" si="19"/>
        <v>2016 Q4</v>
      </c>
      <c r="B298" s="15">
        <f t="shared" si="21"/>
        <v>2.6689654857466016</v>
      </c>
      <c r="C298" s="15">
        <f t="shared" si="21"/>
        <v>0.62105779109294035</v>
      </c>
      <c r="D298" s="15">
        <f t="shared" si="21"/>
        <v>4.4286940500340037</v>
      </c>
      <c r="E298" s="15">
        <f t="shared" si="21"/>
        <v>2.5764544782524985</v>
      </c>
      <c r="F298" s="15">
        <f t="shared" si="21"/>
        <v>1.6397088028892028</v>
      </c>
      <c r="G298" s="15">
        <f t="shared" si="21"/>
        <v>-1.3394842416781134</v>
      </c>
      <c r="H298" s="15">
        <f t="shared" si="21"/>
        <v>0.13003252644910826</v>
      </c>
      <c r="I298" s="15">
        <f t="shared" si="21"/>
        <v>3.9906797884053478</v>
      </c>
      <c r="J298" s="15">
        <f t="shared" si="21"/>
        <v>3.923252076013533</v>
      </c>
      <c r="K298" s="15">
        <f t="shared" si="21"/>
        <v>1.2010954121381299</v>
      </c>
      <c r="L298" s="15">
        <f t="shared" si="21"/>
        <v>1.9747045714313614</v>
      </c>
      <c r="N298" s="15">
        <f>ROUND(B298*'Table Q8'!N97,2)</f>
        <v>1.66</v>
      </c>
      <c r="O298" s="15">
        <f>ROUND(C298*'Table Q8'!O97,2)</f>
        <v>0.21</v>
      </c>
      <c r="P298" s="15">
        <f>ROUND(D298*'Table Q8'!P97,2)</f>
        <v>1.37</v>
      </c>
      <c r="Q298" s="15">
        <f>ROUND(E298*'Table Q8'!Q97,2)</f>
        <v>0.66</v>
      </c>
      <c r="R298" s="15">
        <f>ROUND(F298*'Table Q8'!R97,2)</f>
        <v>0.39</v>
      </c>
      <c r="S298" s="15">
        <f>ROUND(G298*'Table Q8'!S97,2)</f>
        <v>-0.52</v>
      </c>
      <c r="T298" s="15">
        <f>ROUND(H298*'Table Q8'!T97,2)</f>
        <v>0.06</v>
      </c>
      <c r="U298" s="15">
        <f>ROUND(I298*'Table Q8'!U97,2)</f>
        <v>1.7</v>
      </c>
      <c r="V298" s="15">
        <f>ROUND(J298*'Table Q8'!V97,2)</f>
        <v>1.26</v>
      </c>
      <c r="W298" s="15">
        <f>ROUND(K298*'Table Q8'!W97,2)</f>
        <v>0.49</v>
      </c>
      <c r="X298" s="15">
        <f>ROUND(L298*'Table Q8'!X97,2)</f>
        <v>0.73</v>
      </c>
    </row>
    <row r="299" spans="1:24" x14ac:dyDescent="0.25">
      <c r="A299" s="13" t="str">
        <f t="shared" si="19"/>
        <v>2017 Q1</v>
      </c>
      <c r="B299" s="15">
        <f t="shared" si="21"/>
        <v>2.7508212469686537</v>
      </c>
      <c r="C299" s="15">
        <f t="shared" si="21"/>
        <v>0.53983935961088525</v>
      </c>
      <c r="D299" s="15">
        <f t="shared" si="21"/>
        <v>4.6815371171264317</v>
      </c>
      <c r="E299" s="15">
        <f t="shared" si="21"/>
        <v>2.8473800177979189</v>
      </c>
      <c r="F299" s="15">
        <f t="shared" si="21"/>
        <v>1.646333018710147</v>
      </c>
      <c r="G299" s="15">
        <f t="shared" si="21"/>
        <v>-1.2608993230865084</v>
      </c>
      <c r="H299" s="15">
        <f t="shared" si="21"/>
        <v>0.34959831840580891</v>
      </c>
      <c r="I299" s="15">
        <f t="shared" si="21"/>
        <v>3.8884372303861352</v>
      </c>
      <c r="J299" s="15">
        <f t="shared" si="21"/>
        <v>4.3245145922963557</v>
      </c>
      <c r="K299" s="15">
        <f t="shared" si="21"/>
        <v>1.7332837550893807</v>
      </c>
      <c r="L299" s="15">
        <f t="shared" si="21"/>
        <v>2.0843437207324125</v>
      </c>
      <c r="N299" s="15">
        <f>ROUND(B299*'Table Q8'!N98,2)</f>
        <v>1.71</v>
      </c>
      <c r="O299" s="15">
        <f>ROUND(C299*'Table Q8'!O98,2)</f>
        <v>0.18</v>
      </c>
      <c r="P299" s="15">
        <f>ROUND(D299*'Table Q8'!P98,2)</f>
        <v>1.45</v>
      </c>
      <c r="Q299" s="15">
        <f>ROUND(E299*'Table Q8'!Q98,2)</f>
        <v>0.73</v>
      </c>
      <c r="R299" s="15">
        <f>ROUND(F299*'Table Q8'!R98,2)</f>
        <v>0.39</v>
      </c>
      <c r="S299" s="15">
        <f>ROUND(G299*'Table Q8'!S98,2)</f>
        <v>-0.49</v>
      </c>
      <c r="T299" s="15">
        <f>ROUND(H299*'Table Q8'!T98,2)</f>
        <v>0.16</v>
      </c>
      <c r="U299" s="15">
        <f>ROUND(I299*'Table Q8'!U98,2)</f>
        <v>1.66</v>
      </c>
      <c r="V299" s="15">
        <f>ROUND(J299*'Table Q8'!V98,2)</f>
        <v>1.37</v>
      </c>
      <c r="W299" s="15">
        <f>ROUND(K299*'Table Q8'!W98,2)</f>
        <v>0.7</v>
      </c>
      <c r="X299" s="15">
        <f>ROUND(L299*'Table Q8'!X98,2)</f>
        <v>0.77</v>
      </c>
    </row>
    <row r="300" spans="1:24" x14ac:dyDescent="0.25">
      <c r="A300" s="13" t="str">
        <f t="shared" si="19"/>
        <v>2017 Q2</v>
      </c>
      <c r="B300" s="15">
        <f t="shared" si="21"/>
        <v>2.6044943978215893</v>
      </c>
      <c r="C300" s="15">
        <f t="shared" si="21"/>
        <v>0.63808790777481061</v>
      </c>
      <c r="D300" s="15">
        <f t="shared" si="21"/>
        <v>5.0386264846908047</v>
      </c>
      <c r="E300" s="15">
        <f t="shared" si="21"/>
        <v>2.9968123067070476</v>
      </c>
      <c r="F300" s="15">
        <f t="shared" si="21"/>
        <v>2.2696574504415694</v>
      </c>
      <c r="G300" s="15">
        <f t="shared" si="21"/>
        <v>-0.56016951520660108</v>
      </c>
      <c r="H300" s="15">
        <f t="shared" si="21"/>
        <v>0.44894573334738375</v>
      </c>
      <c r="I300" s="15">
        <f t="shared" si="21"/>
        <v>3.1382089768495187</v>
      </c>
      <c r="J300" s="15">
        <f t="shared" si="21"/>
        <v>4.3716352546619603</v>
      </c>
      <c r="K300" s="15">
        <f t="shared" si="21"/>
        <v>1.767321614945623</v>
      </c>
      <c r="L300" s="15">
        <f t="shared" si="21"/>
        <v>2.1326999868217458</v>
      </c>
      <c r="N300" s="15">
        <f>ROUND(B300*'Table Q8'!N99,2)</f>
        <v>1.62</v>
      </c>
      <c r="O300" s="15">
        <f>ROUND(C300*'Table Q8'!O99,2)</f>
        <v>0.21</v>
      </c>
      <c r="P300" s="15">
        <f>ROUND(D300*'Table Q8'!P99,2)</f>
        <v>1.56</v>
      </c>
      <c r="Q300" s="15">
        <f>ROUND(E300*'Table Q8'!Q99,2)</f>
        <v>0.77</v>
      </c>
      <c r="R300" s="15">
        <f>ROUND(F300*'Table Q8'!R99,2)</f>
        <v>0.54</v>
      </c>
      <c r="S300" s="15">
        <f>ROUND(G300*'Table Q8'!S99,2)</f>
        <v>-0.22</v>
      </c>
      <c r="T300" s="15">
        <f>ROUND(H300*'Table Q8'!T99,2)</f>
        <v>0.2</v>
      </c>
      <c r="U300" s="15">
        <f>ROUND(I300*'Table Q8'!U99,2)</f>
        <v>1.34</v>
      </c>
      <c r="V300" s="15">
        <f>ROUND(J300*'Table Q8'!V99,2)</f>
        <v>1.38</v>
      </c>
      <c r="W300" s="15">
        <f>ROUND(K300*'Table Q8'!W99,2)</f>
        <v>0.72</v>
      </c>
      <c r="X300" s="15">
        <f>ROUND(L300*'Table Q8'!X99,2)</f>
        <v>0.78</v>
      </c>
    </row>
    <row r="301" spans="1:24" x14ac:dyDescent="0.25">
      <c r="A301" s="13" t="str">
        <f t="shared" si="19"/>
        <v>2017 Q3</v>
      </c>
      <c r="B301" s="15">
        <f t="shared" ref="B301:L301" si="22">LN(B100/B96)*100</f>
        <v>2.4503070916151177</v>
      </c>
      <c r="C301" s="15">
        <f t="shared" si="22"/>
        <v>0.86511751215481469</v>
      </c>
      <c r="D301" s="15">
        <f t="shared" si="22"/>
        <v>5.5300218527629434</v>
      </c>
      <c r="E301" s="15">
        <f t="shared" si="22"/>
        <v>2.9363331170156575</v>
      </c>
      <c r="F301" s="15">
        <f t="shared" si="22"/>
        <v>1.5706353397829602</v>
      </c>
      <c r="G301" s="15">
        <f t="shared" si="22"/>
        <v>6.0084119572445756E-2</v>
      </c>
      <c r="H301" s="15">
        <f t="shared" si="22"/>
        <v>0.46885217314637623</v>
      </c>
      <c r="I301" s="15">
        <f t="shared" si="22"/>
        <v>3.2712739650209324</v>
      </c>
      <c r="J301" s="15">
        <f t="shared" si="22"/>
        <v>3.9083081638505823</v>
      </c>
      <c r="K301" s="15">
        <f t="shared" si="22"/>
        <v>2.3196025941672893</v>
      </c>
      <c r="L301" s="15">
        <f t="shared" si="22"/>
        <v>2.150408371150959</v>
      </c>
      <c r="N301" s="15">
        <f>ROUND(B301*'Table Q8'!N100,2)</f>
        <v>1.52</v>
      </c>
      <c r="O301" s="15">
        <f>ROUND(C301*'Table Q8'!O100,2)</f>
        <v>0.28999999999999998</v>
      </c>
      <c r="P301" s="15">
        <f>ROUND(D301*'Table Q8'!P100,2)</f>
        <v>1.7</v>
      </c>
      <c r="Q301" s="15">
        <f>ROUND(E301*'Table Q8'!Q100,2)</f>
        <v>0.75</v>
      </c>
      <c r="R301" s="15">
        <f>ROUND(F301*'Table Q8'!R100,2)</f>
        <v>0.38</v>
      </c>
      <c r="S301" s="15">
        <f>ROUND(G301*'Table Q8'!S100,2)</f>
        <v>0.02</v>
      </c>
      <c r="T301" s="15">
        <f>ROUND(H301*'Table Q8'!T100,2)</f>
        <v>0.21</v>
      </c>
      <c r="U301" s="15">
        <f>ROUND(I301*'Table Q8'!U100,2)</f>
        <v>1.39</v>
      </c>
      <c r="V301" s="15">
        <f>ROUND(J301*'Table Q8'!V100,2)</f>
        <v>1.21</v>
      </c>
      <c r="W301" s="15">
        <f>ROUND(K301*'Table Q8'!W100,2)</f>
        <v>0.94</v>
      </c>
      <c r="X301" s="15">
        <f>ROUND(L301*'Table Q8'!X100,2)</f>
        <v>0.79</v>
      </c>
    </row>
    <row r="302" spans="1:24" x14ac:dyDescent="0.25">
      <c r="A302" s="13" t="str">
        <f t="shared" si="19"/>
        <v>2017 Q4</v>
      </c>
      <c r="B302" s="15">
        <f t="shared" ref="B302:L302" si="23">LN(B101/B97)*100</f>
        <v>2.3871217622342606</v>
      </c>
      <c r="C302" s="15">
        <f t="shared" si="23"/>
        <v>1.3292527829282472</v>
      </c>
      <c r="D302" s="15">
        <f t="shared" si="23"/>
        <v>4.9895670120912525</v>
      </c>
      <c r="E302" s="15">
        <f t="shared" si="23"/>
        <v>2.9931554444425736</v>
      </c>
      <c r="F302" s="15">
        <f t="shared" si="23"/>
        <v>1.408127249820232</v>
      </c>
      <c r="G302" s="15">
        <f t="shared" si="23"/>
        <v>0.7818804868555278</v>
      </c>
      <c r="H302" s="15">
        <f t="shared" si="23"/>
        <v>0.40899852515250662</v>
      </c>
      <c r="I302" s="15">
        <f t="shared" si="23"/>
        <v>3.2382858642939052</v>
      </c>
      <c r="J302" s="15">
        <f t="shared" si="23"/>
        <v>3.4334401011523075</v>
      </c>
      <c r="K302" s="15">
        <f t="shared" si="23"/>
        <v>2.4860037319395039</v>
      </c>
      <c r="L302" s="15">
        <f t="shared" si="23"/>
        <v>2.2280943310646824</v>
      </c>
      <c r="N302" s="15">
        <f>ROUND(B302*'Table Q8'!N101,2)</f>
        <v>1.48</v>
      </c>
      <c r="O302" s="15">
        <f>ROUND(C302*'Table Q8'!O101,2)</f>
        <v>0.44</v>
      </c>
      <c r="P302" s="15">
        <f>ROUND(D302*'Table Q8'!P101,2)</f>
        <v>1.53</v>
      </c>
      <c r="Q302" s="15">
        <f>ROUND(E302*'Table Q8'!Q101,2)</f>
        <v>0.76</v>
      </c>
      <c r="R302" s="15">
        <f>ROUND(F302*'Table Q8'!R101,2)</f>
        <v>0.34</v>
      </c>
      <c r="S302" s="15">
        <f>ROUND(G302*'Table Q8'!S101,2)</f>
        <v>0.3</v>
      </c>
      <c r="T302" s="15">
        <f>ROUND(H302*'Table Q8'!T101,2)</f>
        <v>0.18</v>
      </c>
      <c r="U302" s="15">
        <f>ROUND(I302*'Table Q8'!U101,2)</f>
        <v>1.38</v>
      </c>
      <c r="V302" s="15">
        <f>ROUND(J302*'Table Q8'!V101,2)</f>
        <v>1.07</v>
      </c>
      <c r="W302" s="15">
        <f>ROUND(K302*'Table Q8'!W101,2)</f>
        <v>1.01</v>
      </c>
      <c r="X302" s="15">
        <f>ROUND(L302*'Table Q8'!X101,2)</f>
        <v>0.82</v>
      </c>
    </row>
    <row r="303" spans="1:24" x14ac:dyDescent="0.25">
      <c r="A303" s="13" t="str">
        <f t="shared" si="19"/>
        <v>2018 Q1</v>
      </c>
      <c r="B303" s="15">
        <f t="shared" ref="B303:L303" si="24">LN(B102/B98)*100</f>
        <v>2.1301199310636396</v>
      </c>
      <c r="C303" s="15">
        <f t="shared" si="24"/>
        <v>1.4844409148532494</v>
      </c>
      <c r="D303" s="15">
        <f t="shared" si="24"/>
        <v>4.8790164169432053</v>
      </c>
      <c r="E303" s="15">
        <f t="shared" si="24"/>
        <v>2.8735107236672679</v>
      </c>
      <c r="F303" s="15">
        <f t="shared" si="24"/>
        <v>0.49358441767636452</v>
      </c>
      <c r="G303" s="15">
        <f t="shared" si="24"/>
        <v>1.1315396354120748</v>
      </c>
      <c r="H303" s="15">
        <f t="shared" si="24"/>
        <v>0.24896691643121927</v>
      </c>
      <c r="I303" s="15">
        <f t="shared" si="24"/>
        <v>3.5071087203724591</v>
      </c>
      <c r="J303" s="15">
        <f t="shared" si="24"/>
        <v>3.480274760413979</v>
      </c>
      <c r="K303" s="15">
        <f t="shared" si="24"/>
        <v>2.0623318038630178</v>
      </c>
      <c r="L303" s="15">
        <f t="shared" si="24"/>
        <v>2.1384401262184416</v>
      </c>
      <c r="N303" s="15">
        <f>ROUND(B303*'Table Q8'!N102,2)</f>
        <v>1.32</v>
      </c>
      <c r="O303" s="15">
        <f>ROUND(C303*'Table Q8'!O102,2)</f>
        <v>0.49</v>
      </c>
      <c r="P303" s="15">
        <f>ROUND(D303*'Table Q8'!P102,2)</f>
        <v>1.5</v>
      </c>
      <c r="Q303" s="15">
        <f>ROUND(E303*'Table Q8'!Q102,2)</f>
        <v>0.73</v>
      </c>
      <c r="R303" s="15">
        <f>ROUND(F303*'Table Q8'!R102,2)</f>
        <v>0.12</v>
      </c>
      <c r="S303" s="15">
        <f>ROUND(G303*'Table Q8'!S102,2)</f>
        <v>0.43</v>
      </c>
      <c r="T303" s="15">
        <f>ROUND(H303*'Table Q8'!T102,2)</f>
        <v>0.11</v>
      </c>
      <c r="U303" s="15">
        <f>ROUND(I303*'Table Q8'!U102,2)</f>
        <v>1.49</v>
      </c>
      <c r="V303" s="15">
        <f>ROUND(J303*'Table Q8'!V102,2)</f>
        <v>1.06</v>
      </c>
      <c r="W303" s="15">
        <f>ROUND(K303*'Table Q8'!W102,2)</f>
        <v>0.84</v>
      </c>
      <c r="X303" s="15">
        <f>ROUND(L303*'Table Q8'!X102,2)</f>
        <v>0.78</v>
      </c>
    </row>
    <row r="304" spans="1:24" x14ac:dyDescent="0.25">
      <c r="A304" s="13" t="str">
        <f t="shared" si="19"/>
        <v>2018 Q2</v>
      </c>
      <c r="B304" s="15">
        <f t="shared" ref="B304:L307" si="25">LN(B103/B99)*100</f>
        <v>1.9265807175540768</v>
      </c>
      <c r="C304" s="15">
        <f t="shared" si="25"/>
        <v>1.3229534444742137</v>
      </c>
      <c r="D304" s="15">
        <f t="shared" si="25"/>
        <v>4.6232618018314842</v>
      </c>
      <c r="E304" s="15">
        <f t="shared" si="25"/>
        <v>2.9190742795316362</v>
      </c>
      <c r="F304" s="15">
        <f t="shared" si="25"/>
        <v>-0.90963648772662464</v>
      </c>
      <c r="G304" s="15">
        <f t="shared" si="25"/>
        <v>1.0179728625440547</v>
      </c>
      <c r="H304" s="15">
        <f t="shared" si="25"/>
        <v>0.70426318959004264</v>
      </c>
      <c r="I304" s="15">
        <f t="shared" si="25"/>
        <v>3.8125269230097123</v>
      </c>
      <c r="J304" s="15">
        <f t="shared" si="25"/>
        <v>3.5489884981950839</v>
      </c>
      <c r="K304" s="15">
        <f t="shared" si="25"/>
        <v>2.4113954029586995</v>
      </c>
      <c r="L304" s="15">
        <f t="shared" si="25"/>
        <v>2.0112409787095471</v>
      </c>
      <c r="N304" s="15">
        <f>ROUND(B304*'Table Q8'!N103,2)</f>
        <v>1.19</v>
      </c>
      <c r="O304" s="15">
        <f>ROUND(C304*'Table Q8'!O103,2)</f>
        <v>0.44</v>
      </c>
      <c r="P304" s="15">
        <f>ROUND(D304*'Table Q8'!P103,2)</f>
        <v>1.41</v>
      </c>
      <c r="Q304" s="15">
        <f>ROUND(E304*'Table Q8'!Q103,2)</f>
        <v>0.73</v>
      </c>
      <c r="R304" s="15">
        <f>ROUND(F304*'Table Q8'!R103,2)</f>
        <v>-0.22</v>
      </c>
      <c r="S304" s="15">
        <f>ROUND(G304*'Table Q8'!S103,2)</f>
        <v>0.39</v>
      </c>
      <c r="T304" s="15">
        <f>ROUND(H304*'Table Q8'!T103,2)</f>
        <v>0.31</v>
      </c>
      <c r="U304" s="15">
        <f>ROUND(I304*'Table Q8'!U103,2)</f>
        <v>1.61</v>
      </c>
      <c r="V304" s="15">
        <f>ROUND(J304*'Table Q8'!V103,2)</f>
        <v>1.07</v>
      </c>
      <c r="W304" s="15">
        <f>ROUND(K304*'Table Q8'!W103,2)</f>
        <v>0.98</v>
      </c>
      <c r="X304" s="15">
        <f>ROUND(L304*'Table Q8'!X103,2)</f>
        <v>0.73</v>
      </c>
    </row>
    <row r="305" spans="1:24" x14ac:dyDescent="0.25">
      <c r="A305" s="13" t="str">
        <f t="shared" si="19"/>
        <v>2018 Q3</v>
      </c>
      <c r="B305" s="15">
        <f t="shared" si="25"/>
        <v>1.6677496487883758</v>
      </c>
      <c r="C305" s="15">
        <f t="shared" si="25"/>
        <v>1.2006836498874067</v>
      </c>
      <c r="D305" s="15">
        <f t="shared" si="25"/>
        <v>4.1414551344731318</v>
      </c>
      <c r="E305" s="15">
        <f t="shared" si="25"/>
        <v>2.9371807227376521</v>
      </c>
      <c r="F305" s="15">
        <f t="shared" si="25"/>
        <v>-2.0997106942286612</v>
      </c>
      <c r="G305" s="15">
        <f t="shared" si="25"/>
        <v>1.3029176309306754</v>
      </c>
      <c r="H305" s="15">
        <f t="shared" si="25"/>
        <v>1.0001568740838174</v>
      </c>
      <c r="I305" s="15">
        <f t="shared" si="25"/>
        <v>3.5496604462841406</v>
      </c>
      <c r="J305" s="15">
        <f t="shared" si="25"/>
        <v>3.4016245920067427</v>
      </c>
      <c r="K305" s="15">
        <f t="shared" si="25"/>
        <v>2.790252210237381</v>
      </c>
      <c r="L305" s="15">
        <f t="shared" si="25"/>
        <v>1.808472478262023</v>
      </c>
      <c r="N305" s="15">
        <f>ROUND(B305*'Table Q8'!N104,2)</f>
        <v>1.02</v>
      </c>
      <c r="O305" s="15">
        <f>ROUND(C305*'Table Q8'!O104,2)</f>
        <v>0.39</v>
      </c>
      <c r="P305" s="15">
        <f>ROUND(D305*'Table Q8'!P104,2)</f>
        <v>1.25</v>
      </c>
      <c r="Q305" s="15">
        <f>ROUND(E305*'Table Q8'!Q104,2)</f>
        <v>0.73</v>
      </c>
      <c r="R305" s="15">
        <f>ROUND(F305*'Table Q8'!R104,2)</f>
        <v>-0.5</v>
      </c>
      <c r="S305" s="15">
        <f>ROUND(G305*'Table Q8'!S104,2)</f>
        <v>0.49</v>
      </c>
      <c r="T305" s="15">
        <f>ROUND(H305*'Table Q8'!T104,2)</f>
        <v>0.44</v>
      </c>
      <c r="U305" s="15">
        <f>ROUND(I305*'Table Q8'!U104,2)</f>
        <v>1.49</v>
      </c>
      <c r="V305" s="15">
        <f>ROUND(J305*'Table Q8'!V104,2)</f>
        <v>1.02</v>
      </c>
      <c r="W305" s="15">
        <f>ROUND(K305*'Table Q8'!W104,2)</f>
        <v>1.1200000000000001</v>
      </c>
      <c r="X305" s="15">
        <f>ROUND(L305*'Table Q8'!X104,2)</f>
        <v>0.65</v>
      </c>
    </row>
    <row r="306" spans="1:24" x14ac:dyDescent="0.25">
      <c r="A306" s="13" t="str">
        <f t="shared" si="19"/>
        <v>2018 Q4</v>
      </c>
      <c r="B306" s="15">
        <f t="shared" si="25"/>
        <v>1.4682860584104405</v>
      </c>
      <c r="C306" s="15">
        <f t="shared" si="25"/>
        <v>1.0781247230041167</v>
      </c>
      <c r="D306" s="15">
        <f t="shared" si="25"/>
        <v>3.8503224333263892</v>
      </c>
      <c r="E306" s="15">
        <f t="shared" si="25"/>
        <v>2.6913403041753039</v>
      </c>
      <c r="F306" s="15">
        <f t="shared" si="25"/>
        <v>-3.0075215994321232</v>
      </c>
      <c r="G306" s="15">
        <f t="shared" si="25"/>
        <v>1.5161564769371285</v>
      </c>
      <c r="H306" s="15">
        <f t="shared" si="25"/>
        <v>1.2858733061761001</v>
      </c>
      <c r="I306" s="15">
        <f t="shared" si="25"/>
        <v>3.1551913069260902</v>
      </c>
      <c r="J306" s="15">
        <f t="shared" si="25"/>
        <v>3.3746250271793068</v>
      </c>
      <c r="K306" s="15">
        <f t="shared" si="25"/>
        <v>2.9359029529455292</v>
      </c>
      <c r="L306" s="15">
        <f t="shared" si="25"/>
        <v>1.6080458193824372</v>
      </c>
      <c r="N306" s="15">
        <f>ROUND(B306*'Table Q8'!N105,2)</f>
        <v>0.9</v>
      </c>
      <c r="O306" s="15">
        <f>ROUND(C306*'Table Q8'!O105,2)</f>
        <v>0.35</v>
      </c>
      <c r="P306" s="15">
        <f>ROUND(D306*'Table Q8'!P105,2)</f>
        <v>1.1599999999999999</v>
      </c>
      <c r="Q306" s="15">
        <f>ROUND(E306*'Table Q8'!Q105,2)</f>
        <v>0.67</v>
      </c>
      <c r="R306" s="15">
        <f>ROUND(F306*'Table Q8'!R105,2)</f>
        <v>-0.71</v>
      </c>
      <c r="S306" s="15">
        <f>ROUND(G306*'Table Q8'!S105,2)</f>
        <v>0.56999999999999995</v>
      </c>
      <c r="T306" s="15">
        <f>ROUND(H306*'Table Q8'!T105,2)</f>
        <v>0.56000000000000005</v>
      </c>
      <c r="U306" s="15">
        <f>ROUND(I306*'Table Q8'!U105,2)</f>
        <v>1.31</v>
      </c>
      <c r="V306" s="15">
        <f>ROUND(J306*'Table Q8'!V105,2)</f>
        <v>0.98</v>
      </c>
      <c r="W306" s="15">
        <f>ROUND(K306*'Table Q8'!W105,2)</f>
        <v>1.19</v>
      </c>
      <c r="X306" s="15">
        <f>ROUND(L306*'Table Q8'!X105,2)</f>
        <v>0.57999999999999996</v>
      </c>
    </row>
    <row r="307" spans="1:24" x14ac:dyDescent="0.25">
      <c r="A307" s="13" t="str">
        <f t="shared" si="19"/>
        <v>2019 Q1</v>
      </c>
      <c r="B307" s="15">
        <f t="shared" si="25"/>
        <v>1.6133231407605759</v>
      </c>
      <c r="C307" s="15">
        <f t="shared" si="25"/>
        <v>1.2398264932279031</v>
      </c>
      <c r="D307" s="15">
        <f t="shared" si="25"/>
        <v>4.184030200426057</v>
      </c>
      <c r="E307" s="15">
        <f t="shared" si="25"/>
        <v>2.4867062637043142</v>
      </c>
      <c r="F307" s="15">
        <f t="shared" si="25"/>
        <v>-2.6947738409767861</v>
      </c>
      <c r="G307" s="15">
        <f t="shared" si="25"/>
        <v>1.4629103435354449</v>
      </c>
      <c r="H307" s="15">
        <f t="shared" si="25"/>
        <v>1.6082434338903167</v>
      </c>
      <c r="I307" s="15">
        <f t="shared" si="25"/>
        <v>2.894167478055687</v>
      </c>
      <c r="J307" s="15">
        <f t="shared" si="25"/>
        <v>2.4046091972043895</v>
      </c>
      <c r="K307" s="15">
        <f t="shared" si="25"/>
        <v>2.917270747255948</v>
      </c>
      <c r="L307" s="15">
        <f t="shared" si="25"/>
        <v>1.6385169907002302</v>
      </c>
      <c r="N307" s="15">
        <f>ROUND(B307*'Table Q8'!N106,2)</f>
        <v>0.98</v>
      </c>
      <c r="O307" s="15">
        <f>ROUND(C307*'Table Q8'!O106,2)</f>
        <v>0.4</v>
      </c>
      <c r="P307" s="15">
        <f>ROUND(D307*'Table Q8'!P106,2)</f>
        <v>1.25</v>
      </c>
      <c r="Q307" s="15">
        <f>ROUND(E307*'Table Q8'!Q106,2)</f>
        <v>0.61</v>
      </c>
      <c r="R307" s="15">
        <f>ROUND(F307*'Table Q8'!R106,2)</f>
        <v>-0.64</v>
      </c>
      <c r="S307" s="15">
        <f>ROUND(G307*'Table Q8'!S106,2)</f>
        <v>0.55000000000000004</v>
      </c>
      <c r="T307" s="15">
        <f>ROUND(H307*'Table Q8'!T106,2)</f>
        <v>0.7</v>
      </c>
      <c r="U307" s="15">
        <f>ROUND(I307*'Table Q8'!U106,2)</f>
        <v>1.2</v>
      </c>
      <c r="V307" s="15">
        <f>ROUND(J307*'Table Q8'!V106,2)</f>
        <v>0.7</v>
      </c>
      <c r="W307" s="15">
        <f>ROUND(K307*'Table Q8'!W106,2)</f>
        <v>1.17</v>
      </c>
      <c r="X307" s="15">
        <f>ROUND(L307*'Table Q8'!X106,2)</f>
        <v>0.57999999999999996</v>
      </c>
    </row>
  </sheetData>
  <hyperlinks>
    <hyperlink ref="A1" location="Contents!A1" display="Back to Contents" xr:uid="{00000000-0004-0000-1000-000000000000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13" width="9.109375" style="13" customWidth="1"/>
    <col min="14" max="16384" width="8.88671875" style="13"/>
  </cols>
  <sheetData>
    <row r="1" spans="1:33" ht="13.2" x14ac:dyDescent="0.25">
      <c r="A1" s="26" t="s">
        <v>187</v>
      </c>
      <c r="B1" s="9" t="s">
        <v>219</v>
      </c>
    </row>
    <row r="2" spans="1:33" x14ac:dyDescent="0.25">
      <c r="B2" s="9" t="s">
        <v>178</v>
      </c>
    </row>
    <row r="3" spans="1:33" x14ac:dyDescent="0.25">
      <c r="A3" s="16"/>
      <c r="B3" s="9"/>
      <c r="N3" s="9"/>
    </row>
    <row r="4" spans="1:33" x14ac:dyDescent="0.25"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</row>
    <row r="5" spans="1:33" x14ac:dyDescent="0.25">
      <c r="A5" s="17" t="str">
        <f>Base_year</f>
        <v>2016=100</v>
      </c>
    </row>
    <row r="6" spans="1:33" x14ac:dyDescent="0.25">
      <c r="A6" s="48" t="s">
        <v>53</v>
      </c>
      <c r="B6" s="34">
        <v>73.430000000000007</v>
      </c>
      <c r="C6" s="34">
        <v>124.67</v>
      </c>
      <c r="D6" s="34">
        <v>68.02</v>
      </c>
      <c r="E6" s="34">
        <v>64.72</v>
      </c>
      <c r="F6" s="34">
        <v>73.37</v>
      </c>
      <c r="G6" s="34">
        <v>49.35</v>
      </c>
      <c r="H6" s="34">
        <v>67.09</v>
      </c>
      <c r="I6" s="34">
        <v>47.62</v>
      </c>
      <c r="J6" s="34">
        <v>31.58</v>
      </c>
      <c r="K6" s="34">
        <v>67.03</v>
      </c>
      <c r="L6" s="34">
        <v>68.510000000000005</v>
      </c>
      <c r="M6" s="15"/>
    </row>
    <row r="7" spans="1:33" x14ac:dyDescent="0.25">
      <c r="A7" s="48" t="s">
        <v>54</v>
      </c>
      <c r="B7" s="34">
        <v>73.67</v>
      </c>
      <c r="C7" s="34">
        <v>125.58</v>
      </c>
      <c r="D7" s="34">
        <v>68.319999999999993</v>
      </c>
      <c r="E7" s="34">
        <v>65.150000000000006</v>
      </c>
      <c r="F7" s="34">
        <v>73.62</v>
      </c>
      <c r="G7" s="34">
        <v>49.71</v>
      </c>
      <c r="H7" s="34">
        <v>66.900000000000006</v>
      </c>
      <c r="I7" s="34">
        <v>47.63</v>
      </c>
      <c r="J7" s="34">
        <v>32.229999999999997</v>
      </c>
      <c r="K7" s="34">
        <v>68.97</v>
      </c>
      <c r="L7" s="34">
        <v>68.930000000000007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55</v>
      </c>
      <c r="B8" s="34">
        <v>73.72</v>
      </c>
      <c r="C8" s="34">
        <v>126.8</v>
      </c>
      <c r="D8" s="34">
        <v>68.87</v>
      </c>
      <c r="E8" s="34">
        <v>65.67</v>
      </c>
      <c r="F8" s="34">
        <v>74.63</v>
      </c>
      <c r="G8" s="34">
        <v>50.74</v>
      </c>
      <c r="H8" s="34">
        <v>67.03</v>
      </c>
      <c r="I8" s="34">
        <v>48.27</v>
      </c>
      <c r="J8" s="34">
        <v>33.28</v>
      </c>
      <c r="K8" s="34">
        <v>70.36</v>
      </c>
      <c r="L8" s="34">
        <v>69.75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56</v>
      </c>
      <c r="B9" s="34">
        <v>73.77</v>
      </c>
      <c r="C9" s="34">
        <v>127.53</v>
      </c>
      <c r="D9" s="34">
        <v>69.13</v>
      </c>
      <c r="E9" s="34">
        <v>66.510000000000005</v>
      </c>
      <c r="F9" s="34">
        <v>74.760000000000005</v>
      </c>
      <c r="G9" s="34">
        <v>51.42</v>
      </c>
      <c r="H9" s="34">
        <v>68.88</v>
      </c>
      <c r="I9" s="34">
        <v>48.82</v>
      </c>
      <c r="J9" s="34">
        <v>33.21</v>
      </c>
      <c r="K9" s="34">
        <v>71</v>
      </c>
      <c r="L9" s="34">
        <v>70.31</v>
      </c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57</v>
      </c>
      <c r="B10" s="34">
        <v>73.38</v>
      </c>
      <c r="C10" s="34">
        <v>127.71</v>
      </c>
      <c r="D10" s="34">
        <v>69.19</v>
      </c>
      <c r="E10" s="34">
        <v>66.739999999999995</v>
      </c>
      <c r="F10" s="34">
        <v>74.33</v>
      </c>
      <c r="G10" s="34">
        <v>51.63</v>
      </c>
      <c r="H10" s="34">
        <v>68.48</v>
      </c>
      <c r="I10" s="34">
        <v>48.96</v>
      </c>
      <c r="J10" s="34">
        <v>33.479999999999997</v>
      </c>
      <c r="K10" s="34">
        <v>72.760000000000005</v>
      </c>
      <c r="L10" s="34">
        <v>70.37</v>
      </c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58</v>
      </c>
      <c r="B11" s="34">
        <v>73.34</v>
      </c>
      <c r="C11" s="34">
        <v>128.88</v>
      </c>
      <c r="D11" s="34">
        <v>69.180000000000007</v>
      </c>
      <c r="E11" s="34">
        <v>66.680000000000007</v>
      </c>
      <c r="F11" s="34">
        <v>74.63</v>
      </c>
      <c r="G11" s="34">
        <v>52.41</v>
      </c>
      <c r="H11" s="34">
        <v>69.33</v>
      </c>
      <c r="I11" s="34">
        <v>49.26</v>
      </c>
      <c r="J11" s="34">
        <v>33.590000000000003</v>
      </c>
      <c r="K11" s="34">
        <v>72.77</v>
      </c>
      <c r="L11" s="34">
        <v>70.760000000000005</v>
      </c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59</v>
      </c>
      <c r="B12" s="34">
        <v>72.89</v>
      </c>
      <c r="C12" s="34">
        <v>129.82</v>
      </c>
      <c r="D12" s="34">
        <v>70.03</v>
      </c>
      <c r="E12" s="34">
        <v>66.89</v>
      </c>
      <c r="F12" s="34">
        <v>74.69</v>
      </c>
      <c r="G12" s="34">
        <v>53.19</v>
      </c>
      <c r="H12" s="34">
        <v>69.69</v>
      </c>
      <c r="I12" s="34">
        <v>49.76</v>
      </c>
      <c r="J12" s="34">
        <v>34.450000000000003</v>
      </c>
      <c r="K12" s="34">
        <v>73.14</v>
      </c>
      <c r="L12" s="34">
        <v>71.31</v>
      </c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60</v>
      </c>
      <c r="B13" s="34">
        <v>73.41</v>
      </c>
      <c r="C13" s="34">
        <v>131.4</v>
      </c>
      <c r="D13" s="34">
        <v>70</v>
      </c>
      <c r="E13" s="34">
        <v>67.040000000000006</v>
      </c>
      <c r="F13" s="34">
        <v>74.53</v>
      </c>
      <c r="G13" s="34">
        <v>54.71</v>
      </c>
      <c r="H13" s="34">
        <v>70.349999999999994</v>
      </c>
      <c r="I13" s="34">
        <v>50.09</v>
      </c>
      <c r="J13" s="34">
        <v>34.090000000000003</v>
      </c>
      <c r="K13" s="34">
        <v>73.900000000000006</v>
      </c>
      <c r="L13" s="34">
        <v>71.72</v>
      </c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61</v>
      </c>
      <c r="B14" s="34">
        <v>73.48</v>
      </c>
      <c r="C14" s="34">
        <v>131.81</v>
      </c>
      <c r="D14" s="34">
        <v>69.569999999999993</v>
      </c>
      <c r="E14" s="34">
        <v>67.19</v>
      </c>
      <c r="F14" s="34">
        <v>75.14</v>
      </c>
      <c r="G14" s="34">
        <v>55.45</v>
      </c>
      <c r="H14" s="34">
        <v>70</v>
      </c>
      <c r="I14" s="34">
        <v>50.19</v>
      </c>
      <c r="J14" s="34">
        <v>35.08</v>
      </c>
      <c r="K14" s="34">
        <v>75.56</v>
      </c>
      <c r="L14" s="34">
        <v>71.97</v>
      </c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62</v>
      </c>
      <c r="B15" s="34">
        <v>73.849999999999994</v>
      </c>
      <c r="C15" s="34">
        <v>131.41999999999999</v>
      </c>
      <c r="D15" s="34">
        <v>70</v>
      </c>
      <c r="E15" s="34">
        <v>67.66</v>
      </c>
      <c r="F15" s="34">
        <v>74.930000000000007</v>
      </c>
      <c r="G15" s="34">
        <v>57.05</v>
      </c>
      <c r="H15" s="34">
        <v>68.709999999999994</v>
      </c>
      <c r="I15" s="34">
        <v>50.48</v>
      </c>
      <c r="J15" s="34">
        <v>35.35</v>
      </c>
      <c r="K15" s="34">
        <v>76.42</v>
      </c>
      <c r="L15" s="34">
        <v>72.209999999999994</v>
      </c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63</v>
      </c>
      <c r="B16" s="34">
        <v>74.08</v>
      </c>
      <c r="C16" s="34">
        <v>131.22</v>
      </c>
      <c r="D16" s="34">
        <v>70.040000000000006</v>
      </c>
      <c r="E16" s="34">
        <v>67.91</v>
      </c>
      <c r="F16" s="34">
        <v>74.64</v>
      </c>
      <c r="G16" s="34">
        <v>58.12</v>
      </c>
      <c r="H16" s="34">
        <v>68.739999999999995</v>
      </c>
      <c r="I16" s="34">
        <v>50.9</v>
      </c>
      <c r="J16" s="34">
        <v>36.909999999999997</v>
      </c>
      <c r="K16" s="34">
        <v>78.28</v>
      </c>
      <c r="L16" s="34">
        <v>72.63</v>
      </c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64</v>
      </c>
      <c r="B17" s="34">
        <v>74.38</v>
      </c>
      <c r="C17" s="34">
        <v>132.33000000000001</v>
      </c>
      <c r="D17" s="34">
        <v>70.09</v>
      </c>
      <c r="E17" s="34">
        <v>68.319999999999993</v>
      </c>
      <c r="F17" s="34">
        <v>75.959999999999994</v>
      </c>
      <c r="G17" s="34">
        <v>58.71</v>
      </c>
      <c r="H17" s="34">
        <v>68.680000000000007</v>
      </c>
      <c r="I17" s="34">
        <v>51.78</v>
      </c>
      <c r="J17" s="34">
        <v>35.380000000000003</v>
      </c>
      <c r="K17" s="34">
        <v>77.459999999999994</v>
      </c>
      <c r="L17" s="34">
        <v>72.89</v>
      </c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65</v>
      </c>
      <c r="B18" s="34">
        <v>75.03</v>
      </c>
      <c r="C18" s="34">
        <v>132.04</v>
      </c>
      <c r="D18" s="34">
        <v>70.13</v>
      </c>
      <c r="E18" s="34">
        <v>69.73</v>
      </c>
      <c r="F18" s="34">
        <v>76.8</v>
      </c>
      <c r="G18" s="34">
        <v>60.88</v>
      </c>
      <c r="H18" s="34">
        <v>69.13</v>
      </c>
      <c r="I18" s="34">
        <v>52.48</v>
      </c>
      <c r="J18" s="34">
        <v>37.020000000000003</v>
      </c>
      <c r="K18" s="34">
        <v>77.489999999999995</v>
      </c>
      <c r="L18" s="34">
        <v>73.680000000000007</v>
      </c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66</v>
      </c>
      <c r="B19" s="34">
        <v>74.849999999999994</v>
      </c>
      <c r="C19" s="34">
        <v>133.07</v>
      </c>
      <c r="D19" s="34">
        <v>70.430000000000007</v>
      </c>
      <c r="E19" s="34">
        <v>71.2</v>
      </c>
      <c r="F19" s="34">
        <v>77.599999999999994</v>
      </c>
      <c r="G19" s="34">
        <v>61.8</v>
      </c>
      <c r="H19" s="34">
        <v>70.319999999999993</v>
      </c>
      <c r="I19" s="34">
        <v>53.01</v>
      </c>
      <c r="J19" s="34">
        <v>37.450000000000003</v>
      </c>
      <c r="K19" s="34">
        <v>79.290000000000006</v>
      </c>
      <c r="L19" s="34">
        <v>74.48</v>
      </c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67</v>
      </c>
      <c r="B20" s="34">
        <v>75.06</v>
      </c>
      <c r="C20" s="34">
        <v>132.38</v>
      </c>
      <c r="D20" s="34">
        <v>70.790000000000006</v>
      </c>
      <c r="E20" s="34">
        <v>72.239999999999995</v>
      </c>
      <c r="F20" s="34">
        <v>77.55</v>
      </c>
      <c r="G20" s="34">
        <v>62.53</v>
      </c>
      <c r="H20" s="34">
        <v>70.260000000000005</v>
      </c>
      <c r="I20" s="34">
        <v>53.72</v>
      </c>
      <c r="J20" s="34">
        <v>38.880000000000003</v>
      </c>
      <c r="K20" s="34">
        <v>79.290000000000006</v>
      </c>
      <c r="L20" s="34">
        <v>74.959999999999994</v>
      </c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68</v>
      </c>
      <c r="B21" s="34">
        <v>75.16</v>
      </c>
      <c r="C21" s="34">
        <v>132.56</v>
      </c>
      <c r="D21" s="34">
        <v>71.98</v>
      </c>
      <c r="E21" s="34">
        <v>72.59</v>
      </c>
      <c r="F21" s="34">
        <v>77.28</v>
      </c>
      <c r="G21" s="34">
        <v>64.209999999999994</v>
      </c>
      <c r="H21" s="34">
        <v>70.930000000000007</v>
      </c>
      <c r="I21" s="34">
        <v>54.23</v>
      </c>
      <c r="J21" s="34">
        <v>37.81</v>
      </c>
      <c r="K21" s="34">
        <v>78.75</v>
      </c>
      <c r="L21" s="34">
        <v>75.23</v>
      </c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69</v>
      </c>
      <c r="B22" s="34">
        <v>75.05</v>
      </c>
      <c r="C22" s="34">
        <v>133.68</v>
      </c>
      <c r="D22" s="34">
        <v>73.38</v>
      </c>
      <c r="E22" s="34">
        <v>73.150000000000006</v>
      </c>
      <c r="F22" s="34">
        <v>79.12</v>
      </c>
      <c r="G22" s="34">
        <v>64.38</v>
      </c>
      <c r="H22" s="34">
        <v>72.02</v>
      </c>
      <c r="I22" s="34">
        <v>55.28</v>
      </c>
      <c r="J22" s="34">
        <v>39.119999999999997</v>
      </c>
      <c r="K22" s="34">
        <v>79.2</v>
      </c>
      <c r="L22" s="34">
        <v>76.010000000000005</v>
      </c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70</v>
      </c>
      <c r="B23" s="34">
        <v>75.58</v>
      </c>
      <c r="C23" s="34">
        <v>134.62</v>
      </c>
      <c r="D23" s="34">
        <v>72.97</v>
      </c>
      <c r="E23" s="34">
        <v>73.650000000000006</v>
      </c>
      <c r="F23" s="34">
        <v>81.16</v>
      </c>
      <c r="G23" s="34">
        <v>65.010000000000005</v>
      </c>
      <c r="H23" s="34">
        <v>72.39</v>
      </c>
      <c r="I23" s="34">
        <v>55.8</v>
      </c>
      <c r="J23" s="34">
        <v>40.200000000000003</v>
      </c>
      <c r="K23" s="34">
        <v>78.349999999999994</v>
      </c>
      <c r="L23" s="34">
        <v>76.540000000000006</v>
      </c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71</v>
      </c>
      <c r="B24" s="34">
        <v>74.98</v>
      </c>
      <c r="C24" s="34">
        <v>134.94999999999999</v>
      </c>
      <c r="D24" s="34">
        <v>73.06</v>
      </c>
      <c r="E24" s="34">
        <v>74.75</v>
      </c>
      <c r="F24" s="34">
        <v>82.09</v>
      </c>
      <c r="G24" s="34">
        <v>65.680000000000007</v>
      </c>
      <c r="H24" s="34">
        <v>72.680000000000007</v>
      </c>
      <c r="I24" s="34">
        <v>56.57</v>
      </c>
      <c r="J24" s="34">
        <v>41.88</v>
      </c>
      <c r="K24" s="34">
        <v>78.69</v>
      </c>
      <c r="L24" s="34">
        <v>77.290000000000006</v>
      </c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72</v>
      </c>
      <c r="B25" s="34">
        <v>74.819999999999993</v>
      </c>
      <c r="C25" s="34">
        <v>133.43</v>
      </c>
      <c r="D25" s="34">
        <v>73.87</v>
      </c>
      <c r="E25" s="34">
        <v>74.88</v>
      </c>
      <c r="F25" s="34">
        <v>82.65</v>
      </c>
      <c r="G25" s="34">
        <v>65.95</v>
      </c>
      <c r="H25" s="34">
        <v>72.91</v>
      </c>
      <c r="I25" s="34">
        <v>57.02</v>
      </c>
      <c r="J25" s="34">
        <v>42.63</v>
      </c>
      <c r="K25" s="34">
        <v>80.150000000000006</v>
      </c>
      <c r="L25" s="34">
        <v>77.37</v>
      </c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73</v>
      </c>
      <c r="B26" s="34">
        <v>73.87</v>
      </c>
      <c r="C26" s="34">
        <v>132.06</v>
      </c>
      <c r="D26" s="34">
        <v>74.3</v>
      </c>
      <c r="E26" s="34">
        <v>75.91</v>
      </c>
      <c r="F26" s="34">
        <v>83.34</v>
      </c>
      <c r="G26" s="34">
        <v>66.69</v>
      </c>
      <c r="H26" s="34">
        <v>74.02</v>
      </c>
      <c r="I26" s="34">
        <v>58.41</v>
      </c>
      <c r="J26" s="34">
        <v>43.25</v>
      </c>
      <c r="K26" s="34">
        <v>80.63</v>
      </c>
      <c r="L26" s="34">
        <v>77.819999999999993</v>
      </c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74</v>
      </c>
      <c r="B27" s="34">
        <v>73.75</v>
      </c>
      <c r="C27" s="34">
        <v>131.30000000000001</v>
      </c>
      <c r="D27" s="34">
        <v>74.599999999999994</v>
      </c>
      <c r="E27" s="34">
        <v>76.52</v>
      </c>
      <c r="F27" s="34">
        <v>84.17</v>
      </c>
      <c r="G27" s="34">
        <v>67.11</v>
      </c>
      <c r="H27" s="34">
        <v>75.430000000000007</v>
      </c>
      <c r="I27" s="34">
        <v>59.01</v>
      </c>
      <c r="J27" s="34">
        <v>43.41</v>
      </c>
      <c r="K27" s="34">
        <v>80.760000000000005</v>
      </c>
      <c r="L27" s="34">
        <v>78.13</v>
      </c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75</v>
      </c>
      <c r="B28" s="34">
        <v>73.989999999999995</v>
      </c>
      <c r="C28" s="34">
        <v>131.22999999999999</v>
      </c>
      <c r="D28" s="34">
        <v>75.08</v>
      </c>
      <c r="E28" s="34">
        <v>76.989999999999995</v>
      </c>
      <c r="F28" s="34">
        <v>85.9</v>
      </c>
      <c r="G28" s="34">
        <v>67.28</v>
      </c>
      <c r="H28" s="34">
        <v>76.5</v>
      </c>
      <c r="I28" s="34">
        <v>59.53</v>
      </c>
      <c r="J28" s="34">
        <v>44.63</v>
      </c>
      <c r="K28" s="34">
        <v>82.8</v>
      </c>
      <c r="L28" s="34">
        <v>78.83</v>
      </c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76</v>
      </c>
      <c r="B29" s="34">
        <v>73.599999999999994</v>
      </c>
      <c r="C29" s="34">
        <v>131.63999999999999</v>
      </c>
      <c r="D29" s="34">
        <v>75.209999999999994</v>
      </c>
      <c r="E29" s="34">
        <v>77.44</v>
      </c>
      <c r="F29" s="34">
        <v>87.3</v>
      </c>
      <c r="G29" s="34">
        <v>67.930000000000007</v>
      </c>
      <c r="H29" s="34">
        <v>76.34</v>
      </c>
      <c r="I29" s="34">
        <v>60.18</v>
      </c>
      <c r="J29" s="34">
        <v>44.91</v>
      </c>
      <c r="K29" s="34">
        <v>83.71</v>
      </c>
      <c r="L29" s="34">
        <v>79.17</v>
      </c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77</v>
      </c>
      <c r="B30" s="34">
        <v>73.16</v>
      </c>
      <c r="C30" s="34">
        <v>130.16</v>
      </c>
      <c r="D30" s="34">
        <v>75.08</v>
      </c>
      <c r="E30" s="34">
        <v>77.11</v>
      </c>
      <c r="F30" s="34">
        <v>85.5</v>
      </c>
      <c r="G30" s="34">
        <v>68.52</v>
      </c>
      <c r="H30" s="34">
        <v>75.95</v>
      </c>
      <c r="I30" s="34">
        <v>60.8</v>
      </c>
      <c r="J30" s="34">
        <v>45.34</v>
      </c>
      <c r="K30" s="34">
        <v>82.81</v>
      </c>
      <c r="L30" s="34">
        <v>78.81</v>
      </c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78</v>
      </c>
      <c r="B31" s="34">
        <v>73.459999999999994</v>
      </c>
      <c r="C31" s="34">
        <v>130.31</v>
      </c>
      <c r="D31" s="34">
        <v>77.06</v>
      </c>
      <c r="E31" s="34">
        <v>78.19</v>
      </c>
      <c r="F31" s="34">
        <v>85.54</v>
      </c>
      <c r="G31" s="34">
        <v>70.349999999999994</v>
      </c>
      <c r="H31" s="34">
        <v>75.28</v>
      </c>
      <c r="I31" s="34">
        <v>61.82</v>
      </c>
      <c r="J31" s="34">
        <v>45.92</v>
      </c>
      <c r="K31" s="34">
        <v>84.95</v>
      </c>
      <c r="L31" s="34">
        <v>79.650000000000006</v>
      </c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79</v>
      </c>
      <c r="B32" s="34">
        <v>73.83</v>
      </c>
      <c r="C32" s="34">
        <v>129.16999999999999</v>
      </c>
      <c r="D32" s="34">
        <v>77.59</v>
      </c>
      <c r="E32" s="34">
        <v>78.73</v>
      </c>
      <c r="F32" s="34">
        <v>85.29</v>
      </c>
      <c r="G32" s="34">
        <v>71.540000000000006</v>
      </c>
      <c r="H32" s="34">
        <v>74.66</v>
      </c>
      <c r="I32" s="34">
        <v>63.09</v>
      </c>
      <c r="J32" s="34">
        <v>48.05</v>
      </c>
      <c r="K32" s="34">
        <v>84.56</v>
      </c>
      <c r="L32" s="34">
        <v>80.290000000000006</v>
      </c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80</v>
      </c>
      <c r="B33" s="34">
        <v>73.48</v>
      </c>
      <c r="C33" s="34">
        <v>127.23</v>
      </c>
      <c r="D33" s="34">
        <v>77.349999999999994</v>
      </c>
      <c r="E33" s="34">
        <v>79.8</v>
      </c>
      <c r="F33" s="34">
        <v>87.79</v>
      </c>
      <c r="G33" s="34">
        <v>73.09</v>
      </c>
      <c r="H33" s="34">
        <v>77.77</v>
      </c>
      <c r="I33" s="34">
        <v>64.260000000000005</v>
      </c>
      <c r="J33" s="34">
        <v>47.65</v>
      </c>
      <c r="K33" s="34">
        <v>85.27</v>
      </c>
      <c r="L33" s="34">
        <v>80.819999999999993</v>
      </c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81</v>
      </c>
      <c r="B34" s="34">
        <v>72.94</v>
      </c>
      <c r="C34" s="34">
        <v>127.02</v>
      </c>
      <c r="D34" s="34">
        <v>77.61</v>
      </c>
      <c r="E34" s="34">
        <v>80.19</v>
      </c>
      <c r="F34" s="34">
        <v>88.22</v>
      </c>
      <c r="G34" s="34">
        <v>73.55</v>
      </c>
      <c r="H34" s="34">
        <v>77.13</v>
      </c>
      <c r="I34" s="34">
        <v>64.91</v>
      </c>
      <c r="J34" s="34">
        <v>48.69</v>
      </c>
      <c r="K34" s="34">
        <v>86.27</v>
      </c>
      <c r="L34" s="34">
        <v>81.02</v>
      </c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82</v>
      </c>
      <c r="B35" s="34">
        <v>72.150000000000006</v>
      </c>
      <c r="C35" s="34">
        <v>126.49</v>
      </c>
      <c r="D35" s="34">
        <v>78.790000000000006</v>
      </c>
      <c r="E35" s="34">
        <v>80.150000000000006</v>
      </c>
      <c r="F35" s="34">
        <v>88.31</v>
      </c>
      <c r="G35" s="34">
        <v>75.08</v>
      </c>
      <c r="H35" s="34">
        <v>77.260000000000005</v>
      </c>
      <c r="I35" s="34">
        <v>66.040000000000006</v>
      </c>
      <c r="J35" s="34">
        <v>49.12</v>
      </c>
      <c r="K35" s="34">
        <v>86.12</v>
      </c>
      <c r="L35" s="34">
        <v>81.430000000000007</v>
      </c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83</v>
      </c>
      <c r="B36" s="34">
        <v>71.81</v>
      </c>
      <c r="C36" s="34">
        <v>124.41</v>
      </c>
      <c r="D36" s="34">
        <v>79.42</v>
      </c>
      <c r="E36" s="34">
        <v>80.5</v>
      </c>
      <c r="F36" s="34">
        <v>89.4</v>
      </c>
      <c r="G36" s="34">
        <v>74.83</v>
      </c>
      <c r="H36" s="34">
        <v>78.88</v>
      </c>
      <c r="I36" s="34">
        <v>65.2</v>
      </c>
      <c r="J36" s="34">
        <v>49.81</v>
      </c>
      <c r="K36" s="34">
        <v>86.98</v>
      </c>
      <c r="L36" s="34">
        <v>81.400000000000006</v>
      </c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84</v>
      </c>
      <c r="B37" s="34">
        <v>71.95</v>
      </c>
      <c r="C37" s="34">
        <v>122.95</v>
      </c>
      <c r="D37" s="34">
        <v>80.34</v>
      </c>
      <c r="E37" s="34">
        <v>80.56</v>
      </c>
      <c r="F37" s="34">
        <v>87.31</v>
      </c>
      <c r="G37" s="34">
        <v>76.34</v>
      </c>
      <c r="H37" s="34">
        <v>78.760000000000005</v>
      </c>
      <c r="I37" s="34">
        <v>65.3</v>
      </c>
      <c r="J37" s="34">
        <v>50.1</v>
      </c>
      <c r="K37" s="34">
        <v>88.33</v>
      </c>
      <c r="L37" s="34">
        <v>81.23</v>
      </c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85</v>
      </c>
      <c r="B38" s="34">
        <v>72.34</v>
      </c>
      <c r="C38" s="34">
        <v>121.94</v>
      </c>
      <c r="D38" s="34">
        <v>80.28</v>
      </c>
      <c r="E38" s="34">
        <v>80.790000000000006</v>
      </c>
      <c r="F38" s="34">
        <v>88.54</v>
      </c>
      <c r="G38" s="34">
        <v>76.88</v>
      </c>
      <c r="H38" s="34">
        <v>78.47</v>
      </c>
      <c r="I38" s="34">
        <v>65.2</v>
      </c>
      <c r="J38" s="34">
        <v>50.3</v>
      </c>
      <c r="K38" s="34">
        <v>89.08</v>
      </c>
      <c r="L38" s="34">
        <v>81.239999999999995</v>
      </c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86</v>
      </c>
      <c r="B39" s="34">
        <v>71.73</v>
      </c>
      <c r="C39" s="34">
        <v>120.1</v>
      </c>
      <c r="D39" s="34">
        <v>80.040000000000006</v>
      </c>
      <c r="E39" s="34">
        <v>80.78</v>
      </c>
      <c r="F39" s="34">
        <v>89.1</v>
      </c>
      <c r="G39" s="34">
        <v>76.489999999999995</v>
      </c>
      <c r="H39" s="34">
        <v>78.98</v>
      </c>
      <c r="I39" s="34">
        <v>65.239999999999995</v>
      </c>
      <c r="J39" s="34">
        <v>50.6</v>
      </c>
      <c r="K39" s="34">
        <v>89.52</v>
      </c>
      <c r="L39" s="34">
        <v>81.069999999999993</v>
      </c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87</v>
      </c>
      <c r="B40" s="34">
        <v>71.58</v>
      </c>
      <c r="C40" s="34">
        <v>119.93</v>
      </c>
      <c r="D40" s="34">
        <v>80.900000000000006</v>
      </c>
      <c r="E40" s="34">
        <v>81.180000000000007</v>
      </c>
      <c r="F40" s="34">
        <v>91.19</v>
      </c>
      <c r="G40" s="34">
        <v>76.58</v>
      </c>
      <c r="H40" s="34">
        <v>79.91</v>
      </c>
      <c r="I40" s="34">
        <v>66.25</v>
      </c>
      <c r="J40" s="34">
        <v>52.1</v>
      </c>
      <c r="K40" s="34">
        <v>89.13</v>
      </c>
      <c r="L40" s="34">
        <v>81.78</v>
      </c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88</v>
      </c>
      <c r="B41" s="34">
        <v>71.56</v>
      </c>
      <c r="C41" s="34">
        <v>119.02</v>
      </c>
      <c r="D41" s="34">
        <v>81.790000000000006</v>
      </c>
      <c r="E41" s="34">
        <v>82</v>
      </c>
      <c r="F41" s="34">
        <v>92.62</v>
      </c>
      <c r="G41" s="34">
        <v>77.03</v>
      </c>
      <c r="H41" s="34">
        <v>79.55</v>
      </c>
      <c r="I41" s="34">
        <v>66.84</v>
      </c>
      <c r="J41" s="34">
        <v>52.1</v>
      </c>
      <c r="K41" s="34">
        <v>88.2</v>
      </c>
      <c r="L41" s="34">
        <v>81.95</v>
      </c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89</v>
      </c>
      <c r="B42" s="34">
        <v>71.98</v>
      </c>
      <c r="C42" s="34">
        <v>116.85</v>
      </c>
      <c r="D42" s="34">
        <v>82.27</v>
      </c>
      <c r="E42" s="34">
        <v>82.16</v>
      </c>
      <c r="F42" s="34">
        <v>93.25</v>
      </c>
      <c r="G42" s="34">
        <v>77.12</v>
      </c>
      <c r="H42" s="34">
        <v>80.12</v>
      </c>
      <c r="I42" s="34">
        <v>67.7</v>
      </c>
      <c r="J42" s="34">
        <v>52.31</v>
      </c>
      <c r="K42" s="34">
        <v>88.52</v>
      </c>
      <c r="L42" s="34">
        <v>82.13</v>
      </c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90</v>
      </c>
      <c r="B43" s="34">
        <v>72.599999999999994</v>
      </c>
      <c r="C43" s="34">
        <v>116.42</v>
      </c>
      <c r="D43" s="34">
        <v>83.01</v>
      </c>
      <c r="E43" s="34">
        <v>82.65</v>
      </c>
      <c r="F43" s="34">
        <v>92.62</v>
      </c>
      <c r="G43" s="34">
        <v>77.540000000000006</v>
      </c>
      <c r="H43" s="34">
        <v>80.91</v>
      </c>
      <c r="I43" s="34">
        <v>68.61</v>
      </c>
      <c r="J43" s="34">
        <v>54</v>
      </c>
      <c r="K43" s="34">
        <v>89.17</v>
      </c>
      <c r="L43" s="34">
        <v>82.73</v>
      </c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91</v>
      </c>
      <c r="B44" s="34">
        <v>72.709999999999994</v>
      </c>
      <c r="C44" s="34">
        <v>114.64</v>
      </c>
      <c r="D44" s="34">
        <v>83.79</v>
      </c>
      <c r="E44" s="34">
        <v>83.54</v>
      </c>
      <c r="F44" s="34">
        <v>91.71</v>
      </c>
      <c r="G44" s="34">
        <v>77.63</v>
      </c>
      <c r="H44" s="34">
        <v>81.13</v>
      </c>
      <c r="I44" s="34">
        <v>68.84</v>
      </c>
      <c r="J44" s="34">
        <v>56.09</v>
      </c>
      <c r="K44" s="34">
        <v>89.19</v>
      </c>
      <c r="L44" s="34">
        <v>82.99</v>
      </c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92</v>
      </c>
      <c r="B45" s="34">
        <v>72.239999999999995</v>
      </c>
      <c r="C45" s="34">
        <v>114.11</v>
      </c>
      <c r="D45" s="34">
        <v>84.53</v>
      </c>
      <c r="E45" s="34">
        <v>83.57</v>
      </c>
      <c r="F45" s="34">
        <v>91.18</v>
      </c>
      <c r="G45" s="34">
        <v>77.28</v>
      </c>
      <c r="H45" s="34">
        <v>81.150000000000006</v>
      </c>
      <c r="I45" s="34">
        <v>68.61</v>
      </c>
      <c r="J45" s="34">
        <v>54.56</v>
      </c>
      <c r="K45" s="34">
        <v>88.96</v>
      </c>
      <c r="L45" s="34">
        <v>82.48</v>
      </c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93</v>
      </c>
      <c r="B46" s="34">
        <v>71.569999999999993</v>
      </c>
      <c r="C46" s="34">
        <v>113.22</v>
      </c>
      <c r="D46" s="34">
        <v>85.7</v>
      </c>
      <c r="E46" s="34">
        <v>83.59</v>
      </c>
      <c r="F46" s="34">
        <v>88.58</v>
      </c>
      <c r="G46" s="34">
        <v>76.61</v>
      </c>
      <c r="H46" s="34">
        <v>81.55</v>
      </c>
      <c r="I46" s="34">
        <v>69.17</v>
      </c>
      <c r="J46" s="34">
        <v>55.63</v>
      </c>
      <c r="K46" s="34">
        <v>88.9</v>
      </c>
      <c r="L46" s="34">
        <v>82.52</v>
      </c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94</v>
      </c>
      <c r="B47" s="34">
        <v>72.12</v>
      </c>
      <c r="C47" s="34">
        <v>112.62</v>
      </c>
      <c r="D47" s="34">
        <v>86.16</v>
      </c>
      <c r="E47" s="34">
        <v>84.47</v>
      </c>
      <c r="F47" s="34">
        <v>88.69</v>
      </c>
      <c r="G47" s="34">
        <v>76.52</v>
      </c>
      <c r="H47" s="34">
        <v>80.180000000000007</v>
      </c>
      <c r="I47" s="34">
        <v>69.23</v>
      </c>
      <c r="J47" s="34">
        <v>56.54</v>
      </c>
      <c r="K47" s="34">
        <v>88.35</v>
      </c>
      <c r="L47" s="34">
        <v>82.54</v>
      </c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95</v>
      </c>
      <c r="B48" s="34">
        <v>72.099999999999994</v>
      </c>
      <c r="C48" s="34">
        <v>112.21</v>
      </c>
      <c r="D48" s="34">
        <v>85.64</v>
      </c>
      <c r="E48" s="34">
        <v>84.18</v>
      </c>
      <c r="F48" s="34">
        <v>89.01</v>
      </c>
      <c r="G48" s="34">
        <v>76.099999999999994</v>
      </c>
      <c r="H48" s="34">
        <v>79.760000000000005</v>
      </c>
      <c r="I48" s="34">
        <v>70.099999999999994</v>
      </c>
      <c r="J48" s="34">
        <v>57</v>
      </c>
      <c r="K48" s="34">
        <v>88.64</v>
      </c>
      <c r="L48" s="34">
        <v>82.63</v>
      </c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96</v>
      </c>
      <c r="B49" s="34">
        <v>72.28</v>
      </c>
      <c r="C49" s="34">
        <v>111.93</v>
      </c>
      <c r="D49" s="34">
        <v>86.88</v>
      </c>
      <c r="E49" s="34">
        <v>85.22</v>
      </c>
      <c r="F49" s="34">
        <v>89.68</v>
      </c>
      <c r="G49" s="34">
        <v>77.84</v>
      </c>
      <c r="H49" s="34">
        <v>80.58</v>
      </c>
      <c r="I49" s="34">
        <v>71.05</v>
      </c>
      <c r="J49" s="34">
        <v>58.14</v>
      </c>
      <c r="K49" s="34">
        <v>87.12</v>
      </c>
      <c r="L49" s="34">
        <v>83.28</v>
      </c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97</v>
      </c>
      <c r="B50" s="34">
        <v>72.56</v>
      </c>
      <c r="C50" s="34">
        <v>110.78</v>
      </c>
      <c r="D50" s="34">
        <v>86.68</v>
      </c>
      <c r="E50" s="34">
        <v>85.16</v>
      </c>
      <c r="F50" s="34">
        <v>89.52</v>
      </c>
      <c r="G50" s="34">
        <v>78.709999999999994</v>
      </c>
      <c r="H50" s="34">
        <v>81.97</v>
      </c>
      <c r="I50" s="34">
        <v>71.709999999999994</v>
      </c>
      <c r="J50" s="34">
        <v>58.82</v>
      </c>
      <c r="K50" s="34">
        <v>86.96</v>
      </c>
      <c r="L50" s="34">
        <v>83.39</v>
      </c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98</v>
      </c>
      <c r="B51" s="34">
        <v>72.58</v>
      </c>
      <c r="C51" s="34">
        <v>109.74</v>
      </c>
      <c r="D51" s="34">
        <v>87.18</v>
      </c>
      <c r="E51" s="34">
        <v>84.35</v>
      </c>
      <c r="F51" s="34">
        <v>89.61</v>
      </c>
      <c r="G51" s="34">
        <v>79.680000000000007</v>
      </c>
      <c r="H51" s="34">
        <v>83.73</v>
      </c>
      <c r="I51" s="34">
        <v>72.81</v>
      </c>
      <c r="J51" s="34">
        <v>60.51</v>
      </c>
      <c r="K51" s="34">
        <v>87.65</v>
      </c>
      <c r="L51" s="34">
        <v>83.81</v>
      </c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99</v>
      </c>
      <c r="B52" s="34">
        <v>72.45</v>
      </c>
      <c r="C52" s="34">
        <v>109.06</v>
      </c>
      <c r="D52" s="34">
        <v>87.83</v>
      </c>
      <c r="E52" s="34">
        <v>85.05</v>
      </c>
      <c r="F52" s="34">
        <v>89.44</v>
      </c>
      <c r="G52" s="34">
        <v>79.83</v>
      </c>
      <c r="H52" s="34">
        <v>83.87</v>
      </c>
      <c r="I52" s="34">
        <v>73.709999999999994</v>
      </c>
      <c r="J52" s="34">
        <v>61.59</v>
      </c>
      <c r="K52" s="34">
        <v>87.51</v>
      </c>
      <c r="L52" s="34">
        <v>84.26</v>
      </c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100</v>
      </c>
      <c r="B53" s="34">
        <v>72.959999999999994</v>
      </c>
      <c r="C53" s="34">
        <v>107.45</v>
      </c>
      <c r="D53" s="34">
        <v>87.9</v>
      </c>
      <c r="E53" s="34">
        <v>85.3</v>
      </c>
      <c r="F53" s="34">
        <v>90.1</v>
      </c>
      <c r="G53" s="34">
        <v>80.45</v>
      </c>
      <c r="H53" s="34">
        <v>83.43</v>
      </c>
      <c r="I53" s="34">
        <v>74.599999999999994</v>
      </c>
      <c r="J53" s="34">
        <v>61.5</v>
      </c>
      <c r="K53" s="34">
        <v>88.67</v>
      </c>
      <c r="L53" s="34">
        <v>84.29</v>
      </c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</row>
    <row r="54" spans="1:33" x14ac:dyDescent="0.25">
      <c r="A54" s="48" t="s">
        <v>101</v>
      </c>
      <c r="B54" s="34">
        <v>73.5</v>
      </c>
      <c r="C54" s="34">
        <v>107.07</v>
      </c>
      <c r="D54" s="34">
        <v>88.34</v>
      </c>
      <c r="E54" s="34">
        <v>85.37</v>
      </c>
      <c r="F54" s="34">
        <v>90.12</v>
      </c>
      <c r="G54" s="34">
        <v>80.599999999999994</v>
      </c>
      <c r="H54" s="34">
        <v>83.13</v>
      </c>
      <c r="I54" s="34">
        <v>75.36</v>
      </c>
      <c r="J54" s="34">
        <v>63.52</v>
      </c>
      <c r="K54" s="34">
        <v>89.73</v>
      </c>
      <c r="L54" s="34">
        <v>84.66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5">
      <c r="A55" s="48" t="s">
        <v>102</v>
      </c>
      <c r="B55" s="34">
        <v>73.650000000000006</v>
      </c>
      <c r="C55" s="34">
        <v>107.1</v>
      </c>
      <c r="D55" s="34">
        <v>88.51</v>
      </c>
      <c r="E55" s="34">
        <v>85.76</v>
      </c>
      <c r="F55" s="34">
        <v>90.78</v>
      </c>
      <c r="G55" s="34">
        <v>82.15</v>
      </c>
      <c r="H55" s="34">
        <v>82.45</v>
      </c>
      <c r="I55" s="34">
        <v>75.38</v>
      </c>
      <c r="J55" s="34">
        <v>65.540000000000006</v>
      </c>
      <c r="K55" s="34">
        <v>90.34</v>
      </c>
      <c r="L55" s="34">
        <v>84.98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5">
      <c r="A56" s="48" t="s">
        <v>103</v>
      </c>
      <c r="B56" s="34">
        <v>74.099999999999994</v>
      </c>
      <c r="C56" s="34">
        <v>107</v>
      </c>
      <c r="D56" s="34">
        <v>89.58</v>
      </c>
      <c r="E56" s="34">
        <v>85.98</v>
      </c>
      <c r="F56" s="34">
        <v>90.47</v>
      </c>
      <c r="G56" s="34">
        <v>82.57</v>
      </c>
      <c r="H56" s="34">
        <v>84.71</v>
      </c>
      <c r="I56" s="34">
        <v>75.61</v>
      </c>
      <c r="J56" s="34">
        <v>66.510000000000005</v>
      </c>
      <c r="K56" s="34">
        <v>90.68</v>
      </c>
      <c r="L56" s="34">
        <v>85.54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5">
      <c r="A57" s="48" t="s">
        <v>104</v>
      </c>
      <c r="B57" s="34">
        <v>74.64</v>
      </c>
      <c r="C57" s="34">
        <v>107.2</v>
      </c>
      <c r="D57" s="34">
        <v>90.18</v>
      </c>
      <c r="E57" s="34">
        <v>86.46</v>
      </c>
      <c r="F57" s="34">
        <v>90.28</v>
      </c>
      <c r="G57" s="34">
        <v>84.36</v>
      </c>
      <c r="H57" s="34">
        <v>86.17</v>
      </c>
      <c r="I57" s="34">
        <v>77</v>
      </c>
      <c r="J57" s="34">
        <v>66.38</v>
      </c>
      <c r="K57" s="34">
        <v>89.72</v>
      </c>
      <c r="L57" s="34">
        <v>86.05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5">
      <c r="A58" s="48" t="s">
        <v>105</v>
      </c>
      <c r="B58" s="34">
        <v>73.88</v>
      </c>
      <c r="C58" s="34">
        <v>107.04</v>
      </c>
      <c r="D58" s="34">
        <v>90.78</v>
      </c>
      <c r="E58" s="34">
        <v>87.14</v>
      </c>
      <c r="F58" s="34">
        <v>89.23</v>
      </c>
      <c r="G58" s="34">
        <v>83.86</v>
      </c>
      <c r="H58" s="34">
        <v>87.36</v>
      </c>
      <c r="I58" s="34">
        <v>78.13</v>
      </c>
      <c r="J58" s="34">
        <v>67.13</v>
      </c>
      <c r="K58" s="34">
        <v>90.68</v>
      </c>
      <c r="L58" s="34">
        <v>86.56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5">
      <c r="A59" s="48" t="s">
        <v>106</v>
      </c>
      <c r="B59" s="34">
        <v>75.349999999999994</v>
      </c>
      <c r="C59" s="34">
        <v>105.52</v>
      </c>
      <c r="D59" s="34">
        <v>91.53</v>
      </c>
      <c r="E59" s="34">
        <v>87.84</v>
      </c>
      <c r="F59" s="34">
        <v>89.25</v>
      </c>
      <c r="G59" s="34">
        <v>84.71</v>
      </c>
      <c r="H59" s="34">
        <v>88.64</v>
      </c>
      <c r="I59" s="34">
        <v>78.86</v>
      </c>
      <c r="J59" s="34">
        <v>68.45</v>
      </c>
      <c r="K59" s="34">
        <v>91.47</v>
      </c>
      <c r="L59" s="34">
        <v>87.19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5">
      <c r="A60" s="48" t="s">
        <v>107</v>
      </c>
      <c r="B60" s="34">
        <v>75.790000000000006</v>
      </c>
      <c r="C60" s="34">
        <v>105.8</v>
      </c>
      <c r="D60" s="34">
        <v>91.3</v>
      </c>
      <c r="E60" s="34">
        <v>88.05</v>
      </c>
      <c r="F60" s="34">
        <v>89.31</v>
      </c>
      <c r="G60" s="34">
        <v>85.07</v>
      </c>
      <c r="H60" s="34">
        <v>88.49</v>
      </c>
      <c r="I60" s="34">
        <v>80.22</v>
      </c>
      <c r="J60" s="34">
        <v>70.2</v>
      </c>
      <c r="K60" s="34">
        <v>91.76</v>
      </c>
      <c r="L60" s="34">
        <v>87.72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5">
      <c r="A61" s="48" t="s">
        <v>108</v>
      </c>
      <c r="B61" s="34">
        <v>76.02</v>
      </c>
      <c r="C61" s="34">
        <v>104.89</v>
      </c>
      <c r="D61" s="34">
        <v>92.41</v>
      </c>
      <c r="E61" s="34">
        <v>88.67</v>
      </c>
      <c r="F61" s="34">
        <v>90.28</v>
      </c>
      <c r="G61" s="34">
        <v>85.48</v>
      </c>
      <c r="H61" s="34">
        <v>90.74</v>
      </c>
      <c r="I61" s="34">
        <v>80.56</v>
      </c>
      <c r="J61" s="34">
        <v>68.92</v>
      </c>
      <c r="K61" s="34">
        <v>92.76</v>
      </c>
      <c r="L61" s="34">
        <v>87.87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5">
      <c r="A62" s="48" t="s">
        <v>109</v>
      </c>
      <c r="B62" s="34">
        <v>76.62</v>
      </c>
      <c r="C62" s="34">
        <v>105.7</v>
      </c>
      <c r="D62" s="34">
        <v>91.63</v>
      </c>
      <c r="E62" s="34">
        <v>90.16</v>
      </c>
      <c r="F62" s="34">
        <v>92.85</v>
      </c>
      <c r="G62" s="34">
        <v>85.95</v>
      </c>
      <c r="H62" s="34">
        <v>91.88</v>
      </c>
      <c r="I62" s="34">
        <v>81.23</v>
      </c>
      <c r="J62" s="34">
        <v>70.11</v>
      </c>
      <c r="K62" s="34">
        <v>93.33</v>
      </c>
      <c r="L62" s="34">
        <v>88.71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5">
      <c r="A63" s="48" t="s">
        <v>110</v>
      </c>
      <c r="B63" s="34">
        <v>77.3</v>
      </c>
      <c r="C63" s="34">
        <v>104.46</v>
      </c>
      <c r="D63" s="34">
        <v>91.81</v>
      </c>
      <c r="E63" s="34">
        <v>89.59</v>
      </c>
      <c r="F63" s="34">
        <v>92.54</v>
      </c>
      <c r="G63" s="34">
        <v>84.72</v>
      </c>
      <c r="H63" s="34">
        <v>91.02</v>
      </c>
      <c r="I63" s="34">
        <v>81.150000000000006</v>
      </c>
      <c r="J63" s="34">
        <v>70.55</v>
      </c>
      <c r="K63" s="34">
        <v>94.48</v>
      </c>
      <c r="L63" s="34">
        <v>88.38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5">
      <c r="A64" s="48" t="s">
        <v>111</v>
      </c>
      <c r="B64" s="34">
        <v>77.86</v>
      </c>
      <c r="C64" s="34">
        <v>103.42</v>
      </c>
      <c r="D64" s="34">
        <v>92.38</v>
      </c>
      <c r="E64" s="34">
        <v>89.31</v>
      </c>
      <c r="F64" s="34">
        <v>91.1</v>
      </c>
      <c r="G64" s="34">
        <v>85.5</v>
      </c>
      <c r="H64" s="34">
        <v>91.6</v>
      </c>
      <c r="I64" s="34">
        <v>81.64</v>
      </c>
      <c r="J64" s="34">
        <v>72.28</v>
      </c>
      <c r="K64" s="34">
        <v>94.45</v>
      </c>
      <c r="L64" s="34">
        <v>88.58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5">
      <c r="A65" s="48" t="s">
        <v>112</v>
      </c>
      <c r="B65" s="34">
        <v>78.209999999999994</v>
      </c>
      <c r="C65" s="34">
        <v>101.34</v>
      </c>
      <c r="D65" s="34">
        <v>92.24</v>
      </c>
      <c r="E65" s="34">
        <v>88.9</v>
      </c>
      <c r="F65" s="34">
        <v>90.22</v>
      </c>
      <c r="G65" s="34">
        <v>84.34</v>
      </c>
      <c r="H65" s="34">
        <v>92.32</v>
      </c>
      <c r="I65" s="34">
        <v>80.45</v>
      </c>
      <c r="J65" s="34">
        <v>71.97</v>
      </c>
      <c r="K65" s="34">
        <v>95.87</v>
      </c>
      <c r="L65" s="34">
        <v>87.81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5">
      <c r="A66" s="48" t="s">
        <v>113</v>
      </c>
      <c r="B66" s="34">
        <v>80.099999999999994</v>
      </c>
      <c r="C66" s="34">
        <v>97.81</v>
      </c>
      <c r="D66" s="34">
        <v>91.73</v>
      </c>
      <c r="E66" s="34">
        <v>87.97</v>
      </c>
      <c r="F66" s="34">
        <v>89.19</v>
      </c>
      <c r="G66" s="34">
        <v>87.07</v>
      </c>
      <c r="H66" s="34">
        <v>91.96</v>
      </c>
      <c r="I66" s="34">
        <v>78.489999999999995</v>
      </c>
      <c r="J66" s="34">
        <v>70.08</v>
      </c>
      <c r="K66" s="34">
        <v>94.58</v>
      </c>
      <c r="L66" s="34">
        <v>86.89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5">
      <c r="A67" s="48" t="s">
        <v>114</v>
      </c>
      <c r="B67" s="34">
        <v>79.66</v>
      </c>
      <c r="C67" s="34">
        <v>97.77</v>
      </c>
      <c r="D67" s="34">
        <v>90.87</v>
      </c>
      <c r="E67" s="34">
        <v>87.75</v>
      </c>
      <c r="F67" s="34">
        <v>90.91</v>
      </c>
      <c r="G67" s="34">
        <v>87.32</v>
      </c>
      <c r="H67" s="34">
        <v>92</v>
      </c>
      <c r="I67" s="34">
        <v>78.8</v>
      </c>
      <c r="J67" s="34">
        <v>72.290000000000006</v>
      </c>
      <c r="K67" s="34">
        <v>93.39</v>
      </c>
      <c r="L67" s="34">
        <v>87.04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5">
      <c r="A68" s="48" t="s">
        <v>115</v>
      </c>
      <c r="B68" s="34">
        <v>80.180000000000007</v>
      </c>
      <c r="C68" s="34">
        <v>96.59</v>
      </c>
      <c r="D68" s="34">
        <v>89.92</v>
      </c>
      <c r="E68" s="34">
        <v>87.54</v>
      </c>
      <c r="F68" s="34">
        <v>93.1</v>
      </c>
      <c r="G68" s="34">
        <v>86.99</v>
      </c>
      <c r="H68" s="34">
        <v>91.14</v>
      </c>
      <c r="I68" s="34">
        <v>78.78</v>
      </c>
      <c r="J68" s="34">
        <v>75.33</v>
      </c>
      <c r="K68" s="34">
        <v>94.13</v>
      </c>
      <c r="L68" s="34">
        <v>87.21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5">
      <c r="A69" s="48" t="s">
        <v>116</v>
      </c>
      <c r="B69" s="34">
        <v>81</v>
      </c>
      <c r="C69" s="34">
        <v>96.9</v>
      </c>
      <c r="D69" s="34">
        <v>88.76</v>
      </c>
      <c r="E69" s="34">
        <v>87.74</v>
      </c>
      <c r="F69" s="34">
        <v>93.5</v>
      </c>
      <c r="G69" s="34">
        <v>87.98</v>
      </c>
      <c r="H69" s="34">
        <v>90.15</v>
      </c>
      <c r="I69" s="34">
        <v>79.489999999999995</v>
      </c>
      <c r="J69" s="34">
        <v>75.36</v>
      </c>
      <c r="K69" s="34">
        <v>93.52</v>
      </c>
      <c r="L69" s="34">
        <v>87.23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5">
      <c r="A70" s="48" t="s">
        <v>117</v>
      </c>
      <c r="B70" s="34">
        <v>81.83</v>
      </c>
      <c r="C70" s="34">
        <v>97.32</v>
      </c>
      <c r="D70" s="34">
        <v>87.34</v>
      </c>
      <c r="E70" s="34">
        <v>86.68</v>
      </c>
      <c r="F70" s="34">
        <v>91.32</v>
      </c>
      <c r="G70" s="34">
        <v>87.56</v>
      </c>
      <c r="H70" s="34">
        <v>90.49</v>
      </c>
      <c r="I70" s="34">
        <v>80.31</v>
      </c>
      <c r="J70" s="34">
        <v>74.5</v>
      </c>
      <c r="K70" s="34">
        <v>92.96</v>
      </c>
      <c r="L70" s="34">
        <v>87.1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5">
      <c r="A71" s="48" t="s">
        <v>118</v>
      </c>
      <c r="B71" s="34">
        <v>83.78</v>
      </c>
      <c r="C71" s="34">
        <v>96.83</v>
      </c>
      <c r="D71" s="34">
        <v>87.64</v>
      </c>
      <c r="E71" s="34">
        <v>87.83</v>
      </c>
      <c r="F71" s="34">
        <v>90.94</v>
      </c>
      <c r="G71" s="34">
        <v>87.45</v>
      </c>
      <c r="H71" s="34">
        <v>91.83</v>
      </c>
      <c r="I71" s="34">
        <v>80.709999999999994</v>
      </c>
      <c r="J71" s="34">
        <v>76.03</v>
      </c>
      <c r="K71" s="34">
        <v>93.8</v>
      </c>
      <c r="L71" s="34">
        <v>87.77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5">
      <c r="A72" s="48" t="s">
        <v>119</v>
      </c>
      <c r="B72" s="34">
        <v>84.29</v>
      </c>
      <c r="C72" s="34">
        <v>97.46</v>
      </c>
      <c r="D72" s="34">
        <v>86.9</v>
      </c>
      <c r="E72" s="34">
        <v>88.73</v>
      </c>
      <c r="F72" s="34">
        <v>91.45</v>
      </c>
      <c r="G72" s="34">
        <v>89.26</v>
      </c>
      <c r="H72" s="34">
        <v>91.06</v>
      </c>
      <c r="I72" s="34">
        <v>80.430000000000007</v>
      </c>
      <c r="J72" s="34">
        <v>76.8</v>
      </c>
      <c r="K72" s="34">
        <v>95.07</v>
      </c>
      <c r="L72" s="34">
        <v>88.25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5">
      <c r="A73" s="48" t="s">
        <v>120</v>
      </c>
      <c r="B73" s="34">
        <v>85.41</v>
      </c>
      <c r="C73" s="34">
        <v>98.81</v>
      </c>
      <c r="D73" s="34">
        <v>86.43</v>
      </c>
      <c r="E73" s="34">
        <v>89.1</v>
      </c>
      <c r="F73" s="34">
        <v>90.43</v>
      </c>
      <c r="G73" s="34">
        <v>90.21</v>
      </c>
      <c r="H73" s="34">
        <v>92.9</v>
      </c>
      <c r="I73" s="34">
        <v>80.989999999999995</v>
      </c>
      <c r="J73" s="34">
        <v>77.400000000000006</v>
      </c>
      <c r="K73" s="34">
        <v>92.83</v>
      </c>
      <c r="L73" s="34">
        <v>88.66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5">
      <c r="A74" s="48" t="s">
        <v>121</v>
      </c>
      <c r="B74" s="34">
        <v>86.53</v>
      </c>
      <c r="C74" s="34">
        <v>98.31</v>
      </c>
      <c r="D74" s="34">
        <v>85.55</v>
      </c>
      <c r="E74" s="34">
        <v>89.31</v>
      </c>
      <c r="F74" s="34">
        <v>90.17</v>
      </c>
      <c r="G74" s="34">
        <v>90.12</v>
      </c>
      <c r="H74" s="34">
        <v>93.76</v>
      </c>
      <c r="I74" s="34">
        <v>81.36</v>
      </c>
      <c r="J74" s="34">
        <v>79.03</v>
      </c>
      <c r="K74" s="34">
        <v>92.37</v>
      </c>
      <c r="L74" s="34">
        <v>88.86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5">
      <c r="A75" s="48" t="s">
        <v>122</v>
      </c>
      <c r="B75" s="34">
        <v>85.7</v>
      </c>
      <c r="C75" s="34">
        <v>96.76</v>
      </c>
      <c r="D75" s="34">
        <v>85.16</v>
      </c>
      <c r="E75" s="34">
        <v>89.17</v>
      </c>
      <c r="F75" s="34">
        <v>89.67</v>
      </c>
      <c r="G75" s="34">
        <v>90.75</v>
      </c>
      <c r="H75" s="34">
        <v>94.02</v>
      </c>
      <c r="I75" s="34">
        <v>81.14</v>
      </c>
      <c r="J75" s="34">
        <v>79.650000000000006</v>
      </c>
      <c r="K75" s="34">
        <v>94.18</v>
      </c>
      <c r="L75" s="34">
        <v>88.54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5">
      <c r="A76" s="48" t="s">
        <v>123</v>
      </c>
      <c r="B76" s="34">
        <v>85.47</v>
      </c>
      <c r="C76" s="34">
        <v>96.42</v>
      </c>
      <c r="D76" s="34">
        <v>86.9</v>
      </c>
      <c r="E76" s="34">
        <v>88.66</v>
      </c>
      <c r="F76" s="34">
        <v>89.28</v>
      </c>
      <c r="G76" s="34">
        <v>91.49</v>
      </c>
      <c r="H76" s="34">
        <v>94.55</v>
      </c>
      <c r="I76" s="34">
        <v>83.5</v>
      </c>
      <c r="J76" s="34">
        <v>80.92</v>
      </c>
      <c r="K76" s="34">
        <v>94.7</v>
      </c>
      <c r="L76" s="34">
        <v>89.35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5">
      <c r="A77" s="48" t="s">
        <v>124</v>
      </c>
      <c r="B77" s="34">
        <v>87.75</v>
      </c>
      <c r="C77" s="34">
        <v>96.51</v>
      </c>
      <c r="D77" s="34">
        <v>85.69</v>
      </c>
      <c r="E77" s="34">
        <v>89.85</v>
      </c>
      <c r="F77" s="34">
        <v>90.56</v>
      </c>
      <c r="G77" s="34">
        <v>93.04</v>
      </c>
      <c r="H77" s="34">
        <v>95.18</v>
      </c>
      <c r="I77" s="34">
        <v>83.81</v>
      </c>
      <c r="J77" s="34">
        <v>78.27</v>
      </c>
      <c r="K77" s="34">
        <v>92.86</v>
      </c>
      <c r="L77" s="34">
        <v>89.6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5">
      <c r="A78" s="48" t="s">
        <v>125</v>
      </c>
      <c r="B78" s="34">
        <v>87.54</v>
      </c>
      <c r="C78" s="34">
        <v>97.35</v>
      </c>
      <c r="D78" s="34">
        <v>86.61</v>
      </c>
      <c r="E78" s="34">
        <v>90.55</v>
      </c>
      <c r="F78" s="34">
        <v>91.33</v>
      </c>
      <c r="G78" s="34">
        <v>92.85</v>
      </c>
      <c r="H78" s="34">
        <v>95.13</v>
      </c>
      <c r="I78" s="34">
        <v>84.91</v>
      </c>
      <c r="J78" s="34">
        <v>78.47</v>
      </c>
      <c r="K78" s="34">
        <v>92.86</v>
      </c>
      <c r="L78" s="34">
        <v>90.18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5">
      <c r="A79" s="48" t="s">
        <v>126</v>
      </c>
      <c r="B79" s="34">
        <v>89.21</v>
      </c>
      <c r="C79" s="34">
        <v>98.62</v>
      </c>
      <c r="D79" s="34">
        <v>86.15</v>
      </c>
      <c r="E79" s="34">
        <v>90.36</v>
      </c>
      <c r="F79" s="34">
        <v>91.51</v>
      </c>
      <c r="G79" s="34">
        <v>92.26</v>
      </c>
      <c r="H79" s="34">
        <v>95.56</v>
      </c>
      <c r="I79" s="34">
        <v>85.93</v>
      </c>
      <c r="J79" s="34">
        <v>81.8</v>
      </c>
      <c r="K79" s="34">
        <v>91.86</v>
      </c>
      <c r="L79" s="34">
        <v>90.69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5">
      <c r="A80" s="48" t="s">
        <v>127</v>
      </c>
      <c r="B80" s="34">
        <v>90.7</v>
      </c>
      <c r="C80" s="34">
        <v>98.83</v>
      </c>
      <c r="D80" s="34">
        <v>87.33</v>
      </c>
      <c r="E80" s="34">
        <v>92.06</v>
      </c>
      <c r="F80" s="34">
        <v>92.3</v>
      </c>
      <c r="G80" s="34">
        <v>92.12</v>
      </c>
      <c r="H80" s="34">
        <v>96.68</v>
      </c>
      <c r="I80" s="34">
        <v>86.7</v>
      </c>
      <c r="J80" s="34">
        <v>82.5</v>
      </c>
      <c r="K80" s="34">
        <v>92.13</v>
      </c>
      <c r="L80" s="34">
        <v>91.64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5">
      <c r="A81" s="48" t="s">
        <v>128</v>
      </c>
      <c r="B81" s="34">
        <v>89.14</v>
      </c>
      <c r="C81" s="34">
        <v>97.85</v>
      </c>
      <c r="D81" s="34">
        <v>88.98</v>
      </c>
      <c r="E81" s="34">
        <v>92.9</v>
      </c>
      <c r="F81" s="34">
        <v>92.26</v>
      </c>
      <c r="G81" s="34">
        <v>91.15</v>
      </c>
      <c r="H81" s="34">
        <v>96.59</v>
      </c>
      <c r="I81" s="34">
        <v>86.53</v>
      </c>
      <c r="J81" s="34">
        <v>84.72</v>
      </c>
      <c r="K81" s="34">
        <v>93.86</v>
      </c>
      <c r="L81" s="34">
        <v>91.6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5">
      <c r="A82" s="48" t="s">
        <v>129</v>
      </c>
      <c r="B82" s="34">
        <v>91.46</v>
      </c>
      <c r="C82" s="34">
        <v>97.98</v>
      </c>
      <c r="D82" s="34">
        <v>89.25</v>
      </c>
      <c r="E82" s="34">
        <v>93.65</v>
      </c>
      <c r="F82" s="34">
        <v>91.79</v>
      </c>
      <c r="G82" s="34">
        <v>93.87</v>
      </c>
      <c r="H82" s="34">
        <v>96.24</v>
      </c>
      <c r="I82" s="34">
        <v>87.17</v>
      </c>
      <c r="J82" s="34">
        <v>84.42</v>
      </c>
      <c r="K82" s="34">
        <v>93.24</v>
      </c>
      <c r="L82" s="34">
        <v>92.17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5">
      <c r="A83" s="48" t="s">
        <v>130</v>
      </c>
      <c r="B83" s="34">
        <v>92.02</v>
      </c>
      <c r="C83" s="34">
        <v>97.77</v>
      </c>
      <c r="D83" s="34">
        <v>90.27</v>
      </c>
      <c r="E83" s="34">
        <v>93.92</v>
      </c>
      <c r="F83" s="34">
        <v>90.99</v>
      </c>
      <c r="G83" s="34">
        <v>94.15</v>
      </c>
      <c r="H83" s="34">
        <v>95.71</v>
      </c>
      <c r="I83" s="34">
        <v>88.44</v>
      </c>
      <c r="J83" s="34">
        <v>87.4</v>
      </c>
      <c r="K83" s="34">
        <v>93.46</v>
      </c>
      <c r="L83" s="34">
        <v>92.72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5">
      <c r="A84" s="48" t="s">
        <v>131</v>
      </c>
      <c r="B84" s="34">
        <v>93.63</v>
      </c>
      <c r="C84" s="34">
        <v>98.48</v>
      </c>
      <c r="D84" s="34">
        <v>92.13</v>
      </c>
      <c r="E84" s="34">
        <v>94.79</v>
      </c>
      <c r="F84" s="34">
        <v>91.92</v>
      </c>
      <c r="G84" s="34">
        <v>94.37</v>
      </c>
      <c r="H84" s="34">
        <v>95.93</v>
      </c>
      <c r="I84" s="34">
        <v>88.99</v>
      </c>
      <c r="J84" s="34">
        <v>88.08</v>
      </c>
      <c r="K84" s="34">
        <v>96.2</v>
      </c>
      <c r="L84" s="34">
        <v>93.63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5">
      <c r="A85" s="48" t="s">
        <v>132</v>
      </c>
      <c r="B85" s="34">
        <v>94.02</v>
      </c>
      <c r="C85" s="34">
        <v>98.22</v>
      </c>
      <c r="D85" s="34">
        <v>92.3</v>
      </c>
      <c r="E85" s="34">
        <v>94.74</v>
      </c>
      <c r="F85" s="34">
        <v>91.85</v>
      </c>
      <c r="G85" s="34">
        <v>94.91</v>
      </c>
      <c r="H85" s="34">
        <v>95.61</v>
      </c>
      <c r="I85" s="34">
        <v>89.55</v>
      </c>
      <c r="J85" s="34">
        <v>89.2</v>
      </c>
      <c r="K85" s="34">
        <v>101.27</v>
      </c>
      <c r="L85" s="34">
        <v>93.93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5">
      <c r="A86" s="48" t="s">
        <v>133</v>
      </c>
      <c r="B86" s="34">
        <v>94.68</v>
      </c>
      <c r="C86" s="34">
        <v>98.07</v>
      </c>
      <c r="D86" s="34">
        <v>94.41</v>
      </c>
      <c r="E86" s="34">
        <v>95.22</v>
      </c>
      <c r="F86" s="34">
        <v>92.29</v>
      </c>
      <c r="G86" s="34">
        <v>96.18</v>
      </c>
      <c r="H86" s="34">
        <v>96.91</v>
      </c>
      <c r="I86" s="34">
        <v>90.33</v>
      </c>
      <c r="J86" s="34">
        <v>90.34</v>
      </c>
      <c r="K86" s="34">
        <v>101.25</v>
      </c>
      <c r="L86" s="34">
        <v>94.77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5">
      <c r="A87" s="48" t="s">
        <v>134</v>
      </c>
      <c r="B87" s="34">
        <v>95.36</v>
      </c>
      <c r="C87" s="34">
        <v>98.09</v>
      </c>
      <c r="D87" s="34">
        <v>95.65</v>
      </c>
      <c r="E87" s="34">
        <v>96.26</v>
      </c>
      <c r="F87" s="34">
        <v>92.89</v>
      </c>
      <c r="G87" s="34">
        <v>97.45</v>
      </c>
      <c r="H87" s="34">
        <v>97.35</v>
      </c>
      <c r="I87" s="34">
        <v>91.59</v>
      </c>
      <c r="J87" s="34">
        <v>92.62</v>
      </c>
      <c r="K87" s="34">
        <v>102.68</v>
      </c>
      <c r="L87" s="34">
        <v>95.72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5">
      <c r="A88" s="48" t="s">
        <v>135</v>
      </c>
      <c r="B88" s="34">
        <v>95.8</v>
      </c>
      <c r="C88" s="34">
        <v>98.31</v>
      </c>
      <c r="D88" s="34">
        <v>95.88</v>
      </c>
      <c r="E88" s="34">
        <v>97.69</v>
      </c>
      <c r="F88" s="34">
        <v>92.09</v>
      </c>
      <c r="G88" s="34">
        <v>97.81</v>
      </c>
      <c r="H88" s="34">
        <v>97.38</v>
      </c>
      <c r="I88" s="34">
        <v>92.57</v>
      </c>
      <c r="J88" s="34">
        <v>94.27</v>
      </c>
      <c r="K88" s="34">
        <v>101.31</v>
      </c>
      <c r="L88" s="34">
        <v>96.33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5">
      <c r="A89" s="48" t="s">
        <v>136</v>
      </c>
      <c r="B89" s="34">
        <v>97.23</v>
      </c>
      <c r="C89" s="34">
        <v>99</v>
      </c>
      <c r="D89" s="34">
        <v>96.1</v>
      </c>
      <c r="E89" s="34">
        <v>97.29</v>
      </c>
      <c r="F89" s="34">
        <v>91.68</v>
      </c>
      <c r="G89" s="34">
        <v>98.85</v>
      </c>
      <c r="H89" s="34">
        <v>97.4</v>
      </c>
      <c r="I89" s="34">
        <v>94.09</v>
      </c>
      <c r="J89" s="34">
        <v>94.27</v>
      </c>
      <c r="K89" s="34">
        <v>99.53</v>
      </c>
      <c r="L89" s="34">
        <v>96.73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5">
      <c r="A90" s="48" t="s">
        <v>137</v>
      </c>
      <c r="B90" s="34">
        <v>96.59</v>
      </c>
      <c r="C90" s="34">
        <v>99.64</v>
      </c>
      <c r="D90" s="34">
        <v>96.56</v>
      </c>
      <c r="E90" s="34">
        <v>98.15</v>
      </c>
      <c r="F90" s="34">
        <v>92.42</v>
      </c>
      <c r="G90" s="34">
        <v>99.01</v>
      </c>
      <c r="H90" s="34">
        <v>96.12</v>
      </c>
      <c r="I90" s="34">
        <v>95.17</v>
      </c>
      <c r="J90" s="34">
        <v>96.37</v>
      </c>
      <c r="K90" s="34">
        <v>99.39</v>
      </c>
      <c r="L90" s="34">
        <v>97.26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5">
      <c r="A91" s="48" t="s">
        <v>138</v>
      </c>
      <c r="B91" s="34">
        <v>97.99</v>
      </c>
      <c r="C91" s="34">
        <v>99.43</v>
      </c>
      <c r="D91" s="34">
        <v>95.24</v>
      </c>
      <c r="E91" s="34">
        <v>98.39</v>
      </c>
      <c r="F91" s="34">
        <v>94.24</v>
      </c>
      <c r="G91" s="34">
        <v>98.92</v>
      </c>
      <c r="H91" s="34">
        <v>96.15</v>
      </c>
      <c r="I91" s="34">
        <v>95.57</v>
      </c>
      <c r="J91" s="34">
        <v>98.1</v>
      </c>
      <c r="K91" s="34">
        <v>98.54</v>
      </c>
      <c r="L91" s="34">
        <v>97.38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5">
      <c r="A92" s="48" t="s">
        <v>139</v>
      </c>
      <c r="B92" s="34">
        <v>97.91</v>
      </c>
      <c r="C92" s="34">
        <v>99.41</v>
      </c>
      <c r="D92" s="34">
        <v>96.3</v>
      </c>
      <c r="E92" s="34">
        <v>97.99</v>
      </c>
      <c r="F92" s="34">
        <v>96.16</v>
      </c>
      <c r="G92" s="34">
        <v>97.66</v>
      </c>
      <c r="H92" s="34">
        <v>96.08</v>
      </c>
      <c r="I92" s="34">
        <v>96.28</v>
      </c>
      <c r="J92" s="34">
        <v>99.72</v>
      </c>
      <c r="K92" s="34">
        <v>98.16</v>
      </c>
      <c r="L92" s="34">
        <v>97.63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5">
      <c r="A93" s="48" t="s">
        <v>140</v>
      </c>
      <c r="B93" s="34">
        <v>98.64</v>
      </c>
      <c r="C93" s="34">
        <v>101.13</v>
      </c>
      <c r="D93" s="34">
        <v>98.83</v>
      </c>
      <c r="E93" s="34">
        <v>99.39</v>
      </c>
      <c r="F93" s="34">
        <v>98.87</v>
      </c>
      <c r="G93" s="34">
        <v>98.93</v>
      </c>
      <c r="H93" s="34">
        <v>98.71</v>
      </c>
      <c r="I93" s="34">
        <v>97.93</v>
      </c>
      <c r="J93" s="34">
        <v>99.24</v>
      </c>
      <c r="K93" s="34">
        <v>99.16</v>
      </c>
      <c r="L93" s="34">
        <v>99.17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5">
      <c r="A94" s="48" t="s">
        <v>141</v>
      </c>
      <c r="B94" s="34">
        <v>99.47</v>
      </c>
      <c r="C94" s="34">
        <v>100.25</v>
      </c>
      <c r="D94" s="34">
        <v>98.34</v>
      </c>
      <c r="E94" s="34">
        <v>99.85</v>
      </c>
      <c r="F94" s="34">
        <v>97.67</v>
      </c>
      <c r="G94" s="34">
        <v>99.02</v>
      </c>
      <c r="H94" s="34">
        <v>100.55</v>
      </c>
      <c r="I94" s="34">
        <v>98.09</v>
      </c>
      <c r="J94" s="34">
        <v>99.88</v>
      </c>
      <c r="K94" s="34">
        <v>98.66</v>
      </c>
      <c r="L94" s="34">
        <v>99.17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5">
      <c r="A95" s="48" t="s">
        <v>142</v>
      </c>
      <c r="B95" s="34">
        <v>99.69</v>
      </c>
      <c r="C95" s="34">
        <v>100.55</v>
      </c>
      <c r="D95" s="34">
        <v>100.56</v>
      </c>
      <c r="E95" s="34">
        <v>99.69</v>
      </c>
      <c r="F95" s="34">
        <v>100.13</v>
      </c>
      <c r="G95" s="34">
        <v>99.19</v>
      </c>
      <c r="H95" s="34">
        <v>99.73</v>
      </c>
      <c r="I95" s="34">
        <v>100.01</v>
      </c>
      <c r="J95" s="34">
        <v>97.35</v>
      </c>
      <c r="K95" s="34">
        <v>99.71</v>
      </c>
      <c r="L95" s="34">
        <v>99.72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5">
      <c r="A96" s="48" t="s">
        <v>143</v>
      </c>
      <c r="B96" s="34">
        <v>99.36</v>
      </c>
      <c r="C96" s="34">
        <v>100.11</v>
      </c>
      <c r="D96" s="34">
        <v>99.51</v>
      </c>
      <c r="E96" s="34">
        <v>100.11</v>
      </c>
      <c r="F96" s="34">
        <v>100.72</v>
      </c>
      <c r="G96" s="34">
        <v>101.02</v>
      </c>
      <c r="H96" s="34">
        <v>100.74</v>
      </c>
      <c r="I96" s="34">
        <v>100.15</v>
      </c>
      <c r="J96" s="34">
        <v>101.48</v>
      </c>
      <c r="K96" s="34">
        <v>100.63</v>
      </c>
      <c r="L96" s="34">
        <v>100.35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5">
      <c r="A97" s="48" t="s">
        <v>144</v>
      </c>
      <c r="B97" s="34">
        <v>101.5</v>
      </c>
      <c r="C97" s="34">
        <v>99.1</v>
      </c>
      <c r="D97" s="34">
        <v>101.62</v>
      </c>
      <c r="E97" s="34">
        <v>100.35</v>
      </c>
      <c r="F97" s="34">
        <v>101.52</v>
      </c>
      <c r="G97" s="34">
        <v>100.78</v>
      </c>
      <c r="H97" s="34">
        <v>98.99</v>
      </c>
      <c r="I97" s="34">
        <v>101.78</v>
      </c>
      <c r="J97" s="34">
        <v>101.35</v>
      </c>
      <c r="K97" s="34">
        <v>101.02</v>
      </c>
      <c r="L97" s="34">
        <v>100.76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5">
      <c r="A98" s="48" t="s">
        <v>145</v>
      </c>
      <c r="B98" s="34">
        <v>101.42</v>
      </c>
      <c r="C98" s="34">
        <v>99.54</v>
      </c>
      <c r="D98" s="34">
        <v>103.32</v>
      </c>
      <c r="E98" s="34">
        <v>101.16</v>
      </c>
      <c r="F98" s="34">
        <v>99.79</v>
      </c>
      <c r="G98" s="34">
        <v>102.87</v>
      </c>
      <c r="H98" s="34">
        <v>97.7</v>
      </c>
      <c r="I98" s="34">
        <v>101.22</v>
      </c>
      <c r="J98" s="34">
        <v>103.48</v>
      </c>
      <c r="K98" s="34">
        <v>102.93</v>
      </c>
      <c r="L98" s="34">
        <v>101.13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5">
      <c r="A99" s="48" t="s">
        <v>146</v>
      </c>
      <c r="B99" s="34">
        <v>102.18</v>
      </c>
      <c r="C99" s="34">
        <v>100.94</v>
      </c>
      <c r="D99" s="34">
        <v>105.46</v>
      </c>
      <c r="E99" s="34">
        <v>101.76</v>
      </c>
      <c r="F99" s="34">
        <v>100.22</v>
      </c>
      <c r="G99" s="34">
        <v>103.98</v>
      </c>
      <c r="H99" s="34">
        <v>97.58</v>
      </c>
      <c r="I99" s="34">
        <v>100.8</v>
      </c>
      <c r="J99" s="34">
        <v>104.85</v>
      </c>
      <c r="K99" s="34">
        <v>103.96</v>
      </c>
      <c r="L99" s="34">
        <v>101.64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5">
      <c r="A100" s="48" t="s">
        <v>231</v>
      </c>
      <c r="B100" s="34">
        <v>100.76</v>
      </c>
      <c r="C100" s="34">
        <v>101.73</v>
      </c>
      <c r="D100" s="34">
        <v>105.35</v>
      </c>
      <c r="E100" s="34">
        <v>101.35</v>
      </c>
      <c r="F100" s="34">
        <v>98.64</v>
      </c>
      <c r="G100" s="34">
        <v>102.48</v>
      </c>
      <c r="H100" s="34">
        <v>97.61</v>
      </c>
      <c r="I100" s="34">
        <v>99.47</v>
      </c>
      <c r="J100" s="34">
        <v>103.82</v>
      </c>
      <c r="K100" s="34">
        <v>107.49</v>
      </c>
      <c r="L100" s="34">
        <v>101.25</v>
      </c>
    </row>
    <row r="101" spans="1:24" x14ac:dyDescent="0.25">
      <c r="A101" s="48" t="s">
        <v>232</v>
      </c>
      <c r="B101" s="34">
        <v>102.08</v>
      </c>
      <c r="C101" s="34">
        <v>101.68</v>
      </c>
      <c r="D101" s="34">
        <v>104.53</v>
      </c>
      <c r="E101" s="34">
        <v>102.57</v>
      </c>
      <c r="F101" s="34">
        <v>99.16</v>
      </c>
      <c r="G101" s="34">
        <v>102.22</v>
      </c>
      <c r="H101" s="34">
        <v>97.36</v>
      </c>
      <c r="I101" s="34">
        <v>100.15</v>
      </c>
      <c r="J101" s="34">
        <v>103.48</v>
      </c>
      <c r="K101" s="34">
        <v>106.7</v>
      </c>
      <c r="L101" s="34">
        <v>101.52</v>
      </c>
    </row>
    <row r="102" spans="1:24" x14ac:dyDescent="0.25">
      <c r="A102" s="48" t="s">
        <v>233</v>
      </c>
      <c r="B102" s="34">
        <v>103.27</v>
      </c>
      <c r="C102" s="34">
        <v>102.21</v>
      </c>
      <c r="D102" s="34">
        <v>105.29</v>
      </c>
      <c r="E102" s="34">
        <v>101.37</v>
      </c>
      <c r="F102" s="34">
        <v>100.44</v>
      </c>
      <c r="G102" s="34">
        <v>104.46</v>
      </c>
      <c r="H102" s="34">
        <v>98.3</v>
      </c>
      <c r="I102" s="34">
        <v>101.34</v>
      </c>
      <c r="J102" s="34">
        <v>106.88</v>
      </c>
      <c r="K102" s="34">
        <v>107.32</v>
      </c>
      <c r="L102" s="34">
        <v>102.28</v>
      </c>
    </row>
    <row r="103" spans="1:24" x14ac:dyDescent="0.25">
      <c r="A103" s="48" t="s">
        <v>234</v>
      </c>
      <c r="B103" s="34">
        <v>104.42</v>
      </c>
      <c r="C103" s="34">
        <v>102.33</v>
      </c>
      <c r="D103" s="34">
        <v>106.76</v>
      </c>
      <c r="E103" s="34">
        <v>101.6</v>
      </c>
      <c r="F103" s="34">
        <v>99.1</v>
      </c>
      <c r="G103" s="34">
        <v>105.12</v>
      </c>
      <c r="H103" s="34">
        <v>99.91</v>
      </c>
      <c r="I103" s="34">
        <v>101.8</v>
      </c>
      <c r="J103" s="34">
        <v>108.18</v>
      </c>
      <c r="K103" s="34">
        <v>108.2</v>
      </c>
      <c r="L103" s="34">
        <v>102.76</v>
      </c>
    </row>
    <row r="104" spans="1:24" x14ac:dyDescent="0.25">
      <c r="A104" s="48" t="s">
        <v>267</v>
      </c>
      <c r="B104" s="34">
        <v>103.5</v>
      </c>
      <c r="C104" s="34">
        <v>102.85</v>
      </c>
      <c r="D104" s="34">
        <v>108.52</v>
      </c>
      <c r="E104" s="34">
        <v>102.67</v>
      </c>
      <c r="F104" s="34">
        <v>98.37</v>
      </c>
      <c r="G104" s="34">
        <v>107.1</v>
      </c>
      <c r="H104" s="34">
        <v>99.86</v>
      </c>
      <c r="I104" s="34">
        <v>103.43</v>
      </c>
      <c r="J104" s="34">
        <v>110.71</v>
      </c>
      <c r="K104" s="34">
        <v>106.59</v>
      </c>
      <c r="L104" s="34">
        <v>103.71</v>
      </c>
    </row>
    <row r="105" spans="1:24" x14ac:dyDescent="0.25">
      <c r="A105" s="48" t="s">
        <v>272</v>
      </c>
      <c r="B105" s="34">
        <v>101.5</v>
      </c>
      <c r="C105" s="34">
        <v>102.81</v>
      </c>
      <c r="D105" s="34">
        <v>109.53</v>
      </c>
      <c r="E105" s="34">
        <v>102.08</v>
      </c>
      <c r="F105" s="34">
        <v>99.94</v>
      </c>
      <c r="G105" s="34">
        <v>108.5</v>
      </c>
      <c r="H105" s="34">
        <v>99.97</v>
      </c>
      <c r="I105" s="34">
        <v>103.86</v>
      </c>
      <c r="J105" s="34">
        <v>109.97</v>
      </c>
      <c r="K105" s="34">
        <v>105.18</v>
      </c>
      <c r="L105" s="34">
        <v>103.71</v>
      </c>
    </row>
    <row r="106" spans="1:24" x14ac:dyDescent="0.25">
      <c r="A106" s="48" t="s">
        <v>275</v>
      </c>
      <c r="B106" s="34">
        <v>103.82</v>
      </c>
      <c r="C106" s="34">
        <v>104.1</v>
      </c>
      <c r="D106" s="34">
        <v>111.89</v>
      </c>
      <c r="E106" s="34">
        <v>103.09</v>
      </c>
      <c r="F106" s="34">
        <v>101.83</v>
      </c>
      <c r="G106" s="34">
        <v>107.88</v>
      </c>
      <c r="H106" s="34">
        <v>99.08</v>
      </c>
      <c r="I106" s="34">
        <v>104.43</v>
      </c>
      <c r="J106" s="34">
        <v>110.57</v>
      </c>
      <c r="K106" s="34">
        <v>109.15</v>
      </c>
      <c r="L106" s="34">
        <v>104.71</v>
      </c>
    </row>
    <row r="108" spans="1:24" x14ac:dyDescent="0.25">
      <c r="A108" s="9" t="s">
        <v>170</v>
      </c>
    </row>
    <row r="109" spans="1:24" x14ac:dyDescent="0.25">
      <c r="A109" s="13" t="str">
        <f>A7</f>
        <v>1994 Q2</v>
      </c>
      <c r="B109" s="11">
        <f>LN(B7/B6)*100</f>
        <v>0.32630892312030885</v>
      </c>
      <c r="C109" s="11">
        <f t="shared" ref="C109:L109" si="0">LN(C7/C6)*100</f>
        <v>0.72727593290796566</v>
      </c>
      <c r="D109" s="11">
        <f t="shared" si="0"/>
        <v>0.44007699012649953</v>
      </c>
      <c r="E109" s="11">
        <f t="shared" si="0"/>
        <v>0.66220308206179934</v>
      </c>
      <c r="F109" s="11">
        <f t="shared" si="0"/>
        <v>0.34015952249721793</v>
      </c>
      <c r="G109" s="11">
        <f t="shared" si="0"/>
        <v>0.72683542270906243</v>
      </c>
      <c r="H109" s="11">
        <f t="shared" si="0"/>
        <v>-0.28360344406139054</v>
      </c>
      <c r="I109" s="11">
        <f t="shared" si="0"/>
        <v>2.0997375405237516E-2</v>
      </c>
      <c r="J109" s="11">
        <f t="shared" si="0"/>
        <v>2.0373686999850467</v>
      </c>
      <c r="K109" s="11">
        <f t="shared" si="0"/>
        <v>2.8531347073333624</v>
      </c>
      <c r="L109" s="11">
        <f t="shared" si="0"/>
        <v>0.61117768827527474</v>
      </c>
    </row>
    <row r="110" spans="1:24" x14ac:dyDescent="0.25">
      <c r="A110" s="13" t="str">
        <f t="shared" ref="A110:A173" si="1">A8</f>
        <v>1994 Q3</v>
      </c>
      <c r="B110" s="11">
        <f t="shared" ref="B110:L125" si="2">LN(B8/B7)*100</f>
        <v>6.7847210690022169E-2</v>
      </c>
      <c r="C110" s="11">
        <f t="shared" si="2"/>
        <v>0.96680363171621886</v>
      </c>
      <c r="D110" s="11">
        <f t="shared" si="2"/>
        <v>0.80181200762925575</v>
      </c>
      <c r="E110" s="11">
        <f t="shared" si="2"/>
        <v>0.7949896632027097</v>
      </c>
      <c r="F110" s="11">
        <f t="shared" si="2"/>
        <v>1.362584319242079</v>
      </c>
      <c r="G110" s="11">
        <f t="shared" si="2"/>
        <v>2.0508434064554506</v>
      </c>
      <c r="H110" s="11">
        <f t="shared" si="2"/>
        <v>0.19413132356835661</v>
      </c>
      <c r="I110" s="11">
        <f t="shared" si="2"/>
        <v>1.3347434859632441</v>
      </c>
      <c r="J110" s="11">
        <f t="shared" si="2"/>
        <v>3.2058920125661436</v>
      </c>
      <c r="K110" s="11">
        <f t="shared" si="2"/>
        <v>1.9953292426157536</v>
      </c>
      <c r="L110" s="11">
        <f t="shared" si="2"/>
        <v>1.1825923803914449</v>
      </c>
    </row>
    <row r="111" spans="1:24" x14ac:dyDescent="0.25">
      <c r="A111" s="13" t="str">
        <f t="shared" si="1"/>
        <v>1994 Q4</v>
      </c>
      <c r="B111" s="11">
        <f t="shared" si="2"/>
        <v>6.7801209458829531E-2</v>
      </c>
      <c r="C111" s="11">
        <f t="shared" si="2"/>
        <v>0.57405890356830203</v>
      </c>
      <c r="D111" s="11">
        <f t="shared" si="2"/>
        <v>0.37681204005665575</v>
      </c>
      <c r="E111" s="11">
        <f t="shared" si="2"/>
        <v>1.2710112093448622</v>
      </c>
      <c r="F111" s="11">
        <f t="shared" si="2"/>
        <v>0.17404114440660803</v>
      </c>
      <c r="G111" s="11">
        <f t="shared" si="2"/>
        <v>1.331264766660768</v>
      </c>
      <c r="H111" s="11">
        <f t="shared" si="2"/>
        <v>2.7225579749608904</v>
      </c>
      <c r="I111" s="11">
        <f t="shared" si="2"/>
        <v>1.1329815292412413</v>
      </c>
      <c r="J111" s="11">
        <f t="shared" si="2"/>
        <v>-0.21055805643526762</v>
      </c>
      <c r="K111" s="11">
        <f t="shared" si="2"/>
        <v>0.9054957171958099</v>
      </c>
      <c r="L111" s="11">
        <f t="shared" si="2"/>
        <v>0.79966155095949065</v>
      </c>
    </row>
    <row r="112" spans="1:24" x14ac:dyDescent="0.25">
      <c r="A112" s="13" t="str">
        <f t="shared" si="1"/>
        <v>1995 Q1</v>
      </c>
      <c r="B112" s="11">
        <f t="shared" si="2"/>
        <v>-0.53007259690748842</v>
      </c>
      <c r="C112" s="11">
        <f t="shared" si="2"/>
        <v>0.14104374693621116</v>
      </c>
      <c r="D112" s="11">
        <f t="shared" si="2"/>
        <v>8.6755355354616676E-2</v>
      </c>
      <c r="E112" s="11">
        <f t="shared" si="2"/>
        <v>0.3452161026898023</v>
      </c>
      <c r="F112" s="11">
        <f t="shared" si="2"/>
        <v>-0.57683438501601025</v>
      </c>
      <c r="G112" s="11">
        <f t="shared" si="2"/>
        <v>0.40756970538143111</v>
      </c>
      <c r="H112" s="11">
        <f t="shared" si="2"/>
        <v>-0.5824128285988539</v>
      </c>
      <c r="I112" s="11">
        <f t="shared" si="2"/>
        <v>0.28635732392566965</v>
      </c>
      <c r="J112" s="11">
        <f t="shared" si="2"/>
        <v>0.80972102326193029</v>
      </c>
      <c r="K112" s="11">
        <f t="shared" si="2"/>
        <v>2.448647660860618</v>
      </c>
      <c r="L112" s="11">
        <f t="shared" si="2"/>
        <v>8.5299976738756805E-2</v>
      </c>
    </row>
    <row r="113" spans="1:12" x14ac:dyDescent="0.25">
      <c r="A113" s="13" t="str">
        <f t="shared" si="1"/>
        <v>1995 Q2</v>
      </c>
      <c r="B113" s="11">
        <f t="shared" si="2"/>
        <v>-5.4525628395590719E-2</v>
      </c>
      <c r="C113" s="11">
        <f t="shared" si="2"/>
        <v>0.9119670360548221</v>
      </c>
      <c r="D113" s="11">
        <f t="shared" si="2"/>
        <v>-1.4454000169696144E-2</v>
      </c>
      <c r="E113" s="11">
        <f t="shared" si="2"/>
        <v>-8.9941544063449452E-2</v>
      </c>
      <c r="F113" s="11">
        <f t="shared" si="2"/>
        <v>0.40279324060940053</v>
      </c>
      <c r="G113" s="11">
        <f t="shared" si="2"/>
        <v>1.4994513922517063</v>
      </c>
      <c r="H113" s="11">
        <f t="shared" si="2"/>
        <v>1.233598112091228</v>
      </c>
      <c r="I113" s="11">
        <f t="shared" si="2"/>
        <v>0.61087544883211908</v>
      </c>
      <c r="J113" s="11">
        <f t="shared" si="2"/>
        <v>0.32801580029270494</v>
      </c>
      <c r="K113" s="11">
        <f t="shared" si="2"/>
        <v>1.3742870907353355E-2</v>
      </c>
      <c r="L113" s="11">
        <f t="shared" si="2"/>
        <v>0.55268333131270586</v>
      </c>
    </row>
    <row r="114" spans="1:12" x14ac:dyDescent="0.25">
      <c r="A114" s="13" t="str">
        <f t="shared" si="1"/>
        <v>1995 Q3</v>
      </c>
      <c r="B114" s="11">
        <f t="shared" si="2"/>
        <v>-0.61547072490584398</v>
      </c>
      <c r="C114" s="11">
        <f t="shared" si="2"/>
        <v>0.72671367366036665</v>
      </c>
      <c r="D114" s="11">
        <f t="shared" si="2"/>
        <v>1.2211918158403561</v>
      </c>
      <c r="E114" s="11">
        <f t="shared" si="2"/>
        <v>0.31444212477232214</v>
      </c>
      <c r="F114" s="11">
        <f t="shared" si="2"/>
        <v>8.0364322567931856E-2</v>
      </c>
      <c r="G114" s="11">
        <f t="shared" si="2"/>
        <v>1.4772995940151255</v>
      </c>
      <c r="H114" s="11">
        <f t="shared" si="2"/>
        <v>0.51791224960284932</v>
      </c>
      <c r="I114" s="11">
        <f t="shared" si="2"/>
        <v>1.0099055738532106</v>
      </c>
      <c r="J114" s="11">
        <f t="shared" si="2"/>
        <v>2.5280593835466179</v>
      </c>
      <c r="K114" s="11">
        <f t="shared" si="2"/>
        <v>0.50716303622400605</v>
      </c>
      <c r="L114" s="11">
        <f t="shared" si="2"/>
        <v>0.77427007486277755</v>
      </c>
    </row>
    <row r="115" spans="1:12" x14ac:dyDescent="0.25">
      <c r="A115" s="13" t="str">
        <f t="shared" si="1"/>
        <v>1995 Q4</v>
      </c>
      <c r="B115" s="11">
        <f t="shared" si="2"/>
        <v>0.71087107285683937</v>
      </c>
      <c r="C115" s="11">
        <f t="shared" si="2"/>
        <v>1.2097230445187723</v>
      </c>
      <c r="D115" s="11">
        <f t="shared" si="2"/>
        <v>-4.2847961806736529E-2</v>
      </c>
      <c r="E115" s="11">
        <f t="shared" si="2"/>
        <v>0.22399770435109406</v>
      </c>
      <c r="F115" s="11">
        <f t="shared" si="2"/>
        <v>-0.21444854753727674</v>
      </c>
      <c r="G115" s="11">
        <f t="shared" si="2"/>
        <v>2.8176099321508441</v>
      </c>
      <c r="H115" s="11">
        <f t="shared" si="2"/>
        <v>0.94259481099704912</v>
      </c>
      <c r="I115" s="11">
        <f t="shared" si="2"/>
        <v>0.66099389386015139</v>
      </c>
      <c r="J115" s="11">
        <f t="shared" si="2"/>
        <v>-1.0504911309855778</v>
      </c>
      <c r="K115" s="11">
        <f t="shared" si="2"/>
        <v>1.0337415232921074</v>
      </c>
      <c r="L115" s="11">
        <f t="shared" si="2"/>
        <v>0.57330786967198588</v>
      </c>
    </row>
    <row r="116" spans="1:12" x14ac:dyDescent="0.25">
      <c r="A116" s="13" t="str">
        <f t="shared" si="1"/>
        <v>1996 Q1</v>
      </c>
      <c r="B116" s="11">
        <f t="shared" si="2"/>
        <v>9.5309422423504597E-2</v>
      </c>
      <c r="C116" s="11">
        <f t="shared" si="2"/>
        <v>0.31153856738641028</v>
      </c>
      <c r="D116" s="11">
        <f t="shared" si="2"/>
        <v>-0.61618021138090973</v>
      </c>
      <c r="E116" s="11">
        <f t="shared" si="2"/>
        <v>0.22349707582307743</v>
      </c>
      <c r="F116" s="11">
        <f t="shared" si="2"/>
        <v>0.81513112522203746</v>
      </c>
      <c r="G116" s="11">
        <f t="shared" si="2"/>
        <v>1.3435205720641588</v>
      </c>
      <c r="H116" s="11">
        <f t="shared" si="2"/>
        <v>-0.49875415110389393</v>
      </c>
      <c r="I116" s="11">
        <f t="shared" si="2"/>
        <v>0.19944162973167656</v>
      </c>
      <c r="J116" s="11">
        <f t="shared" si="2"/>
        <v>2.8627081354170465</v>
      </c>
      <c r="K116" s="11">
        <f t="shared" si="2"/>
        <v>2.2214214679152624</v>
      </c>
      <c r="L116" s="11">
        <f t="shared" si="2"/>
        <v>0.34797167827808584</v>
      </c>
    </row>
    <row r="117" spans="1:12" x14ac:dyDescent="0.25">
      <c r="A117" s="13" t="str">
        <f t="shared" si="1"/>
        <v>1996 Q2</v>
      </c>
      <c r="B117" s="11">
        <f t="shared" si="2"/>
        <v>0.50227486304638513</v>
      </c>
      <c r="C117" s="11">
        <f t="shared" si="2"/>
        <v>-0.29631902546526878</v>
      </c>
      <c r="D117" s="11">
        <f t="shared" si="2"/>
        <v>0.61618021138091195</v>
      </c>
      <c r="E117" s="11">
        <f t="shared" si="2"/>
        <v>0.69707364205037781</v>
      </c>
      <c r="F117" s="11">
        <f t="shared" si="2"/>
        <v>-0.27986957696034392</v>
      </c>
      <c r="G117" s="11">
        <f t="shared" si="2"/>
        <v>2.8446362511708592</v>
      </c>
      <c r="H117" s="11">
        <f t="shared" si="2"/>
        <v>-1.8600493006374539</v>
      </c>
      <c r="I117" s="11">
        <f t="shared" si="2"/>
        <v>0.5761414566115477</v>
      </c>
      <c r="J117" s="11">
        <f t="shared" si="2"/>
        <v>0.76672248385995001</v>
      </c>
      <c r="K117" s="11">
        <f t="shared" si="2"/>
        <v>1.1317399385445011</v>
      </c>
      <c r="L117" s="11">
        <f t="shared" si="2"/>
        <v>0.33291749433773138</v>
      </c>
    </row>
    <row r="118" spans="1:12" x14ac:dyDescent="0.25">
      <c r="A118" s="13" t="str">
        <f t="shared" si="1"/>
        <v>1996 Q3</v>
      </c>
      <c r="B118" s="11">
        <f t="shared" si="2"/>
        <v>0.31095813605351524</v>
      </c>
      <c r="C118" s="11">
        <f t="shared" si="2"/>
        <v>-0.15229975529902912</v>
      </c>
      <c r="D118" s="11">
        <f t="shared" si="2"/>
        <v>5.7126536829220829E-2</v>
      </c>
      <c r="E118" s="11">
        <f t="shared" si="2"/>
        <v>0.36881357731376807</v>
      </c>
      <c r="F118" s="11">
        <f t="shared" si="2"/>
        <v>-0.38777878371310875</v>
      </c>
      <c r="G118" s="11">
        <f t="shared" si="2"/>
        <v>1.8581762393997465</v>
      </c>
      <c r="H118" s="11">
        <f t="shared" si="2"/>
        <v>4.3652237870317127E-2</v>
      </c>
      <c r="I118" s="11">
        <f t="shared" si="2"/>
        <v>0.82857053235193268</v>
      </c>
      <c r="J118" s="11">
        <f t="shared" si="2"/>
        <v>4.3184124699325324</v>
      </c>
      <c r="K118" s="11">
        <f t="shared" si="2"/>
        <v>2.4047700509121479</v>
      </c>
      <c r="L118" s="11">
        <f t="shared" si="2"/>
        <v>0.57995191549866476</v>
      </c>
    </row>
    <row r="119" spans="1:12" x14ac:dyDescent="0.25">
      <c r="A119" s="13" t="str">
        <f t="shared" si="1"/>
        <v>1996 Q4</v>
      </c>
      <c r="B119" s="11">
        <f t="shared" si="2"/>
        <v>0.40414981589999954</v>
      </c>
      <c r="C119" s="11">
        <f t="shared" si="2"/>
        <v>0.84234988682266099</v>
      </c>
      <c r="D119" s="11">
        <f t="shared" si="2"/>
        <v>7.1362309458228079E-2</v>
      </c>
      <c r="E119" s="11">
        <f t="shared" si="2"/>
        <v>0.60192503546143139</v>
      </c>
      <c r="F119" s="11">
        <f t="shared" si="2"/>
        <v>1.7530329404996678</v>
      </c>
      <c r="G119" s="11">
        <f t="shared" si="2"/>
        <v>1.0100231374012407</v>
      </c>
      <c r="H119" s="11">
        <f t="shared" si="2"/>
        <v>-8.7323539241283499E-2</v>
      </c>
      <c r="I119" s="11">
        <f t="shared" si="2"/>
        <v>1.7141050766914485</v>
      </c>
      <c r="J119" s="11">
        <f t="shared" si="2"/>
        <v>-4.2335828310267827</v>
      </c>
      <c r="K119" s="11">
        <f t="shared" si="2"/>
        <v>-1.0530468441269492</v>
      </c>
      <c r="L119" s="11">
        <f t="shared" si="2"/>
        <v>0.35733957760449381</v>
      </c>
    </row>
    <row r="120" spans="1:12" x14ac:dyDescent="0.25">
      <c r="A120" s="13" t="str">
        <f t="shared" si="1"/>
        <v>1997 Q1</v>
      </c>
      <c r="B120" s="11">
        <f t="shared" si="2"/>
        <v>0.87009450607135486</v>
      </c>
      <c r="C120" s="11">
        <f t="shared" si="2"/>
        <v>-0.21938957999659189</v>
      </c>
      <c r="D120" s="11">
        <f t="shared" si="2"/>
        <v>5.7053203658548476E-2</v>
      </c>
      <c r="E120" s="11">
        <f t="shared" si="2"/>
        <v>2.0428091752605142</v>
      </c>
      <c r="F120" s="11">
        <f t="shared" si="2"/>
        <v>1.0997754209541502</v>
      </c>
      <c r="G120" s="11">
        <f t="shared" si="2"/>
        <v>3.6294643477335886</v>
      </c>
      <c r="H120" s="11">
        <f t="shared" si="2"/>
        <v>0.65307539278986915</v>
      </c>
      <c r="I120" s="11">
        <f t="shared" si="2"/>
        <v>1.3428170312441983</v>
      </c>
      <c r="J120" s="11">
        <f t="shared" si="2"/>
        <v>4.5311618413712296</v>
      </c>
      <c r="K120" s="11">
        <f t="shared" si="2"/>
        <v>3.8722168925267614E-2</v>
      </c>
      <c r="L120" s="11">
        <f t="shared" si="2"/>
        <v>1.0779936552929881</v>
      </c>
    </row>
    <row r="121" spans="1:12" x14ac:dyDescent="0.25">
      <c r="A121" s="13" t="str">
        <f t="shared" si="1"/>
        <v>1997 Q2</v>
      </c>
      <c r="B121" s="11">
        <f t="shared" si="2"/>
        <v>-0.24019226920000805</v>
      </c>
      <c r="C121" s="11">
        <f t="shared" si="2"/>
        <v>0.7770398570658843</v>
      </c>
      <c r="D121" s="11">
        <f t="shared" si="2"/>
        <v>0.42686462085000904</v>
      </c>
      <c r="E121" s="11">
        <f t="shared" si="2"/>
        <v>2.0862177185010711</v>
      </c>
      <c r="F121" s="11">
        <f t="shared" si="2"/>
        <v>1.0362787035546657</v>
      </c>
      <c r="G121" s="11">
        <f t="shared" si="2"/>
        <v>1.4998650910214513</v>
      </c>
      <c r="H121" s="11">
        <f t="shared" si="2"/>
        <v>1.7067463419747815</v>
      </c>
      <c r="I121" s="11">
        <f t="shared" si="2"/>
        <v>1.0048430363881038</v>
      </c>
      <c r="J121" s="11">
        <f t="shared" si="2"/>
        <v>1.1548402817876986</v>
      </c>
      <c r="K121" s="11">
        <f t="shared" si="2"/>
        <v>2.2963121508448956</v>
      </c>
      <c r="L121" s="11">
        <f t="shared" si="2"/>
        <v>1.0799241021760231</v>
      </c>
    </row>
    <row r="122" spans="1:12" x14ac:dyDescent="0.25">
      <c r="A122" s="13" t="str">
        <f t="shared" si="1"/>
        <v>1997 Q3</v>
      </c>
      <c r="B122" s="11">
        <f t="shared" si="2"/>
        <v>0.28016828412375672</v>
      </c>
      <c r="C122" s="11">
        <f t="shared" si="2"/>
        <v>-0.51987308648743313</v>
      </c>
      <c r="D122" s="11">
        <f t="shared" si="2"/>
        <v>0.50984390287789039</v>
      </c>
      <c r="E122" s="11">
        <f t="shared" si="2"/>
        <v>1.4501090690799736</v>
      </c>
      <c r="F122" s="11">
        <f t="shared" si="2"/>
        <v>-6.4453756662523523E-2</v>
      </c>
      <c r="G122" s="11">
        <f t="shared" si="2"/>
        <v>1.1743077115561624</v>
      </c>
      <c r="H122" s="11">
        <f t="shared" si="2"/>
        <v>-8.5360653924042892E-2</v>
      </c>
      <c r="I122" s="11">
        <f t="shared" si="2"/>
        <v>1.330479665532212</v>
      </c>
      <c r="J122" s="11">
        <f t="shared" si="2"/>
        <v>3.7473269629009853</v>
      </c>
      <c r="K122" s="11">
        <f t="shared" si="2"/>
        <v>0</v>
      </c>
      <c r="L122" s="11">
        <f t="shared" si="2"/>
        <v>0.64240049613548811</v>
      </c>
    </row>
    <row r="123" spans="1:12" x14ac:dyDescent="0.25">
      <c r="A123" s="13" t="str">
        <f t="shared" si="1"/>
        <v>1997 Q4</v>
      </c>
      <c r="B123" s="11">
        <f t="shared" si="2"/>
        <v>0.13313808383896125</v>
      </c>
      <c r="C123" s="11">
        <f t="shared" si="2"/>
        <v>0.13587984275308113</v>
      </c>
      <c r="D123" s="11">
        <f t="shared" si="2"/>
        <v>1.6670554864786826</v>
      </c>
      <c r="E123" s="11">
        <f t="shared" si="2"/>
        <v>0.48332621880192944</v>
      </c>
      <c r="F123" s="11">
        <f t="shared" si="2"/>
        <v>-0.34876997182852165</v>
      </c>
      <c r="G123" s="11">
        <f t="shared" si="2"/>
        <v>2.6512520226750391</v>
      </c>
      <c r="H123" s="11">
        <f t="shared" si="2"/>
        <v>0.94908283763145262</v>
      </c>
      <c r="I123" s="11">
        <f t="shared" si="2"/>
        <v>0.94488891979325096</v>
      </c>
      <c r="J123" s="11">
        <f t="shared" si="2"/>
        <v>-2.7906361689396832</v>
      </c>
      <c r="K123" s="11">
        <f t="shared" si="2"/>
        <v>-0.68337395785651356</v>
      </c>
      <c r="L123" s="11">
        <f t="shared" si="2"/>
        <v>0.35954496419636189</v>
      </c>
    </row>
    <row r="124" spans="1:12" x14ac:dyDescent="0.25">
      <c r="A124" s="13" t="str">
        <f t="shared" si="1"/>
        <v>1998 Q1</v>
      </c>
      <c r="B124" s="11">
        <f t="shared" si="2"/>
        <v>-0.14646164657936109</v>
      </c>
      <c r="C124" s="11">
        <f t="shared" si="2"/>
        <v>0.84135111688309205</v>
      </c>
      <c r="D124" s="11">
        <f t="shared" si="2"/>
        <v>1.9263116276251133</v>
      </c>
      <c r="E124" s="11">
        <f t="shared" si="2"/>
        <v>0.76849561693841484</v>
      </c>
      <c r="F124" s="11">
        <f t="shared" si="2"/>
        <v>2.3530497410194249</v>
      </c>
      <c r="G124" s="11">
        <f t="shared" si="2"/>
        <v>0.26440640647051022</v>
      </c>
      <c r="H124" s="11">
        <f t="shared" si="2"/>
        <v>1.5250383006733559</v>
      </c>
      <c r="I124" s="11">
        <f t="shared" si="2"/>
        <v>1.917691860644519</v>
      </c>
      <c r="J124" s="11">
        <f t="shared" si="2"/>
        <v>3.4060227263774889</v>
      </c>
      <c r="K124" s="11">
        <f t="shared" si="2"/>
        <v>0.56980211146377957</v>
      </c>
      <c r="L124" s="11">
        <f t="shared" si="2"/>
        <v>1.0314823005818925</v>
      </c>
    </row>
    <row r="125" spans="1:12" x14ac:dyDescent="0.25">
      <c r="A125" s="13" t="str">
        <f t="shared" si="1"/>
        <v>1998 Q2</v>
      </c>
      <c r="B125" s="11">
        <f t="shared" si="2"/>
        <v>0.703713984187187</v>
      </c>
      <c r="C125" s="11">
        <f t="shared" si="2"/>
        <v>0.70071102954288067</v>
      </c>
      <c r="D125" s="11">
        <f t="shared" si="2"/>
        <v>-0.56030211496071924</v>
      </c>
      <c r="E125" s="11">
        <f t="shared" si="2"/>
        <v>0.6812015442505871</v>
      </c>
      <c r="F125" s="11">
        <f t="shared" si="2"/>
        <v>2.5456827643157269</v>
      </c>
      <c r="G125" s="11">
        <f t="shared" si="2"/>
        <v>0.97380783457155129</v>
      </c>
      <c r="H125" s="11">
        <f t="shared" si="2"/>
        <v>0.512431008432085</v>
      </c>
      <c r="I125" s="11">
        <f t="shared" si="2"/>
        <v>0.93626899278506426</v>
      </c>
      <c r="J125" s="11">
        <f t="shared" si="2"/>
        <v>2.7233150458358852</v>
      </c>
      <c r="K125" s="11">
        <f t="shared" si="2"/>
        <v>-1.079033001835042</v>
      </c>
      <c r="L125" s="11">
        <f t="shared" si="2"/>
        <v>0.69485694196071424</v>
      </c>
    </row>
    <row r="126" spans="1:12" x14ac:dyDescent="0.25">
      <c r="A126" s="13" t="str">
        <f t="shared" si="1"/>
        <v>1998 Q3</v>
      </c>
      <c r="B126" s="11">
        <f t="shared" ref="B126:L141" si="3">LN(B24/B23)*100</f>
        <v>-0.79702866135769113</v>
      </c>
      <c r="C126" s="11">
        <f t="shared" si="3"/>
        <v>0.24483448814465203</v>
      </c>
      <c r="D126" s="11">
        <f t="shared" si="3"/>
        <v>0.1232623589607801</v>
      </c>
      <c r="E126" s="11">
        <f t="shared" si="3"/>
        <v>1.4825069362156473</v>
      </c>
      <c r="F126" s="11">
        <f t="shared" si="3"/>
        <v>1.1393691402560786</v>
      </c>
      <c r="G126" s="11">
        <f t="shared" si="3"/>
        <v>1.0253360927795334</v>
      </c>
      <c r="H126" s="11">
        <f t="shared" si="3"/>
        <v>0.39980752229204264</v>
      </c>
      <c r="I126" s="11">
        <f t="shared" si="3"/>
        <v>1.3704939967799037</v>
      </c>
      <c r="J126" s="11">
        <f t="shared" si="3"/>
        <v>4.0941390377360722</v>
      </c>
      <c r="K126" s="11">
        <f t="shared" si="3"/>
        <v>0.43301137448621069</v>
      </c>
      <c r="L126" s="11">
        <f t="shared" si="3"/>
        <v>0.97511011212234755</v>
      </c>
    </row>
    <row r="127" spans="1:12" x14ac:dyDescent="0.25">
      <c r="A127" s="13" t="str">
        <f t="shared" si="1"/>
        <v>1998 Q4</v>
      </c>
      <c r="B127" s="11">
        <f t="shared" si="3"/>
        <v>-0.21361823877659816</v>
      </c>
      <c r="C127" s="11">
        <f t="shared" si="3"/>
        <v>-1.1327343709684223</v>
      </c>
      <c r="D127" s="11">
        <f t="shared" si="3"/>
        <v>1.1025770173510057</v>
      </c>
      <c r="E127" s="11">
        <f t="shared" si="3"/>
        <v>0.17376198985406563</v>
      </c>
      <c r="F127" s="11">
        <f t="shared" si="3"/>
        <v>0.6798617906858444</v>
      </c>
      <c r="G127" s="11">
        <f t="shared" si="3"/>
        <v>0.41024140191507041</v>
      </c>
      <c r="H127" s="11">
        <f t="shared" si="3"/>
        <v>0.31595602903682968</v>
      </c>
      <c r="I127" s="11">
        <f t="shared" si="3"/>
        <v>0.7923274129461757</v>
      </c>
      <c r="J127" s="11">
        <f t="shared" si="3"/>
        <v>1.7749844774782875</v>
      </c>
      <c r="K127" s="11">
        <f t="shared" si="3"/>
        <v>1.8383796508670149</v>
      </c>
      <c r="L127" s="11">
        <f t="shared" si="3"/>
        <v>0.1034527442583431</v>
      </c>
    </row>
    <row r="128" spans="1:12" x14ac:dyDescent="0.25">
      <c r="A128" s="13" t="str">
        <f t="shared" si="1"/>
        <v>1999 Q1</v>
      </c>
      <c r="B128" s="11">
        <f t="shared" si="3"/>
        <v>-1.2778437379353542</v>
      </c>
      <c r="C128" s="11">
        <f t="shared" si="3"/>
        <v>-1.0320630987903989</v>
      </c>
      <c r="D128" s="11">
        <f t="shared" si="3"/>
        <v>0.58041601830669654</v>
      </c>
      <c r="E128" s="11">
        <f t="shared" si="3"/>
        <v>1.366159585934035</v>
      </c>
      <c r="F128" s="11">
        <f t="shared" si="3"/>
        <v>0.83138017272741027</v>
      </c>
      <c r="G128" s="11">
        <f t="shared" si="3"/>
        <v>1.1158137480891279</v>
      </c>
      <c r="H128" s="11">
        <f t="shared" si="3"/>
        <v>1.5109523139671077</v>
      </c>
      <c r="I128" s="11">
        <f t="shared" si="3"/>
        <v>2.4085024567691993</v>
      </c>
      <c r="J128" s="11">
        <f t="shared" si="3"/>
        <v>1.4439002600769226</v>
      </c>
      <c r="K128" s="11">
        <f t="shared" si="3"/>
        <v>0.59709096413686713</v>
      </c>
      <c r="L128" s="11">
        <f t="shared" si="3"/>
        <v>0.5799358995044237</v>
      </c>
    </row>
    <row r="129" spans="1:12" x14ac:dyDescent="0.25">
      <c r="A129" s="13" t="str">
        <f t="shared" si="1"/>
        <v>1999 Q2</v>
      </c>
      <c r="B129" s="11">
        <f t="shared" si="3"/>
        <v>-0.16257963207172099</v>
      </c>
      <c r="C129" s="11">
        <f t="shared" si="3"/>
        <v>-0.57715834576746905</v>
      </c>
      <c r="D129" s="11">
        <f t="shared" si="3"/>
        <v>0.40295554860016425</v>
      </c>
      <c r="E129" s="11">
        <f t="shared" si="3"/>
        <v>0.80037165433751756</v>
      </c>
      <c r="F129" s="11">
        <f t="shared" si="3"/>
        <v>0.99099372291772125</v>
      </c>
      <c r="G129" s="11">
        <f t="shared" si="3"/>
        <v>0.62780475259330881</v>
      </c>
      <c r="H129" s="11">
        <f t="shared" si="3"/>
        <v>1.8869746907529759</v>
      </c>
      <c r="I129" s="11">
        <f t="shared" si="3"/>
        <v>1.0219813016859332</v>
      </c>
      <c r="J129" s="11">
        <f t="shared" si="3"/>
        <v>0.36925959336138547</v>
      </c>
      <c r="K129" s="11">
        <f t="shared" si="3"/>
        <v>0.1611004747706162</v>
      </c>
      <c r="L129" s="11">
        <f t="shared" si="3"/>
        <v>0.39756384522454791</v>
      </c>
    </row>
    <row r="130" spans="1:12" x14ac:dyDescent="0.25">
      <c r="A130" s="13" t="str">
        <f t="shared" si="1"/>
        <v>1999 Q3</v>
      </c>
      <c r="B130" s="11">
        <f t="shared" si="3"/>
        <v>0.32489537175302252</v>
      </c>
      <c r="C130" s="11">
        <f t="shared" si="3"/>
        <v>-5.3327240055536809E-2</v>
      </c>
      <c r="D130" s="11">
        <f t="shared" si="3"/>
        <v>0.64137045085928635</v>
      </c>
      <c r="E130" s="11">
        <f t="shared" si="3"/>
        <v>0.61233987179059768</v>
      </c>
      <c r="F130" s="11">
        <f t="shared" si="3"/>
        <v>2.0345265766724965</v>
      </c>
      <c r="G130" s="11">
        <f t="shared" si="3"/>
        <v>0.25299514945446777</v>
      </c>
      <c r="H130" s="11">
        <f t="shared" si="3"/>
        <v>1.4085666966950452</v>
      </c>
      <c r="I130" s="11">
        <f t="shared" si="3"/>
        <v>0.87734660962213784</v>
      </c>
      <c r="J130" s="11">
        <f t="shared" si="3"/>
        <v>2.7716449329676558</v>
      </c>
      <c r="K130" s="11">
        <f t="shared" si="3"/>
        <v>2.4946267946577176</v>
      </c>
      <c r="L130" s="11">
        <f t="shared" si="3"/>
        <v>0.89195290631640134</v>
      </c>
    </row>
    <row r="131" spans="1:12" x14ac:dyDescent="0.25">
      <c r="A131" s="13" t="str">
        <f t="shared" si="1"/>
        <v>1999 Q4</v>
      </c>
      <c r="B131" s="11">
        <f t="shared" si="3"/>
        <v>-0.5284923202629026</v>
      </c>
      <c r="C131" s="11">
        <f t="shared" si="3"/>
        <v>0.31194151669439685</v>
      </c>
      <c r="D131" s="11">
        <f t="shared" si="3"/>
        <v>0.17299891200034928</v>
      </c>
      <c r="E131" s="11">
        <f t="shared" si="3"/>
        <v>0.58278996783633452</v>
      </c>
      <c r="F131" s="11">
        <f t="shared" si="3"/>
        <v>1.6166633855346668</v>
      </c>
      <c r="G131" s="11">
        <f t="shared" si="3"/>
        <v>0.96147475385179992</v>
      </c>
      <c r="H131" s="11">
        <f t="shared" si="3"/>
        <v>-0.2093693515406424</v>
      </c>
      <c r="I131" s="11">
        <f t="shared" si="3"/>
        <v>1.0859684036600408</v>
      </c>
      <c r="J131" s="11">
        <f t="shared" si="3"/>
        <v>0.62542084584680802</v>
      </c>
      <c r="K131" s="11">
        <f t="shared" si="3"/>
        <v>1.0930383280750899</v>
      </c>
      <c r="L131" s="11">
        <f t="shared" si="3"/>
        <v>0.4303804111525501</v>
      </c>
    </row>
    <row r="132" spans="1:12" x14ac:dyDescent="0.25">
      <c r="A132" s="13" t="str">
        <f t="shared" si="1"/>
        <v>2000 Q1</v>
      </c>
      <c r="B132" s="11">
        <f t="shared" si="3"/>
        <v>-0.59962022121656</v>
      </c>
      <c r="C132" s="11">
        <f t="shared" si="3"/>
        <v>-1.1306461164356787</v>
      </c>
      <c r="D132" s="11">
        <f t="shared" si="3"/>
        <v>-0.17299891200035783</v>
      </c>
      <c r="E132" s="11">
        <f t="shared" si="3"/>
        <v>-0.42704691234523201</v>
      </c>
      <c r="F132" s="11">
        <f t="shared" si="3"/>
        <v>-2.0834086902841915</v>
      </c>
      <c r="G132" s="11">
        <f t="shared" si="3"/>
        <v>0.8647910252708505</v>
      </c>
      <c r="H132" s="11">
        <f t="shared" si="3"/>
        <v>-0.51218182753018437</v>
      </c>
      <c r="I132" s="11">
        <f t="shared" si="3"/>
        <v>1.0249717770222175</v>
      </c>
      <c r="J132" s="11">
        <f t="shared" si="3"/>
        <v>0.95291579797363513</v>
      </c>
      <c r="K132" s="11">
        <f t="shared" si="3"/>
        <v>-1.0809617626356163</v>
      </c>
      <c r="L132" s="11">
        <f t="shared" si="3"/>
        <v>-0.4557546817784206</v>
      </c>
    </row>
    <row r="133" spans="1:12" x14ac:dyDescent="0.25">
      <c r="A133" s="13" t="str">
        <f t="shared" si="1"/>
        <v>2000 Q2</v>
      </c>
      <c r="B133" s="11">
        <f t="shared" si="3"/>
        <v>0.40922168688563726</v>
      </c>
      <c r="C133" s="11">
        <f t="shared" si="3"/>
        <v>0.11517642460323863</v>
      </c>
      <c r="D133" s="11">
        <f t="shared" si="3"/>
        <v>2.6030127479703511</v>
      </c>
      <c r="E133" s="11">
        <f t="shared" si="3"/>
        <v>1.3908788291553278</v>
      </c>
      <c r="F133" s="11">
        <f t="shared" si="3"/>
        <v>4.6772685604815581E-2</v>
      </c>
      <c r="G133" s="11">
        <f t="shared" si="3"/>
        <v>2.6357110104478947</v>
      </c>
      <c r="H133" s="11">
        <f t="shared" si="3"/>
        <v>-0.88607337646576523</v>
      </c>
      <c r="I133" s="11">
        <f t="shared" si="3"/>
        <v>1.6637147731849049</v>
      </c>
      <c r="J133" s="11">
        <f t="shared" si="3"/>
        <v>1.2711106931927953</v>
      </c>
      <c r="K133" s="11">
        <f t="shared" si="3"/>
        <v>2.551402107233228</v>
      </c>
      <c r="L133" s="11">
        <f t="shared" si="3"/>
        <v>1.0602143990499495</v>
      </c>
    </row>
    <row r="134" spans="1:12" x14ac:dyDescent="0.25">
      <c r="A134" s="13" t="str">
        <f t="shared" si="1"/>
        <v>2000 Q3</v>
      </c>
      <c r="B134" s="11">
        <f t="shared" si="3"/>
        <v>0.50241126795528901</v>
      </c>
      <c r="C134" s="11">
        <f t="shared" si="3"/>
        <v>-0.8786860912890524</v>
      </c>
      <c r="D134" s="11">
        <f t="shared" si="3"/>
        <v>0.68542137078463383</v>
      </c>
      <c r="E134" s="11">
        <f t="shared" si="3"/>
        <v>0.68825150599533003</v>
      </c>
      <c r="F134" s="11">
        <f t="shared" si="3"/>
        <v>-0.29268884677445095</v>
      </c>
      <c r="G134" s="11">
        <f t="shared" si="3"/>
        <v>1.6773950270473827</v>
      </c>
      <c r="H134" s="11">
        <f t="shared" si="3"/>
        <v>-0.82700217906864348</v>
      </c>
      <c r="I134" s="11">
        <f t="shared" si="3"/>
        <v>2.0335341678748002</v>
      </c>
      <c r="J134" s="11">
        <f t="shared" si="3"/>
        <v>4.5341383404990463</v>
      </c>
      <c r="K134" s="11">
        <f t="shared" si="3"/>
        <v>-0.46015065559588092</v>
      </c>
      <c r="L134" s="11">
        <f t="shared" si="3"/>
        <v>0.80030438405350024</v>
      </c>
    </row>
    <row r="135" spans="1:12" x14ac:dyDescent="0.25">
      <c r="A135" s="13" t="str">
        <f t="shared" si="1"/>
        <v>2000 Q4</v>
      </c>
      <c r="B135" s="11">
        <f t="shared" si="3"/>
        <v>-0.4751892724149247</v>
      </c>
      <c r="C135" s="11">
        <f t="shared" si="3"/>
        <v>-1.5132894089314997</v>
      </c>
      <c r="D135" s="11">
        <f t="shared" si="3"/>
        <v>-0.30979758867828611</v>
      </c>
      <c r="E135" s="11">
        <f t="shared" si="3"/>
        <v>1.3499227259387268</v>
      </c>
      <c r="F135" s="11">
        <f t="shared" si="3"/>
        <v>2.8890384607099193</v>
      </c>
      <c r="G135" s="11">
        <f t="shared" si="3"/>
        <v>2.1434824661428551</v>
      </c>
      <c r="H135" s="11">
        <f t="shared" si="3"/>
        <v>4.0811279220414134</v>
      </c>
      <c r="I135" s="11">
        <f t="shared" si="3"/>
        <v>1.8375075304994333</v>
      </c>
      <c r="J135" s="11">
        <f t="shared" si="3"/>
        <v>-0.83595053160902999</v>
      </c>
      <c r="K135" s="11">
        <f t="shared" si="3"/>
        <v>0.83613511919760075</v>
      </c>
      <c r="L135" s="11">
        <f t="shared" si="3"/>
        <v>0.65793794537348271</v>
      </c>
    </row>
    <row r="136" spans="1:12" x14ac:dyDescent="0.25">
      <c r="A136" s="13" t="str">
        <f t="shared" si="1"/>
        <v>2001 Q1</v>
      </c>
      <c r="B136" s="11">
        <f t="shared" si="3"/>
        <v>-0.73760749663907699</v>
      </c>
      <c r="C136" s="11">
        <f t="shared" si="3"/>
        <v>-0.16519177797803258</v>
      </c>
      <c r="D136" s="11">
        <f t="shared" si="3"/>
        <v>0.33557078469723151</v>
      </c>
      <c r="E136" s="11">
        <f t="shared" si="3"/>
        <v>0.48753143631741785</v>
      </c>
      <c r="F136" s="11">
        <f t="shared" si="3"/>
        <v>0.488609573867615</v>
      </c>
      <c r="G136" s="11">
        <f t="shared" si="3"/>
        <v>0.6273888555146182</v>
      </c>
      <c r="H136" s="11">
        <f t="shared" si="3"/>
        <v>-0.82634427609441907</v>
      </c>
      <c r="I136" s="11">
        <f t="shared" si="3"/>
        <v>1.0064341357664697</v>
      </c>
      <c r="J136" s="11">
        <f t="shared" si="3"/>
        <v>2.1591040094398313</v>
      </c>
      <c r="K136" s="11">
        <f t="shared" si="3"/>
        <v>1.1659220334529197</v>
      </c>
      <c r="L136" s="11">
        <f t="shared" si="3"/>
        <v>0.24715781242168131</v>
      </c>
    </row>
    <row r="137" spans="1:12" x14ac:dyDescent="0.25">
      <c r="A137" s="13" t="str">
        <f t="shared" si="1"/>
        <v>2001 Q2</v>
      </c>
      <c r="B137" s="11">
        <f t="shared" si="3"/>
        <v>-1.0889900160654205</v>
      </c>
      <c r="C137" s="11">
        <f t="shared" si="3"/>
        <v>-0.41813007153783421</v>
      </c>
      <c r="D137" s="11">
        <f t="shared" si="3"/>
        <v>1.5089800391549313</v>
      </c>
      <c r="E137" s="11">
        <f t="shared" si="3"/>
        <v>-4.9893976337528803E-2</v>
      </c>
      <c r="F137" s="11">
        <f t="shared" si="3"/>
        <v>0.10196568039171211</v>
      </c>
      <c r="G137" s="11">
        <f t="shared" si="3"/>
        <v>2.0588764670861464</v>
      </c>
      <c r="H137" s="11">
        <f t="shared" si="3"/>
        <v>0.16840472922275729</v>
      </c>
      <c r="I137" s="11">
        <f t="shared" si="3"/>
        <v>1.7258924006550134</v>
      </c>
      <c r="J137" s="11">
        <f t="shared" si="3"/>
        <v>0.87926136442774261</v>
      </c>
      <c r="K137" s="11">
        <f t="shared" si="3"/>
        <v>-0.17402405923250339</v>
      </c>
      <c r="L137" s="11">
        <f t="shared" si="3"/>
        <v>0.50477177044956656</v>
      </c>
    </row>
    <row r="138" spans="1:12" x14ac:dyDescent="0.25">
      <c r="A138" s="13" t="str">
        <f t="shared" si="1"/>
        <v>2001 Q3</v>
      </c>
      <c r="B138" s="11">
        <f t="shared" si="3"/>
        <v>-0.47235430976537535</v>
      </c>
      <c r="C138" s="11">
        <f t="shared" si="3"/>
        <v>-1.6580690733050822</v>
      </c>
      <c r="D138" s="11">
        <f t="shared" si="3"/>
        <v>0.79641404455085929</v>
      </c>
      <c r="E138" s="11">
        <f t="shared" si="3"/>
        <v>0.43573053689556263</v>
      </c>
      <c r="F138" s="11">
        <f t="shared" si="3"/>
        <v>1.2267330698757559</v>
      </c>
      <c r="G138" s="11">
        <f t="shared" si="3"/>
        <v>-0.33353376260408957</v>
      </c>
      <c r="H138" s="11">
        <f t="shared" si="3"/>
        <v>2.0751353056244635</v>
      </c>
      <c r="I138" s="11">
        <f t="shared" si="3"/>
        <v>-1.2801150119320037</v>
      </c>
      <c r="J138" s="11">
        <f t="shared" si="3"/>
        <v>1.3949483246305028</v>
      </c>
      <c r="K138" s="11">
        <f t="shared" si="3"/>
        <v>0.99365346733300919</v>
      </c>
      <c r="L138" s="11">
        <f t="shared" si="3"/>
        <v>-3.6848247054536973E-2</v>
      </c>
    </row>
    <row r="139" spans="1:12" x14ac:dyDescent="0.25">
      <c r="A139" s="13" t="str">
        <f t="shared" si="1"/>
        <v>2001 Q4</v>
      </c>
      <c r="B139" s="11">
        <f t="shared" si="3"/>
        <v>0.19476912111506298</v>
      </c>
      <c r="C139" s="11">
        <f t="shared" si="3"/>
        <v>-1.1804794264198029</v>
      </c>
      <c r="D139" s="11">
        <f t="shared" si="3"/>
        <v>1.1517403228030725</v>
      </c>
      <c r="E139" s="11">
        <f t="shared" si="3"/>
        <v>7.4506398578913821E-2</v>
      </c>
      <c r="F139" s="11">
        <f t="shared" si="3"/>
        <v>-2.3655678356752219</v>
      </c>
      <c r="G139" s="11">
        <f t="shared" si="3"/>
        <v>1.9978173224816511</v>
      </c>
      <c r="H139" s="11">
        <f t="shared" si="3"/>
        <v>-0.15224565234550158</v>
      </c>
      <c r="I139" s="11">
        <f t="shared" si="3"/>
        <v>0.15325673497779888</v>
      </c>
      <c r="J139" s="11">
        <f t="shared" si="3"/>
        <v>0.58052410056270398</v>
      </c>
      <c r="K139" s="11">
        <f t="shared" si="3"/>
        <v>1.5401593587548441</v>
      </c>
      <c r="L139" s="11">
        <f t="shared" si="3"/>
        <v>-0.20906359456321369</v>
      </c>
    </row>
    <row r="140" spans="1:12" x14ac:dyDescent="0.25">
      <c r="A140" s="13" t="str">
        <f t="shared" si="1"/>
        <v>2002 Q1</v>
      </c>
      <c r="B140" s="11">
        <f t="shared" si="3"/>
        <v>0.54057931905751089</v>
      </c>
      <c r="C140" s="11">
        <f t="shared" si="3"/>
        <v>-0.82486481825316005</v>
      </c>
      <c r="D140" s="11">
        <f t="shared" si="3"/>
        <v>-7.4710500299876414E-2</v>
      </c>
      <c r="E140" s="11">
        <f t="shared" si="3"/>
        <v>0.28509470813105214</v>
      </c>
      <c r="F140" s="11">
        <f t="shared" si="3"/>
        <v>1.3989423481278649</v>
      </c>
      <c r="G140" s="11">
        <f t="shared" si="3"/>
        <v>0.7048717344953177</v>
      </c>
      <c r="H140" s="11">
        <f t="shared" si="3"/>
        <v>-0.36888676315429758</v>
      </c>
      <c r="I140" s="11">
        <f t="shared" si="3"/>
        <v>-0.15325673497780051</v>
      </c>
      <c r="J140" s="11">
        <f t="shared" si="3"/>
        <v>0.39840690148742919</v>
      </c>
      <c r="K140" s="11">
        <f t="shared" si="3"/>
        <v>0.84550416321259192</v>
      </c>
      <c r="L140" s="11">
        <f t="shared" si="3"/>
        <v>1.2309964932134135E-2</v>
      </c>
    </row>
    <row r="141" spans="1:12" x14ac:dyDescent="0.25">
      <c r="A141" s="13" t="str">
        <f t="shared" si="1"/>
        <v>2002 Q2</v>
      </c>
      <c r="B141" s="11">
        <f t="shared" si="3"/>
        <v>-0.84681563856088427</v>
      </c>
      <c r="C141" s="11">
        <f t="shared" si="3"/>
        <v>-1.5204391393732242</v>
      </c>
      <c r="D141" s="11">
        <f t="shared" si="3"/>
        <v>-0.29940142126046665</v>
      </c>
      <c r="E141" s="11">
        <f t="shared" si="3"/>
        <v>-1.2378535635050706E-2</v>
      </c>
      <c r="F141" s="11">
        <f t="shared" si="3"/>
        <v>0.6304907172768589</v>
      </c>
      <c r="G141" s="11">
        <f t="shared" si="3"/>
        <v>-0.50857513282624311</v>
      </c>
      <c r="H141" s="11">
        <f t="shared" si="3"/>
        <v>0.64782697191216476</v>
      </c>
      <c r="I141" s="11">
        <f t="shared" si="3"/>
        <v>6.1330882020562687E-2</v>
      </c>
      <c r="J141" s="11">
        <f t="shared" si="3"/>
        <v>0.59464991877265239</v>
      </c>
      <c r="K141" s="11">
        <f t="shared" si="3"/>
        <v>0.49272216145028025</v>
      </c>
      <c r="L141" s="11">
        <f t="shared" si="3"/>
        <v>-0.20947577125681724</v>
      </c>
    </row>
    <row r="142" spans="1:12" x14ac:dyDescent="0.25">
      <c r="A142" s="13" t="str">
        <f t="shared" si="1"/>
        <v>2002 Q3</v>
      </c>
      <c r="B142" s="11">
        <f t="shared" ref="B142:L157" si="4">LN(B40/B39)*100</f>
        <v>-0.20933648004633434</v>
      </c>
      <c r="C142" s="11">
        <f t="shared" si="4"/>
        <v>-0.14164898423080283</v>
      </c>
      <c r="D142" s="11">
        <f t="shared" si="4"/>
        <v>1.0687314348913339</v>
      </c>
      <c r="E142" s="11">
        <f t="shared" si="4"/>
        <v>0.49395012754848855</v>
      </c>
      <c r="F142" s="11">
        <f t="shared" si="4"/>
        <v>2.3185907468810543</v>
      </c>
      <c r="G142" s="11">
        <f t="shared" si="4"/>
        <v>0.11759327153739291</v>
      </c>
      <c r="H142" s="11">
        <f t="shared" si="4"/>
        <v>1.170634552786797</v>
      </c>
      <c r="I142" s="11">
        <f t="shared" si="4"/>
        <v>1.5362687113518534</v>
      </c>
      <c r="J142" s="11">
        <f t="shared" si="4"/>
        <v>2.9213372465901424</v>
      </c>
      <c r="K142" s="11">
        <f t="shared" si="4"/>
        <v>-0.4366085861043858</v>
      </c>
      <c r="L142" s="11">
        <f t="shared" si="4"/>
        <v>0.87197359368804772</v>
      </c>
    </row>
    <row r="143" spans="1:12" x14ac:dyDescent="0.25">
      <c r="A143" s="13" t="str">
        <f t="shared" si="1"/>
        <v>2002 Q4</v>
      </c>
      <c r="B143" s="11">
        <f t="shared" si="4"/>
        <v>-2.794466973612927E-2</v>
      </c>
      <c r="C143" s="11">
        <f t="shared" si="4"/>
        <v>-0.76166930269237454</v>
      </c>
      <c r="D143" s="11">
        <f t="shared" si="4"/>
        <v>1.0941162682436687</v>
      </c>
      <c r="E143" s="11">
        <f t="shared" si="4"/>
        <v>1.0050335853501287</v>
      </c>
      <c r="F143" s="11">
        <f t="shared" si="4"/>
        <v>1.5559859107031819</v>
      </c>
      <c r="G143" s="11">
        <f t="shared" si="4"/>
        <v>0.5859010315725971</v>
      </c>
      <c r="H143" s="11">
        <f t="shared" si="4"/>
        <v>-0.45152466025755211</v>
      </c>
      <c r="I143" s="11">
        <f t="shared" si="4"/>
        <v>0.88662388608613985</v>
      </c>
      <c r="J143" s="11">
        <f t="shared" si="4"/>
        <v>0</v>
      </c>
      <c r="K143" s="11">
        <f t="shared" si="4"/>
        <v>-1.0489015129880319</v>
      </c>
      <c r="L143" s="11">
        <f t="shared" si="4"/>
        <v>0.20765902533424765</v>
      </c>
    </row>
    <row r="144" spans="1:12" x14ac:dyDescent="0.25">
      <c r="A144" s="13" t="str">
        <f t="shared" si="1"/>
        <v>2003 Q1</v>
      </c>
      <c r="B144" s="11">
        <f t="shared" si="4"/>
        <v>0.58520440103663451</v>
      </c>
      <c r="C144" s="11">
        <f t="shared" si="4"/>
        <v>-1.8400485231839032</v>
      </c>
      <c r="D144" s="11">
        <f t="shared" si="4"/>
        <v>0.58515344339560715</v>
      </c>
      <c r="E144" s="11">
        <f t="shared" si="4"/>
        <v>0.19493183560496788</v>
      </c>
      <c r="F144" s="11">
        <f t="shared" si="4"/>
        <v>0.67789574713190115</v>
      </c>
      <c r="G144" s="11">
        <f t="shared" si="4"/>
        <v>0.1167693937415808</v>
      </c>
      <c r="H144" s="11">
        <f t="shared" si="4"/>
        <v>0.71397560138217364</v>
      </c>
      <c r="I144" s="11">
        <f t="shared" si="4"/>
        <v>1.2784476191036271</v>
      </c>
      <c r="J144" s="11">
        <f t="shared" si="4"/>
        <v>0.40226086231985564</v>
      </c>
      <c r="K144" s="11">
        <f t="shared" si="4"/>
        <v>0.36215521701033093</v>
      </c>
      <c r="L144" s="11">
        <f t="shared" si="4"/>
        <v>0.21940525622621976</v>
      </c>
    </row>
    <row r="145" spans="1:12" x14ac:dyDescent="0.25">
      <c r="A145" s="13" t="str">
        <f t="shared" si="1"/>
        <v>2003 Q2</v>
      </c>
      <c r="B145" s="11">
        <f t="shared" si="4"/>
        <v>0.85766191798655611</v>
      </c>
      <c r="C145" s="11">
        <f t="shared" si="4"/>
        <v>-0.36867191412774636</v>
      </c>
      <c r="D145" s="11">
        <f t="shared" si="4"/>
        <v>0.89545612861053392</v>
      </c>
      <c r="E145" s="11">
        <f t="shared" si="4"/>
        <v>0.59462586467304601</v>
      </c>
      <c r="F145" s="11">
        <f t="shared" si="4"/>
        <v>-0.6778957471318966</v>
      </c>
      <c r="G145" s="11">
        <f t="shared" si="4"/>
        <v>0.54312819404928747</v>
      </c>
      <c r="H145" s="11">
        <f t="shared" si="4"/>
        <v>0.98119150221306262</v>
      </c>
      <c r="I145" s="11">
        <f t="shared" si="4"/>
        <v>1.3352116784570138</v>
      </c>
      <c r="J145" s="11">
        <f t="shared" si="4"/>
        <v>3.1796489181754648</v>
      </c>
      <c r="K145" s="11">
        <f t="shared" si="4"/>
        <v>0.73161449639392306</v>
      </c>
      <c r="L145" s="11">
        <f t="shared" si="4"/>
        <v>0.72789354499906456</v>
      </c>
    </row>
    <row r="146" spans="1:12" x14ac:dyDescent="0.25">
      <c r="A146" s="13" t="str">
        <f t="shared" si="1"/>
        <v>2003 Q3</v>
      </c>
      <c r="B146" s="11">
        <f t="shared" si="4"/>
        <v>0.15140048312150114</v>
      </c>
      <c r="C146" s="11">
        <f t="shared" si="4"/>
        <v>-1.5407558323673087</v>
      </c>
      <c r="D146" s="11">
        <f t="shared" si="4"/>
        <v>0.93525861582509062</v>
      </c>
      <c r="E146" s="11">
        <f t="shared" si="4"/>
        <v>1.071073480199614</v>
      </c>
      <c r="F146" s="11">
        <f t="shared" si="4"/>
        <v>-0.98736764817531386</v>
      </c>
      <c r="G146" s="11">
        <f t="shared" si="4"/>
        <v>0.11600181748057563</v>
      </c>
      <c r="H146" s="11">
        <f t="shared" si="4"/>
        <v>0.27153805872254522</v>
      </c>
      <c r="I146" s="11">
        <f t="shared" si="4"/>
        <v>0.33466746405391773</v>
      </c>
      <c r="J146" s="11">
        <f t="shared" si="4"/>
        <v>3.7973496955971147</v>
      </c>
      <c r="K146" s="11">
        <f t="shared" si="4"/>
        <v>2.24265531327878E-2</v>
      </c>
      <c r="L146" s="11">
        <f t="shared" si="4"/>
        <v>0.31378254082650298</v>
      </c>
    </row>
    <row r="147" spans="1:12" x14ac:dyDescent="0.25">
      <c r="A147" s="13" t="str">
        <f t="shared" si="1"/>
        <v>2003 Q4</v>
      </c>
      <c r="B147" s="11">
        <f t="shared" si="4"/>
        <v>-0.64850175532354137</v>
      </c>
      <c r="C147" s="11">
        <f t="shared" si="4"/>
        <v>-0.4633888073328073</v>
      </c>
      <c r="D147" s="11">
        <f t="shared" si="4"/>
        <v>0.87928323156411348</v>
      </c>
      <c r="E147" s="11">
        <f t="shared" si="4"/>
        <v>3.5904494431535899E-2</v>
      </c>
      <c r="F147" s="11">
        <f t="shared" si="4"/>
        <v>-0.57958497855572999</v>
      </c>
      <c r="G147" s="11">
        <f t="shared" si="4"/>
        <v>-0.45187605133263781</v>
      </c>
      <c r="H147" s="11">
        <f t="shared" si="4"/>
        <v>2.4648755362659737E-2</v>
      </c>
      <c r="I147" s="11">
        <f t="shared" si="4"/>
        <v>-0.33466746405392928</v>
      </c>
      <c r="J147" s="11">
        <f t="shared" si="4"/>
        <v>-2.7656529985038962</v>
      </c>
      <c r="K147" s="11">
        <f t="shared" si="4"/>
        <v>-0.25820951758438193</v>
      </c>
      <c r="L147" s="11">
        <f t="shared" si="4"/>
        <v>-0.61642789016520272</v>
      </c>
    </row>
    <row r="148" spans="1:12" x14ac:dyDescent="0.25">
      <c r="A148" s="13" t="str">
        <f t="shared" si="1"/>
        <v>2004 Q1</v>
      </c>
      <c r="B148" s="11">
        <f t="shared" si="4"/>
        <v>-0.93179173582238517</v>
      </c>
      <c r="C148" s="11">
        <f t="shared" si="4"/>
        <v>-0.78300668380744731</v>
      </c>
      <c r="D148" s="11">
        <f t="shared" si="4"/>
        <v>1.3746324662897826</v>
      </c>
      <c r="E148" s="11">
        <f t="shared" si="4"/>
        <v>2.3929169772009727E-2</v>
      </c>
      <c r="F148" s="11">
        <f t="shared" si="4"/>
        <v>-2.8929476290243281</v>
      </c>
      <c r="G148" s="11">
        <f t="shared" si="4"/>
        <v>-0.87075733755330509</v>
      </c>
      <c r="H148" s="11">
        <f t="shared" si="4"/>
        <v>0.49170351064225726</v>
      </c>
      <c r="I148" s="11">
        <f t="shared" si="4"/>
        <v>0.8128945909693972</v>
      </c>
      <c r="J148" s="11">
        <f t="shared" si="4"/>
        <v>1.9421610551995114</v>
      </c>
      <c r="K148" s="11">
        <f t="shared" si="4"/>
        <v>-6.7468798241320849E-2</v>
      </c>
      <c r="L148" s="11">
        <f t="shared" si="4"/>
        <v>4.8484849434650028E-2</v>
      </c>
    </row>
    <row r="149" spans="1:12" x14ac:dyDescent="0.25">
      <c r="A149" s="13" t="str">
        <f t="shared" si="1"/>
        <v>2004 Q2</v>
      </c>
      <c r="B149" s="11">
        <f t="shared" si="4"/>
        <v>0.7655406584610599</v>
      </c>
      <c r="C149" s="11">
        <f t="shared" si="4"/>
        <v>-0.53135087820412974</v>
      </c>
      <c r="D149" s="11">
        <f t="shared" si="4"/>
        <v>0.53532072443989698</v>
      </c>
      <c r="E149" s="11">
        <f t="shared" si="4"/>
        <v>1.0472546028340499</v>
      </c>
      <c r="F149" s="11">
        <f t="shared" si="4"/>
        <v>0.12410448933087652</v>
      </c>
      <c r="G149" s="11">
        <f t="shared" si="4"/>
        <v>-0.11754719566774978</v>
      </c>
      <c r="H149" s="11">
        <f t="shared" si="4"/>
        <v>-1.694222185266187</v>
      </c>
      <c r="I149" s="11">
        <f t="shared" si="4"/>
        <v>8.6705207744077611E-2</v>
      </c>
      <c r="J149" s="11">
        <f t="shared" si="4"/>
        <v>1.622572817824236</v>
      </c>
      <c r="K149" s="11">
        <f t="shared" si="4"/>
        <v>-0.62059437541536389</v>
      </c>
      <c r="L149" s="11">
        <f t="shared" si="4"/>
        <v>2.4233612138489367E-2</v>
      </c>
    </row>
    <row r="150" spans="1:12" x14ac:dyDescent="0.25">
      <c r="A150" s="13" t="str">
        <f t="shared" si="1"/>
        <v>2004 Q3</v>
      </c>
      <c r="B150" s="11">
        <f t="shared" si="4"/>
        <v>-2.7735404421324043E-2</v>
      </c>
      <c r="C150" s="11">
        <f t="shared" si="4"/>
        <v>-0.36472041496976793</v>
      </c>
      <c r="D150" s="11">
        <f t="shared" si="4"/>
        <v>-0.60535691266510605</v>
      </c>
      <c r="E150" s="11">
        <f t="shared" si="4"/>
        <v>-0.34390783969806704</v>
      </c>
      <c r="F150" s="11">
        <f t="shared" si="4"/>
        <v>0.36015795824791486</v>
      </c>
      <c r="G150" s="11">
        <f t="shared" si="4"/>
        <v>-0.55038797044120324</v>
      </c>
      <c r="H150" s="11">
        <f t="shared" si="4"/>
        <v>-0.5251981560778014</v>
      </c>
      <c r="I150" s="11">
        <f t="shared" si="4"/>
        <v>1.2488499350610278</v>
      </c>
      <c r="J150" s="11">
        <f t="shared" si="4"/>
        <v>0.81029155691058985</v>
      </c>
      <c r="K150" s="11">
        <f t="shared" si="4"/>
        <v>0.3277024233268328</v>
      </c>
      <c r="L150" s="11">
        <f t="shared" si="4"/>
        <v>0.10897863886570498</v>
      </c>
    </row>
    <row r="151" spans="1:12" x14ac:dyDescent="0.25">
      <c r="A151" s="13" t="str">
        <f t="shared" si="1"/>
        <v>2004 Q4</v>
      </c>
      <c r="B151" s="11">
        <f t="shared" si="4"/>
        <v>0.24934214331245286</v>
      </c>
      <c r="C151" s="11">
        <f t="shared" si="4"/>
        <v>-0.24984397755986326</v>
      </c>
      <c r="D151" s="11">
        <f t="shared" si="4"/>
        <v>1.4375392464143095</v>
      </c>
      <c r="E151" s="11">
        <f t="shared" si="4"/>
        <v>1.2278784729341214</v>
      </c>
      <c r="F151" s="11">
        <f t="shared" si="4"/>
        <v>0.74990557930643387</v>
      </c>
      <c r="G151" s="11">
        <f t="shared" si="4"/>
        <v>2.2607173010109536</v>
      </c>
      <c r="H151" s="11">
        <f t="shared" si="4"/>
        <v>1.0228354109618225</v>
      </c>
      <c r="I151" s="11">
        <f t="shared" si="4"/>
        <v>1.3461060502565343</v>
      </c>
      <c r="J151" s="11">
        <f t="shared" si="4"/>
        <v>1.9802627296179729</v>
      </c>
      <c r="K151" s="11">
        <f t="shared" si="4"/>
        <v>-1.7296744374268556</v>
      </c>
      <c r="L151" s="11">
        <f t="shared" si="4"/>
        <v>0.78356135936206162</v>
      </c>
    </row>
    <row r="152" spans="1:12" x14ac:dyDescent="0.25">
      <c r="A152" s="13" t="str">
        <f t="shared" si="1"/>
        <v>2005 Q1</v>
      </c>
      <c r="B152" s="11">
        <f t="shared" si="4"/>
        <v>0.38663400828534805</v>
      </c>
      <c r="C152" s="11">
        <f t="shared" si="4"/>
        <v>-1.0327423296218337</v>
      </c>
      <c r="D152" s="11">
        <f t="shared" si="4"/>
        <v>-0.23046795174669171</v>
      </c>
      <c r="E152" s="11">
        <f t="shared" si="4"/>
        <v>-7.0430804648728904E-2</v>
      </c>
      <c r="F152" s="11">
        <f t="shared" si="4"/>
        <v>-0.17857147602347551</v>
      </c>
      <c r="G152" s="11">
        <f t="shared" si="4"/>
        <v>1.1114774276608954</v>
      </c>
      <c r="H152" s="11">
        <f t="shared" si="4"/>
        <v>1.7102846901737987</v>
      </c>
      <c r="I152" s="11">
        <f t="shared" si="4"/>
        <v>0.92463533513738105</v>
      </c>
      <c r="J152" s="11">
        <f t="shared" si="4"/>
        <v>1.1628037995118994</v>
      </c>
      <c r="K152" s="11">
        <f t="shared" si="4"/>
        <v>-0.18382358117511205</v>
      </c>
      <c r="L152" s="11">
        <f t="shared" si="4"/>
        <v>0.13199737921805726</v>
      </c>
    </row>
    <row r="153" spans="1:12" x14ac:dyDescent="0.25">
      <c r="A153" s="13" t="str">
        <f t="shared" si="1"/>
        <v>2005 Q2</v>
      </c>
      <c r="B153" s="11">
        <f t="shared" si="4"/>
        <v>2.7559597804306651E-2</v>
      </c>
      <c r="C153" s="11">
        <f t="shared" si="4"/>
        <v>-0.94323209741286229</v>
      </c>
      <c r="D153" s="11">
        <f t="shared" si="4"/>
        <v>0.57517701420883371</v>
      </c>
      <c r="E153" s="11">
        <f t="shared" si="4"/>
        <v>-0.95570310333014319</v>
      </c>
      <c r="F153" s="11">
        <f t="shared" si="4"/>
        <v>0.10048568924584123</v>
      </c>
      <c r="G153" s="11">
        <f t="shared" si="4"/>
        <v>1.2248401121984189</v>
      </c>
      <c r="H153" s="11">
        <f t="shared" si="4"/>
        <v>2.1244009551401342</v>
      </c>
      <c r="I153" s="11">
        <f t="shared" si="4"/>
        <v>1.5223100512136392</v>
      </c>
      <c r="J153" s="11">
        <f t="shared" si="4"/>
        <v>2.832670750838107</v>
      </c>
      <c r="K153" s="11">
        <f t="shared" si="4"/>
        <v>0.79033685542895959</v>
      </c>
      <c r="L153" s="11">
        <f t="shared" si="4"/>
        <v>0.50239340119208087</v>
      </c>
    </row>
    <row r="154" spans="1:12" x14ac:dyDescent="0.25">
      <c r="A154" s="13" t="str">
        <f t="shared" si="1"/>
        <v>2005 Q3</v>
      </c>
      <c r="B154" s="11">
        <f t="shared" si="4"/>
        <v>-0.17927330182328718</v>
      </c>
      <c r="C154" s="11">
        <f t="shared" si="4"/>
        <v>-0.6215742132913783</v>
      </c>
      <c r="D154" s="11">
        <f t="shared" si="4"/>
        <v>0.74281811187794067</v>
      </c>
      <c r="E154" s="11">
        <f t="shared" si="4"/>
        <v>0.82645098498934311</v>
      </c>
      <c r="F154" s="11">
        <f t="shared" si="4"/>
        <v>-0.18989114893390888</v>
      </c>
      <c r="G154" s="11">
        <f t="shared" si="4"/>
        <v>0.18807603813646792</v>
      </c>
      <c r="H154" s="11">
        <f t="shared" si="4"/>
        <v>0.16706447799797697</v>
      </c>
      <c r="I154" s="11">
        <f t="shared" si="4"/>
        <v>1.2285166794577551</v>
      </c>
      <c r="J154" s="11">
        <f t="shared" si="4"/>
        <v>1.769087906472198</v>
      </c>
      <c r="K154" s="11">
        <f t="shared" si="4"/>
        <v>-0.15985388195038111</v>
      </c>
      <c r="L154" s="11">
        <f t="shared" si="4"/>
        <v>0.53549244400557605</v>
      </c>
    </row>
    <row r="155" spans="1:12" x14ac:dyDescent="0.25">
      <c r="A155" s="13" t="str">
        <f t="shared" si="1"/>
        <v>2005 Q4</v>
      </c>
      <c r="B155" s="11">
        <f t="shared" si="4"/>
        <v>0.70146769993844815</v>
      </c>
      <c r="C155" s="11">
        <f t="shared" si="4"/>
        <v>-1.4872566409395989</v>
      </c>
      <c r="D155" s="11">
        <f t="shared" si="4"/>
        <v>7.9667676210539107E-2</v>
      </c>
      <c r="E155" s="11">
        <f t="shared" si="4"/>
        <v>0.2935135655762573</v>
      </c>
      <c r="F155" s="11">
        <f t="shared" si="4"/>
        <v>0.73521552075031804</v>
      </c>
      <c r="G155" s="11">
        <f t="shared" si="4"/>
        <v>0.77364997806848357</v>
      </c>
      <c r="H155" s="11">
        <f t="shared" si="4"/>
        <v>-0.52600240823369449</v>
      </c>
      <c r="I155" s="11">
        <f t="shared" si="4"/>
        <v>1.2002032008517807</v>
      </c>
      <c r="J155" s="11">
        <f t="shared" si="4"/>
        <v>-0.14623448864797525</v>
      </c>
      <c r="K155" s="11">
        <f t="shared" si="4"/>
        <v>1.3168540844175889</v>
      </c>
      <c r="L155" s="11">
        <f t="shared" si="4"/>
        <v>3.559774585204166E-2</v>
      </c>
    </row>
    <row r="156" spans="1:12" x14ac:dyDescent="0.25">
      <c r="A156" s="13" t="str">
        <f t="shared" si="1"/>
        <v>2006 Q1</v>
      </c>
      <c r="B156" s="11">
        <f t="shared" si="4"/>
        <v>0.73740604527150311</v>
      </c>
      <c r="C156" s="11">
        <f t="shared" si="4"/>
        <v>-0.35427969183408953</v>
      </c>
      <c r="D156" s="11">
        <f t="shared" si="4"/>
        <v>0.49932014772490613</v>
      </c>
      <c r="E156" s="11">
        <f t="shared" si="4"/>
        <v>8.2029652458169414E-2</v>
      </c>
      <c r="F156" s="11">
        <f t="shared" si="4"/>
        <v>2.2195094975154744E-2</v>
      </c>
      <c r="G156" s="11">
        <f t="shared" si="4"/>
        <v>0.18627760741902036</v>
      </c>
      <c r="H156" s="11">
        <f t="shared" si="4"/>
        <v>-0.36023093709865117</v>
      </c>
      <c r="I156" s="11">
        <f t="shared" si="4"/>
        <v>1.013612305839259</v>
      </c>
      <c r="J156" s="11">
        <f t="shared" si="4"/>
        <v>3.2317642126408197</v>
      </c>
      <c r="K156" s="11">
        <f t="shared" si="4"/>
        <v>1.1883547918050832</v>
      </c>
      <c r="L156" s="11">
        <f t="shared" si="4"/>
        <v>0.43800010833867592</v>
      </c>
    </row>
    <row r="157" spans="1:12" x14ac:dyDescent="0.25">
      <c r="A157" s="13" t="str">
        <f t="shared" si="1"/>
        <v>2006 Q2</v>
      </c>
      <c r="B157" s="11">
        <f t="shared" si="4"/>
        <v>0.20387366898483089</v>
      </c>
      <c r="C157" s="11">
        <f t="shared" si="4"/>
        <v>2.801512835244999E-2</v>
      </c>
      <c r="D157" s="11">
        <f t="shared" si="4"/>
        <v>0.1922533812405115</v>
      </c>
      <c r="E157" s="11">
        <f t="shared" si="4"/>
        <v>0.45579463002767534</v>
      </c>
      <c r="F157" s="11">
        <f t="shared" si="4"/>
        <v>0.72968814642759272</v>
      </c>
      <c r="G157" s="11">
        <f t="shared" si="4"/>
        <v>1.904819497069463</v>
      </c>
      <c r="H157" s="11">
        <f t="shared" si="4"/>
        <v>-0.82135985373887432</v>
      </c>
      <c r="I157" s="11">
        <f t="shared" si="4"/>
        <v>2.6535757088172532E-2</v>
      </c>
      <c r="J157" s="11">
        <f t="shared" si="4"/>
        <v>3.1305826331788222</v>
      </c>
      <c r="K157" s="11">
        <f t="shared" si="4"/>
        <v>0.6775168916491725</v>
      </c>
      <c r="L157" s="11">
        <f t="shared" si="4"/>
        <v>0.37726995938879837</v>
      </c>
    </row>
    <row r="158" spans="1:12" x14ac:dyDescent="0.25">
      <c r="A158" s="13" t="str">
        <f t="shared" si="1"/>
        <v>2006 Q3</v>
      </c>
      <c r="B158" s="11">
        <f t="shared" ref="B158:L173" si="5">LN(B56/B55)*100</f>
        <v>0.60913893934016927</v>
      </c>
      <c r="C158" s="11">
        <f t="shared" si="5"/>
        <v>-9.3414299179690755E-2</v>
      </c>
      <c r="D158" s="11">
        <f t="shared" si="5"/>
        <v>1.201654079836826</v>
      </c>
      <c r="E158" s="11">
        <f t="shared" si="5"/>
        <v>0.25620137456436154</v>
      </c>
      <c r="F158" s="11">
        <f t="shared" si="5"/>
        <v>-0.34206929906693762</v>
      </c>
      <c r="G158" s="11">
        <f t="shared" si="5"/>
        <v>0.5099573946059951</v>
      </c>
      <c r="H158" s="11">
        <f t="shared" si="5"/>
        <v>2.7041609437851557</v>
      </c>
      <c r="I158" s="11">
        <f t="shared" si="5"/>
        <v>0.30465617311891013</v>
      </c>
      <c r="J158" s="11">
        <f t="shared" si="5"/>
        <v>1.4691669025661287</v>
      </c>
      <c r="K158" s="11">
        <f t="shared" si="5"/>
        <v>0.37564954128701067</v>
      </c>
      <c r="L158" s="11">
        <f t="shared" si="5"/>
        <v>0.65681681120971691</v>
      </c>
    </row>
    <row r="159" spans="1:12" x14ac:dyDescent="0.25">
      <c r="A159" s="13" t="str">
        <f t="shared" si="1"/>
        <v>2006 Q4</v>
      </c>
      <c r="B159" s="11">
        <f t="shared" si="5"/>
        <v>0.72610242370472733</v>
      </c>
      <c r="C159" s="11">
        <f t="shared" si="5"/>
        <v>0.18674141747954623</v>
      </c>
      <c r="D159" s="11">
        <f t="shared" si="5"/>
        <v>0.66755922137842527</v>
      </c>
      <c r="E159" s="11">
        <f t="shared" si="5"/>
        <v>0.55671681713501542</v>
      </c>
      <c r="F159" s="11">
        <f t="shared" si="5"/>
        <v>-0.21023520883152991</v>
      </c>
      <c r="G159" s="11">
        <f t="shared" si="5"/>
        <v>2.1446937181236621</v>
      </c>
      <c r="H159" s="11">
        <f t="shared" si="5"/>
        <v>1.7088430808215958</v>
      </c>
      <c r="I159" s="11">
        <f t="shared" si="5"/>
        <v>1.8216872283505263</v>
      </c>
      <c r="J159" s="11">
        <f t="shared" si="5"/>
        <v>-0.19565060045014038</v>
      </c>
      <c r="K159" s="11">
        <f t="shared" si="5"/>
        <v>-1.0643115987320759</v>
      </c>
      <c r="L159" s="11">
        <f t="shared" si="5"/>
        <v>0.59444198587857644</v>
      </c>
    </row>
    <row r="160" spans="1:12" x14ac:dyDescent="0.25">
      <c r="A160" s="13" t="str">
        <f t="shared" si="1"/>
        <v>2007 Q1</v>
      </c>
      <c r="B160" s="11">
        <f t="shared" si="5"/>
        <v>-1.023440120804922</v>
      </c>
      <c r="C160" s="11">
        <f t="shared" si="5"/>
        <v>-0.14936522567832536</v>
      </c>
      <c r="D160" s="11">
        <f t="shared" si="5"/>
        <v>0.66313240353813829</v>
      </c>
      <c r="E160" s="11">
        <f t="shared" si="5"/>
        <v>0.78341414498103135</v>
      </c>
      <c r="F160" s="11">
        <f t="shared" si="5"/>
        <v>-1.1698646037274871</v>
      </c>
      <c r="G160" s="11">
        <f t="shared" si="5"/>
        <v>-0.59446138679572669</v>
      </c>
      <c r="H160" s="11">
        <f t="shared" si="5"/>
        <v>1.3715422744919425</v>
      </c>
      <c r="I160" s="11">
        <f t="shared" si="5"/>
        <v>1.4568684154969043</v>
      </c>
      <c r="J160" s="11">
        <f t="shared" si="5"/>
        <v>1.123523165883171</v>
      </c>
      <c r="K160" s="11">
        <f t="shared" si="5"/>
        <v>1.0643115987320781</v>
      </c>
      <c r="L160" s="11">
        <f t="shared" si="5"/>
        <v>0.59092924406229319</v>
      </c>
    </row>
    <row r="161" spans="1:12" x14ac:dyDescent="0.25">
      <c r="A161" s="13" t="str">
        <f t="shared" si="1"/>
        <v>2007 Q2</v>
      </c>
      <c r="B161" s="11">
        <f t="shared" si="5"/>
        <v>1.9701769741465254</v>
      </c>
      <c r="C161" s="11">
        <f t="shared" si="5"/>
        <v>-1.4302087970859241</v>
      </c>
      <c r="D161" s="11">
        <f t="shared" si="5"/>
        <v>0.82277903683684162</v>
      </c>
      <c r="E161" s="11">
        <f t="shared" si="5"/>
        <v>0.80009570719245504</v>
      </c>
      <c r="F161" s="11">
        <f t="shared" si="5"/>
        <v>2.2411474768845311E-2</v>
      </c>
      <c r="G161" s="11">
        <f t="shared" si="5"/>
        <v>1.008491670084299</v>
      </c>
      <c r="H161" s="11">
        <f t="shared" si="5"/>
        <v>1.4545711002378716</v>
      </c>
      <c r="I161" s="11">
        <f t="shared" si="5"/>
        <v>0.93000224408282817</v>
      </c>
      <c r="J161" s="11">
        <f t="shared" si="5"/>
        <v>1.947251378379784</v>
      </c>
      <c r="K161" s="11">
        <f t="shared" si="5"/>
        <v>0.86742240289447936</v>
      </c>
      <c r="L161" s="11">
        <f t="shared" si="5"/>
        <v>0.725183034155232</v>
      </c>
    </row>
    <row r="162" spans="1:12" x14ac:dyDescent="0.25">
      <c r="A162" s="13" t="str">
        <f t="shared" si="1"/>
        <v>2007 Q3</v>
      </c>
      <c r="B162" s="11">
        <f t="shared" si="5"/>
        <v>0.58224327514334495</v>
      </c>
      <c r="C162" s="11">
        <f t="shared" si="5"/>
        <v>0.26500110151399159</v>
      </c>
      <c r="D162" s="11">
        <f t="shared" si="5"/>
        <v>-0.25159997957652475</v>
      </c>
      <c r="E162" s="11">
        <f t="shared" si="5"/>
        <v>0.23878571809945784</v>
      </c>
      <c r="F162" s="11">
        <f t="shared" si="5"/>
        <v>6.7204303604633628E-2</v>
      </c>
      <c r="G162" s="11">
        <f t="shared" si="5"/>
        <v>0.42407885443334731</v>
      </c>
      <c r="H162" s="11">
        <f t="shared" si="5"/>
        <v>-0.16936717197148884</v>
      </c>
      <c r="I162" s="11">
        <f t="shared" si="5"/>
        <v>1.7098731892425678</v>
      </c>
      <c r="J162" s="11">
        <f t="shared" si="5"/>
        <v>2.524475929730754</v>
      </c>
      <c r="K162" s="11">
        <f t="shared" si="5"/>
        <v>0.31654231528422638</v>
      </c>
      <c r="L162" s="11">
        <f t="shared" si="5"/>
        <v>0.60602781099638392</v>
      </c>
    </row>
    <row r="163" spans="1:12" x14ac:dyDescent="0.25">
      <c r="A163" s="13" t="str">
        <f t="shared" si="1"/>
        <v>2007 Q4</v>
      </c>
      <c r="B163" s="11">
        <f t="shared" si="5"/>
        <v>0.30301057371648465</v>
      </c>
      <c r="C163" s="11">
        <f t="shared" si="5"/>
        <v>-0.86383374506864408</v>
      </c>
      <c r="D163" s="11">
        <f t="shared" si="5"/>
        <v>1.2084410299026318</v>
      </c>
      <c r="E163" s="11">
        <f t="shared" si="5"/>
        <v>0.70167784497005503</v>
      </c>
      <c r="F163" s="11">
        <f t="shared" si="5"/>
        <v>1.0802488253540214</v>
      </c>
      <c r="G163" s="11">
        <f t="shared" si="5"/>
        <v>0.48079834631540125</v>
      </c>
      <c r="H163" s="11">
        <f t="shared" si="5"/>
        <v>2.5108722956559011</v>
      </c>
      <c r="I163" s="11">
        <f t="shared" si="5"/>
        <v>0.42293880684000978</v>
      </c>
      <c r="J163" s="11">
        <f t="shared" si="5"/>
        <v>-1.8401899372036572</v>
      </c>
      <c r="K163" s="11">
        <f t="shared" si="5"/>
        <v>1.0839039566215614</v>
      </c>
      <c r="L163" s="11">
        <f t="shared" si="5"/>
        <v>0.17085259580644629</v>
      </c>
    </row>
    <row r="164" spans="1:12" x14ac:dyDescent="0.25">
      <c r="A164" s="13" t="str">
        <f t="shared" si="1"/>
        <v>2008 Q1</v>
      </c>
      <c r="B164" s="11">
        <f t="shared" si="5"/>
        <v>0.78616757114003144</v>
      </c>
      <c r="C164" s="11">
        <f t="shared" si="5"/>
        <v>0.76927109026793683</v>
      </c>
      <c r="D164" s="11">
        <f t="shared" si="5"/>
        <v>-0.84764689228271994</v>
      </c>
      <c r="E164" s="11">
        <f t="shared" si="5"/>
        <v>1.6664256339605203</v>
      </c>
      <c r="F164" s="11">
        <f t="shared" si="5"/>
        <v>2.8069335849379882</v>
      </c>
      <c r="G164" s="11">
        <f t="shared" si="5"/>
        <v>0.54833013779114348</v>
      </c>
      <c r="H164" s="11">
        <f t="shared" si="5"/>
        <v>1.2485103585079602</v>
      </c>
      <c r="I164" s="11">
        <f t="shared" si="5"/>
        <v>0.82823886525556167</v>
      </c>
      <c r="J164" s="11">
        <f t="shared" si="5"/>
        <v>1.7119025559147394</v>
      </c>
      <c r="K164" s="11">
        <f t="shared" si="5"/>
        <v>0.61260871903243008</v>
      </c>
      <c r="L164" s="11">
        <f t="shared" si="5"/>
        <v>0.9514173024743604</v>
      </c>
    </row>
    <row r="165" spans="1:12" x14ac:dyDescent="0.25">
      <c r="A165" s="13" t="str">
        <f t="shared" si="1"/>
        <v>2008 Q2</v>
      </c>
      <c r="B165" s="11">
        <f t="shared" si="5"/>
        <v>0.88358163208733109</v>
      </c>
      <c r="C165" s="11">
        <f t="shared" si="5"/>
        <v>-1.1800669868039364</v>
      </c>
      <c r="D165" s="11">
        <f t="shared" si="5"/>
        <v>0.19624951784868913</v>
      </c>
      <c r="E165" s="11">
        <f t="shared" si="5"/>
        <v>-0.63421631220337849</v>
      </c>
      <c r="F165" s="11">
        <f t="shared" si="5"/>
        <v>-0.33443043198611255</v>
      </c>
      <c r="G165" s="11">
        <f t="shared" si="5"/>
        <v>-1.4414030535707285</v>
      </c>
      <c r="H165" s="11">
        <f t="shared" si="5"/>
        <v>-0.9404115232401653</v>
      </c>
      <c r="I165" s="11">
        <f t="shared" si="5"/>
        <v>-9.8534310226229077E-2</v>
      </c>
      <c r="J165" s="11">
        <f t="shared" si="5"/>
        <v>0.62562410799465906</v>
      </c>
      <c r="K165" s="11">
        <f t="shared" si="5"/>
        <v>1.2246572311451518</v>
      </c>
      <c r="L165" s="11">
        <f t="shared" si="5"/>
        <v>-0.37269228299016682</v>
      </c>
    </row>
    <row r="166" spans="1:12" x14ac:dyDescent="0.25">
      <c r="A166" s="13" t="str">
        <f t="shared" si="1"/>
        <v>2008 Q3</v>
      </c>
      <c r="B166" s="11">
        <f t="shared" si="5"/>
        <v>0.72183865889334442</v>
      </c>
      <c r="C166" s="11">
        <f t="shared" si="5"/>
        <v>-1.0005856040077157</v>
      </c>
      <c r="D166" s="11">
        <f t="shared" si="5"/>
        <v>0.61892808468505689</v>
      </c>
      <c r="E166" s="11">
        <f t="shared" si="5"/>
        <v>-0.31302429136923354</v>
      </c>
      <c r="F166" s="11">
        <f t="shared" si="5"/>
        <v>-1.5683179212941001</v>
      </c>
      <c r="G166" s="11">
        <f t="shared" si="5"/>
        <v>0.91646746495635933</v>
      </c>
      <c r="H166" s="11">
        <f t="shared" si="5"/>
        <v>0.63520090915886862</v>
      </c>
      <c r="I166" s="11">
        <f t="shared" si="5"/>
        <v>0.60200439810437978</v>
      </c>
      <c r="J166" s="11">
        <f t="shared" si="5"/>
        <v>2.4225787425204874</v>
      </c>
      <c r="K166" s="11">
        <f t="shared" si="5"/>
        <v>-3.1757794158832994E-2</v>
      </c>
      <c r="L166" s="11">
        <f t="shared" si="5"/>
        <v>0.226039879245817</v>
      </c>
    </row>
    <row r="167" spans="1:12" x14ac:dyDescent="0.25">
      <c r="A167" s="13" t="str">
        <f t="shared" si="1"/>
        <v>2008 Q4</v>
      </c>
      <c r="B167" s="11">
        <f t="shared" si="5"/>
        <v>0.4485174431210241</v>
      </c>
      <c r="C167" s="11">
        <f t="shared" si="5"/>
        <v>-2.0317166920311664</v>
      </c>
      <c r="D167" s="11">
        <f t="shared" si="5"/>
        <v>-0.15166290416557004</v>
      </c>
      <c r="E167" s="11">
        <f t="shared" si="5"/>
        <v>-0.46013211759357958</v>
      </c>
      <c r="F167" s="11">
        <f t="shared" si="5"/>
        <v>-0.97066722856627241</v>
      </c>
      <c r="G167" s="11">
        <f t="shared" si="5"/>
        <v>-1.3660127624300653</v>
      </c>
      <c r="H167" s="11">
        <f t="shared" si="5"/>
        <v>0.78295310797048012</v>
      </c>
      <c r="I167" s="11">
        <f t="shared" si="5"/>
        <v>-1.4683464503251751</v>
      </c>
      <c r="J167" s="11">
        <f t="shared" si="5"/>
        <v>-0.42981002043149236</v>
      </c>
      <c r="K167" s="11">
        <f t="shared" si="5"/>
        <v>1.4922513141386604</v>
      </c>
      <c r="L167" s="11">
        <f t="shared" si="5"/>
        <v>-0.87307091231478995</v>
      </c>
    </row>
    <row r="168" spans="1:12" x14ac:dyDescent="0.25">
      <c r="A168" s="13" t="str">
        <f t="shared" si="1"/>
        <v>2009 Q1</v>
      </c>
      <c r="B168" s="11">
        <f t="shared" si="5"/>
        <v>2.3878337460793451</v>
      </c>
      <c r="C168" s="11">
        <f t="shared" si="5"/>
        <v>-3.5454378745362121</v>
      </c>
      <c r="D168" s="11">
        <f t="shared" si="5"/>
        <v>-0.55443964392392586</v>
      </c>
      <c r="E168" s="11">
        <f t="shared" si="5"/>
        <v>-1.0516295255275814</v>
      </c>
      <c r="F168" s="11">
        <f t="shared" si="5"/>
        <v>-1.1482206302133835</v>
      </c>
      <c r="G168" s="11">
        <f t="shared" si="5"/>
        <v>3.185614452211031</v>
      </c>
      <c r="H168" s="11">
        <f t="shared" si="5"/>
        <v>-0.39071028648085987</v>
      </c>
      <c r="I168" s="11">
        <f t="shared" si="5"/>
        <v>-2.4664645299669972</v>
      </c>
      <c r="J168" s="11">
        <f t="shared" si="5"/>
        <v>-2.6611918891576951</v>
      </c>
      <c r="K168" s="11">
        <f t="shared" si="5"/>
        <v>-1.3547069873175523</v>
      </c>
      <c r="L168" s="11">
        <f t="shared" si="5"/>
        <v>-1.0532438520789538</v>
      </c>
    </row>
    <row r="169" spans="1:12" x14ac:dyDescent="0.25">
      <c r="A169" s="13" t="str">
        <f t="shared" si="1"/>
        <v>2009 Q2</v>
      </c>
      <c r="B169" s="11">
        <f t="shared" si="5"/>
        <v>-0.55082763208153163</v>
      </c>
      <c r="C169" s="11">
        <f t="shared" si="5"/>
        <v>-4.0903978482176452E-2</v>
      </c>
      <c r="D169" s="11">
        <f t="shared" si="5"/>
        <v>-0.94195658143085992</v>
      </c>
      <c r="E169" s="11">
        <f t="shared" si="5"/>
        <v>-0.25039849186079427</v>
      </c>
      <c r="F169" s="11">
        <f t="shared" si="5"/>
        <v>1.9101080455650874</v>
      </c>
      <c r="G169" s="11">
        <f t="shared" si="5"/>
        <v>0.28671388412188631</v>
      </c>
      <c r="H169" s="11">
        <f t="shared" si="5"/>
        <v>4.348771540596845E-2</v>
      </c>
      <c r="I169" s="11">
        <f t="shared" si="5"/>
        <v>0.39417687251110695</v>
      </c>
      <c r="J169" s="11">
        <f t="shared" si="5"/>
        <v>3.1048360384069835</v>
      </c>
      <c r="K169" s="11">
        <f t="shared" si="5"/>
        <v>-1.2661764094103154</v>
      </c>
      <c r="L169" s="11">
        <f t="shared" si="5"/>
        <v>0.17248322565178759</v>
      </c>
    </row>
    <row r="170" spans="1:12" x14ac:dyDescent="0.25">
      <c r="A170" s="13" t="str">
        <f t="shared" si="1"/>
        <v>2009 Q3</v>
      </c>
      <c r="B170" s="11">
        <f t="shared" si="5"/>
        <v>0.65065294608629354</v>
      </c>
      <c r="C170" s="11">
        <f t="shared" si="5"/>
        <v>-1.2142565326375234</v>
      </c>
      <c r="D170" s="11">
        <f t="shared" si="5"/>
        <v>-1.0509527561874701</v>
      </c>
      <c r="E170" s="11">
        <f t="shared" si="5"/>
        <v>-0.23960305832258594</v>
      </c>
      <c r="F170" s="11">
        <f t="shared" si="5"/>
        <v>2.3804178149254529</v>
      </c>
      <c r="G170" s="11">
        <f t="shared" si="5"/>
        <v>-0.37863621622937266</v>
      </c>
      <c r="H170" s="11">
        <f t="shared" si="5"/>
        <v>-0.93917912133037995</v>
      </c>
      <c r="I170" s="11">
        <f t="shared" si="5"/>
        <v>-2.5383932107358381E-2</v>
      </c>
      <c r="J170" s="11">
        <f t="shared" si="5"/>
        <v>4.1192654825397561</v>
      </c>
      <c r="K170" s="11">
        <f t="shared" si="5"/>
        <v>0.78925324375024064</v>
      </c>
      <c r="L170" s="11">
        <f t="shared" si="5"/>
        <v>0.19512201312615277</v>
      </c>
    </row>
    <row r="171" spans="1:12" x14ac:dyDescent="0.25">
      <c r="A171" s="13" t="str">
        <f t="shared" si="1"/>
        <v>2009 Q4</v>
      </c>
      <c r="B171" s="11">
        <f t="shared" si="5"/>
        <v>1.0175047458077795</v>
      </c>
      <c r="C171" s="11">
        <f t="shared" si="5"/>
        <v>0.32043027055159917</v>
      </c>
      <c r="D171" s="11">
        <f t="shared" si="5"/>
        <v>-1.2984288080987747</v>
      </c>
      <c r="E171" s="11">
        <f t="shared" si="5"/>
        <v>0.22820639753185318</v>
      </c>
      <c r="F171" s="11">
        <f t="shared" si="5"/>
        <v>0.42872520116199914</v>
      </c>
      <c r="G171" s="11">
        <f t="shared" si="5"/>
        <v>1.1316346401124449</v>
      </c>
      <c r="H171" s="11">
        <f t="shared" si="5"/>
        <v>-1.0921836186410108</v>
      </c>
      <c r="I171" s="11">
        <f t="shared" si="5"/>
        <v>0.89720700422613531</v>
      </c>
      <c r="J171" s="11">
        <f t="shared" si="5"/>
        <v>3.9816843050429963E-2</v>
      </c>
      <c r="K171" s="11">
        <f t="shared" si="5"/>
        <v>-0.65014883953158886</v>
      </c>
      <c r="L171" s="11">
        <f t="shared" si="5"/>
        <v>2.2930520623299928E-2</v>
      </c>
    </row>
    <row r="172" spans="1:12" x14ac:dyDescent="0.25">
      <c r="A172" s="13" t="str">
        <f t="shared" si="1"/>
        <v>2010 Q1</v>
      </c>
      <c r="B172" s="11">
        <f t="shared" si="5"/>
        <v>1.0194769866851656</v>
      </c>
      <c r="C172" s="11">
        <f t="shared" si="5"/>
        <v>0.43249990186012771</v>
      </c>
      <c r="D172" s="11">
        <f t="shared" si="5"/>
        <v>-1.6127550006978266</v>
      </c>
      <c r="E172" s="11">
        <f t="shared" si="5"/>
        <v>-1.2154719069909519</v>
      </c>
      <c r="F172" s="11">
        <f t="shared" si="5"/>
        <v>-2.3591614633046651</v>
      </c>
      <c r="G172" s="11">
        <f t="shared" si="5"/>
        <v>-0.4785243265911579</v>
      </c>
      <c r="H172" s="11">
        <f t="shared" si="5"/>
        <v>0.37643977137155488</v>
      </c>
      <c r="I172" s="11">
        <f t="shared" si="5"/>
        <v>1.0262918615349674</v>
      </c>
      <c r="J172" s="11">
        <f t="shared" si="5"/>
        <v>-1.1477504882593812</v>
      </c>
      <c r="K172" s="11">
        <f t="shared" si="5"/>
        <v>-0.60060240602119219</v>
      </c>
      <c r="L172" s="11">
        <f t="shared" si="5"/>
        <v>-0.14914245866701317</v>
      </c>
    </row>
    <row r="173" spans="1:12" x14ac:dyDescent="0.25">
      <c r="A173" s="13" t="str">
        <f t="shared" si="1"/>
        <v>2010 Q2</v>
      </c>
      <c r="B173" s="11">
        <f t="shared" si="5"/>
        <v>2.3550390979598603</v>
      </c>
      <c r="C173" s="11">
        <f t="shared" si="5"/>
        <v>-0.50476542918820277</v>
      </c>
      <c r="D173" s="11">
        <f t="shared" si="5"/>
        <v>0.34289666698508203</v>
      </c>
      <c r="E173" s="11">
        <f t="shared" si="5"/>
        <v>1.3179951260867655</v>
      </c>
      <c r="F173" s="11">
        <f t="shared" si="5"/>
        <v>-0.41698732647301717</v>
      </c>
      <c r="G173" s="11">
        <f t="shared" si="5"/>
        <v>-0.1257071190051092</v>
      </c>
      <c r="H173" s="11">
        <f t="shared" si="5"/>
        <v>1.4699694262388949</v>
      </c>
      <c r="I173" s="11">
        <f t="shared" si="5"/>
        <v>0.49683371359100376</v>
      </c>
      <c r="J173" s="11">
        <f t="shared" si="5"/>
        <v>2.0328873854831495</v>
      </c>
      <c r="K173" s="11">
        <f t="shared" si="5"/>
        <v>0.89955629085780031</v>
      </c>
      <c r="L173" s="11">
        <f t="shared" si="5"/>
        <v>0.7662872745569097</v>
      </c>
    </row>
    <row r="174" spans="1:12" x14ac:dyDescent="0.25">
      <c r="A174" s="13" t="str">
        <f t="shared" ref="A174:A208" si="6">A72</f>
        <v>2010 Q3</v>
      </c>
      <c r="B174" s="11">
        <f t="shared" ref="B174:L189" si="7">LN(B72/B71)*100</f>
        <v>0.60689184905019811</v>
      </c>
      <c r="C174" s="11">
        <f t="shared" si="7"/>
        <v>0.64851737919203956</v>
      </c>
      <c r="D174" s="11">
        <f t="shared" si="7"/>
        <v>-0.84794824559193771</v>
      </c>
      <c r="E174" s="11">
        <f t="shared" si="7"/>
        <v>1.0194922918220506</v>
      </c>
      <c r="F174" s="11">
        <f t="shared" si="7"/>
        <v>0.55924264400102086</v>
      </c>
      <c r="G174" s="11">
        <f t="shared" si="7"/>
        <v>2.0486257736512887</v>
      </c>
      <c r="H174" s="11">
        <f t="shared" si="7"/>
        <v>-0.84204117187947436</v>
      </c>
      <c r="I174" s="11">
        <f t="shared" si="7"/>
        <v>-0.34752424203032034</v>
      </c>
      <c r="J174" s="11">
        <f t="shared" si="7"/>
        <v>1.0076640913281139</v>
      </c>
      <c r="K174" s="11">
        <f t="shared" si="7"/>
        <v>1.3448606358760102</v>
      </c>
      <c r="L174" s="11">
        <f t="shared" si="7"/>
        <v>0.54539392093798522</v>
      </c>
    </row>
    <row r="175" spans="1:12" x14ac:dyDescent="0.25">
      <c r="A175" s="13" t="str">
        <f t="shared" si="6"/>
        <v>2010 Q4</v>
      </c>
      <c r="B175" s="11">
        <f t="shared" si="7"/>
        <v>1.3199955948664872</v>
      </c>
      <c r="C175" s="11">
        <f t="shared" si="7"/>
        <v>1.3756776791511294</v>
      </c>
      <c r="D175" s="11">
        <f t="shared" si="7"/>
        <v>-0.54231945067995369</v>
      </c>
      <c r="E175" s="11">
        <f t="shared" si="7"/>
        <v>0.41612836295171141</v>
      </c>
      <c r="F175" s="11">
        <f t="shared" si="7"/>
        <v>-1.121630408448584</v>
      </c>
      <c r="G175" s="11">
        <f t="shared" si="7"/>
        <v>1.0586826467423389</v>
      </c>
      <c r="H175" s="11">
        <f t="shared" si="7"/>
        <v>2.0005015913156869</v>
      </c>
      <c r="I175" s="11">
        <f t="shared" si="7"/>
        <v>0.6938449344920854</v>
      </c>
      <c r="J175" s="11">
        <f t="shared" si="7"/>
        <v>0.77821404420551687</v>
      </c>
      <c r="K175" s="11">
        <f t="shared" si="7"/>
        <v>-2.3843598959097836</v>
      </c>
      <c r="L175" s="11">
        <f t="shared" si="7"/>
        <v>0.46351335035011926</v>
      </c>
    </row>
    <row r="176" spans="1:12" x14ac:dyDescent="0.25">
      <c r="A176" s="13" t="str">
        <f t="shared" si="6"/>
        <v>2011 Q1</v>
      </c>
      <c r="B176" s="11">
        <f t="shared" si="7"/>
        <v>1.3027984660591709</v>
      </c>
      <c r="C176" s="11">
        <f t="shared" si="7"/>
        <v>-0.50730628280385215</v>
      </c>
      <c r="D176" s="11">
        <f t="shared" si="7"/>
        <v>-1.0233837426344383</v>
      </c>
      <c r="E176" s="11">
        <f t="shared" si="7"/>
        <v>0.23541292190312818</v>
      </c>
      <c r="F176" s="11">
        <f t="shared" si="7"/>
        <v>-0.28792932405735466</v>
      </c>
      <c r="G176" s="11">
        <f t="shared" si="7"/>
        <v>-9.9817010450354363E-2</v>
      </c>
      <c r="H176" s="11">
        <f t="shared" si="7"/>
        <v>0.92146800089096137</v>
      </c>
      <c r="I176" s="11">
        <f t="shared" si="7"/>
        <v>0.45580614794060093</v>
      </c>
      <c r="J176" s="11">
        <f t="shared" si="7"/>
        <v>2.0840746621202531</v>
      </c>
      <c r="K176" s="11">
        <f t="shared" si="7"/>
        <v>-0.49676128073224723</v>
      </c>
      <c r="L176" s="11">
        <f t="shared" si="7"/>
        <v>0.22532681908549287</v>
      </c>
    </row>
    <row r="177" spans="1:12" x14ac:dyDescent="0.25">
      <c r="A177" s="13" t="str">
        <f t="shared" si="6"/>
        <v>2011 Q2</v>
      </c>
      <c r="B177" s="11">
        <f t="shared" si="7"/>
        <v>-0.96383490149133633</v>
      </c>
      <c r="C177" s="11">
        <f t="shared" si="7"/>
        <v>-1.5892065637006372</v>
      </c>
      <c r="D177" s="11">
        <f t="shared" si="7"/>
        <v>-0.45691603129238056</v>
      </c>
      <c r="E177" s="11">
        <f t="shared" si="7"/>
        <v>-0.15688035490066626</v>
      </c>
      <c r="F177" s="11">
        <f t="shared" si="7"/>
        <v>-0.55605125478591877</v>
      </c>
      <c r="G177" s="11">
        <f t="shared" si="7"/>
        <v>0.69663575809165135</v>
      </c>
      <c r="H177" s="11">
        <f t="shared" si="7"/>
        <v>0.27691997672818647</v>
      </c>
      <c r="I177" s="11">
        <f t="shared" si="7"/>
        <v>-0.27076939620032725</v>
      </c>
      <c r="J177" s="11">
        <f t="shared" si="7"/>
        <v>0.78145091391735988</v>
      </c>
      <c r="K177" s="11">
        <f t="shared" si="7"/>
        <v>1.9405594210889807</v>
      </c>
      <c r="L177" s="11">
        <f t="shared" si="7"/>
        <v>-0.36076702037673797</v>
      </c>
    </row>
    <row r="178" spans="1:12" x14ac:dyDescent="0.25">
      <c r="A178" s="13" t="str">
        <f t="shared" si="6"/>
        <v>2011 Q3</v>
      </c>
      <c r="B178" s="11">
        <f t="shared" si="7"/>
        <v>-0.26873884258075748</v>
      </c>
      <c r="C178" s="11">
        <f t="shared" si="7"/>
        <v>-0.35200367643502928</v>
      </c>
      <c r="D178" s="11">
        <f t="shared" si="7"/>
        <v>2.0226192246067765</v>
      </c>
      <c r="E178" s="11">
        <f t="shared" si="7"/>
        <v>-0.57358308298806504</v>
      </c>
      <c r="F178" s="11">
        <f t="shared" si="7"/>
        <v>-0.43587663309553792</v>
      </c>
      <c r="G178" s="11">
        <f t="shared" si="7"/>
        <v>0.81212035464836552</v>
      </c>
      <c r="H178" s="11">
        <f t="shared" si="7"/>
        <v>0.56212695084819631</v>
      </c>
      <c r="I178" s="11">
        <f t="shared" si="7"/>
        <v>2.8670574078508717</v>
      </c>
      <c r="J178" s="11">
        <f t="shared" si="7"/>
        <v>1.5818975943487044</v>
      </c>
      <c r="K178" s="11">
        <f t="shared" si="7"/>
        <v>0.55061553766240123</v>
      </c>
      <c r="L178" s="11">
        <f t="shared" si="7"/>
        <v>0.91068143014420377</v>
      </c>
    </row>
    <row r="179" spans="1:12" x14ac:dyDescent="0.25">
      <c r="A179" s="13" t="str">
        <f t="shared" si="6"/>
        <v>2011 Q4</v>
      </c>
      <c r="B179" s="11">
        <f t="shared" si="7"/>
        <v>2.6326425168048542</v>
      </c>
      <c r="C179" s="11">
        <f t="shared" si="7"/>
        <v>9.3298094156840025E-2</v>
      </c>
      <c r="D179" s="11">
        <f t="shared" si="7"/>
        <v>-1.4021899590318989</v>
      </c>
      <c r="E179" s="11">
        <f t="shared" si="7"/>
        <v>1.33327839126605</v>
      </c>
      <c r="F179" s="11">
        <f t="shared" si="7"/>
        <v>1.4235115821871911</v>
      </c>
      <c r="G179" s="11">
        <f t="shared" si="7"/>
        <v>1.6799831518965154</v>
      </c>
      <c r="H179" s="11">
        <f t="shared" si="7"/>
        <v>0.66410405884980517</v>
      </c>
      <c r="I179" s="11">
        <f t="shared" si="7"/>
        <v>0.37057002540051415</v>
      </c>
      <c r="J179" s="11">
        <f t="shared" si="7"/>
        <v>-3.3296624482797994</v>
      </c>
      <c r="K179" s="11">
        <f t="shared" si="7"/>
        <v>-1.9621017600256949</v>
      </c>
      <c r="L179" s="11">
        <f t="shared" si="7"/>
        <v>0.27940783754476867</v>
      </c>
    </row>
    <row r="180" spans="1:12" x14ac:dyDescent="0.25">
      <c r="A180" s="13" t="str">
        <f t="shared" si="6"/>
        <v>2012 Q1</v>
      </c>
      <c r="B180" s="11">
        <f t="shared" si="7"/>
        <v>-0.23960305832258594</v>
      </c>
      <c r="C180" s="11">
        <f t="shared" si="7"/>
        <v>0.86661018991639993</v>
      </c>
      <c r="D180" s="11">
        <f t="shared" si="7"/>
        <v>1.0679149661925937</v>
      </c>
      <c r="E180" s="11">
        <f t="shared" si="7"/>
        <v>0.77605710998544575</v>
      </c>
      <c r="F180" s="11">
        <f t="shared" si="7"/>
        <v>0.84667062487148259</v>
      </c>
      <c r="G180" s="11">
        <f t="shared" si="7"/>
        <v>-0.20442204116943383</v>
      </c>
      <c r="H180" s="11">
        <f t="shared" si="7"/>
        <v>-5.2545847459883561E-2</v>
      </c>
      <c r="I180" s="11">
        <f t="shared" si="7"/>
        <v>1.3039539900457138</v>
      </c>
      <c r="J180" s="11">
        <f t="shared" si="7"/>
        <v>0.25519983226352227</v>
      </c>
      <c r="K180" s="11">
        <f t="shared" si="7"/>
        <v>0</v>
      </c>
      <c r="L180" s="11">
        <f t="shared" si="7"/>
        <v>0.64523530120535055</v>
      </c>
    </row>
    <row r="181" spans="1:12" x14ac:dyDescent="0.25">
      <c r="A181" s="13" t="str">
        <f t="shared" si="6"/>
        <v>2012 Q2</v>
      </c>
      <c r="B181" s="11">
        <f t="shared" si="7"/>
        <v>1.8897309162942659</v>
      </c>
      <c r="C181" s="11">
        <f t="shared" si="7"/>
        <v>1.2961348977771503</v>
      </c>
      <c r="D181" s="11">
        <f t="shared" si="7"/>
        <v>-0.53253193690147616</v>
      </c>
      <c r="E181" s="11">
        <f t="shared" si="7"/>
        <v>-0.21004927296198167</v>
      </c>
      <c r="F181" s="11">
        <f t="shared" si="7"/>
        <v>0.19689352236993196</v>
      </c>
      <c r="G181" s="11">
        <f t="shared" si="7"/>
        <v>-0.63746096690401932</v>
      </c>
      <c r="H181" s="11">
        <f t="shared" si="7"/>
        <v>0.45099452392431794</v>
      </c>
      <c r="I181" s="11">
        <f t="shared" si="7"/>
        <v>1.1941139313859694</v>
      </c>
      <c r="J181" s="11">
        <f t="shared" si="7"/>
        <v>4.1560857469319412</v>
      </c>
      <c r="K181" s="11">
        <f t="shared" si="7"/>
        <v>-1.0827303694128303</v>
      </c>
      <c r="L181" s="11">
        <f t="shared" si="7"/>
        <v>0.56394244665380699</v>
      </c>
    </row>
    <row r="182" spans="1:12" x14ac:dyDescent="0.25">
      <c r="A182" s="13" t="str">
        <f t="shared" si="6"/>
        <v>2012 Q3</v>
      </c>
      <c r="B182" s="11">
        <f t="shared" si="7"/>
        <v>1.6564216195399026</v>
      </c>
      <c r="C182" s="11">
        <f t="shared" si="7"/>
        <v>0.21271215921125031</v>
      </c>
      <c r="D182" s="11">
        <f t="shared" si="7"/>
        <v>1.3604083451702742</v>
      </c>
      <c r="E182" s="11">
        <f t="shared" si="7"/>
        <v>1.8638846789292987</v>
      </c>
      <c r="F182" s="11">
        <f t="shared" si="7"/>
        <v>0.85958855815196566</v>
      </c>
      <c r="G182" s="11">
        <f t="shared" si="7"/>
        <v>-0.15186031771900163</v>
      </c>
      <c r="H182" s="11">
        <f t="shared" si="7"/>
        <v>1.1652233377673551</v>
      </c>
      <c r="I182" s="11">
        <f t="shared" si="7"/>
        <v>0.89208724613645329</v>
      </c>
      <c r="J182" s="11">
        <f t="shared" si="7"/>
        <v>0.85210497319340506</v>
      </c>
      <c r="K182" s="11">
        <f t="shared" si="7"/>
        <v>0.29349442231933565</v>
      </c>
      <c r="L182" s="11">
        <f t="shared" si="7"/>
        <v>1.0420760125818351</v>
      </c>
    </row>
    <row r="183" spans="1:12" x14ac:dyDescent="0.25">
      <c r="A183" s="13" t="str">
        <f t="shared" si="6"/>
        <v>2012 Q4</v>
      </c>
      <c r="B183" s="11">
        <f t="shared" si="7"/>
        <v>-1.7349189602681174</v>
      </c>
      <c r="C183" s="11">
        <f t="shared" si="7"/>
        <v>-0.99655085460073722</v>
      </c>
      <c r="D183" s="11">
        <f t="shared" si="7"/>
        <v>1.8717578952254326</v>
      </c>
      <c r="E183" s="11">
        <f t="shared" si="7"/>
        <v>0.90831074306974469</v>
      </c>
      <c r="F183" s="11">
        <f t="shared" si="7"/>
        <v>-4.3346337913192166E-2</v>
      </c>
      <c r="G183" s="11">
        <f t="shared" si="7"/>
        <v>-1.0585573827812376</v>
      </c>
      <c r="H183" s="11">
        <f t="shared" si="7"/>
        <v>-9.3133964407780795E-2</v>
      </c>
      <c r="I183" s="11">
        <f t="shared" si="7"/>
        <v>-0.19627091678487057</v>
      </c>
      <c r="J183" s="11">
        <f t="shared" si="7"/>
        <v>2.65534079525158</v>
      </c>
      <c r="K183" s="11">
        <f t="shared" si="7"/>
        <v>1.8603687245430895</v>
      </c>
      <c r="L183" s="11">
        <f t="shared" si="7"/>
        <v>-4.3658590521023333E-2</v>
      </c>
    </row>
    <row r="184" spans="1:12" x14ac:dyDescent="0.25">
      <c r="A184" s="13" t="str">
        <f t="shared" si="6"/>
        <v>2013 Q1</v>
      </c>
      <c r="B184" s="11">
        <f t="shared" si="7"/>
        <v>2.5693550711499205</v>
      </c>
      <c r="C184" s="11">
        <f t="shared" si="7"/>
        <v>0.13276823683435676</v>
      </c>
      <c r="D184" s="11">
        <f t="shared" si="7"/>
        <v>0.30297952818526269</v>
      </c>
      <c r="E184" s="11">
        <f t="shared" si="7"/>
        <v>0.80407830703046212</v>
      </c>
      <c r="F184" s="11">
        <f t="shared" si="7"/>
        <v>-0.51073188986748697</v>
      </c>
      <c r="G184" s="11">
        <f t="shared" si="7"/>
        <v>2.9404345224228434</v>
      </c>
      <c r="H184" s="11">
        <f t="shared" si="7"/>
        <v>-0.36301445247811737</v>
      </c>
      <c r="I184" s="11">
        <f t="shared" si="7"/>
        <v>0.73690604048371644</v>
      </c>
      <c r="J184" s="11">
        <f t="shared" si="7"/>
        <v>-0.35473609387983096</v>
      </c>
      <c r="K184" s="11">
        <f t="shared" si="7"/>
        <v>-0.66274961987152714</v>
      </c>
      <c r="L184" s="11">
        <f t="shared" si="7"/>
        <v>0.62034263254882727</v>
      </c>
    </row>
    <row r="185" spans="1:12" x14ac:dyDescent="0.25">
      <c r="A185" s="13" t="str">
        <f t="shared" si="6"/>
        <v>2013 Q2</v>
      </c>
      <c r="B185" s="11">
        <f t="shared" si="7"/>
        <v>0.61042264974135207</v>
      </c>
      <c r="C185" s="11">
        <f t="shared" si="7"/>
        <v>-0.21455946928489827</v>
      </c>
      <c r="D185" s="11">
        <f t="shared" si="7"/>
        <v>1.1363758650315003</v>
      </c>
      <c r="E185" s="11">
        <f t="shared" si="7"/>
        <v>0.28789271896886653</v>
      </c>
      <c r="F185" s="11">
        <f t="shared" si="7"/>
        <v>-0.87537488624002835</v>
      </c>
      <c r="G185" s="11">
        <f t="shared" si="7"/>
        <v>0.29784087542610754</v>
      </c>
      <c r="H185" s="11">
        <f t="shared" si="7"/>
        <v>-0.55222854586083936</v>
      </c>
      <c r="I185" s="11">
        <f t="shared" si="7"/>
        <v>1.4464120965760834</v>
      </c>
      <c r="J185" s="11">
        <f t="shared" si="7"/>
        <v>3.4690942307137105</v>
      </c>
      <c r="K185" s="11">
        <f t="shared" si="7"/>
        <v>0.23567231047238105</v>
      </c>
      <c r="L185" s="11">
        <f t="shared" si="7"/>
        <v>0.59495010259233583</v>
      </c>
    </row>
    <row r="186" spans="1:12" x14ac:dyDescent="0.25">
      <c r="A186" s="13" t="str">
        <f t="shared" si="6"/>
        <v>2013 Q3</v>
      </c>
      <c r="B186" s="11">
        <f t="shared" si="7"/>
        <v>1.7344900223475253</v>
      </c>
      <c r="C186" s="11">
        <f t="shared" si="7"/>
        <v>0.72357003586183233</v>
      </c>
      <c r="D186" s="11">
        <f t="shared" si="7"/>
        <v>2.0395443810777176</v>
      </c>
      <c r="E186" s="11">
        <f t="shared" si="7"/>
        <v>0.92205623851639062</v>
      </c>
      <c r="F186" s="11">
        <f t="shared" si="7"/>
        <v>1.0169023171900928</v>
      </c>
      <c r="G186" s="11">
        <f t="shared" si="7"/>
        <v>0.23339709300801875</v>
      </c>
      <c r="H186" s="11">
        <f t="shared" si="7"/>
        <v>0.22959726220412682</v>
      </c>
      <c r="I186" s="11">
        <f t="shared" si="7"/>
        <v>0.61996478795252086</v>
      </c>
      <c r="J186" s="11">
        <f t="shared" si="7"/>
        <v>0.77502097529346559</v>
      </c>
      <c r="K186" s="11">
        <f t="shared" si="7"/>
        <v>2.889582039938086</v>
      </c>
      <c r="L186" s="11">
        <f t="shared" si="7"/>
        <v>0.97666459193015365</v>
      </c>
    </row>
    <row r="187" spans="1:12" x14ac:dyDescent="0.25">
      <c r="A187" s="13" t="str">
        <f t="shared" si="6"/>
        <v>2013 Q4</v>
      </c>
      <c r="B187" s="11">
        <f t="shared" si="7"/>
        <v>0.4156680645186781</v>
      </c>
      <c r="C187" s="11">
        <f t="shared" si="7"/>
        <v>-0.26436212650995333</v>
      </c>
      <c r="D187" s="11">
        <f t="shared" si="7"/>
        <v>0.18435183879656911</v>
      </c>
      <c r="E187" s="11">
        <f t="shared" si="7"/>
        <v>-5.2762096934468351E-2</v>
      </c>
      <c r="F187" s="11">
        <f t="shared" si="7"/>
        <v>-7.6182187936563839E-2</v>
      </c>
      <c r="G187" s="11">
        <f t="shared" si="7"/>
        <v>0.57058481091591384</v>
      </c>
      <c r="H187" s="11">
        <f t="shared" si="7"/>
        <v>-0.33413417325015637</v>
      </c>
      <c r="I187" s="11">
        <f t="shared" si="7"/>
        <v>0.62731246379500427</v>
      </c>
      <c r="J187" s="11">
        <f t="shared" si="7"/>
        <v>1.2635547171539137</v>
      </c>
      <c r="K187" s="11">
        <f t="shared" si="7"/>
        <v>5.1360859672532841</v>
      </c>
      <c r="L187" s="11">
        <f t="shared" si="7"/>
        <v>0.31989790556263575</v>
      </c>
    </row>
    <row r="188" spans="1:12" x14ac:dyDescent="0.25">
      <c r="A188" s="13" t="str">
        <f t="shared" si="6"/>
        <v>2014 Q1</v>
      </c>
      <c r="B188" s="11">
        <f t="shared" si="7"/>
        <v>0.69952590497987732</v>
      </c>
      <c r="C188" s="11">
        <f t="shared" si="7"/>
        <v>-0.152835120686967</v>
      </c>
      <c r="D188" s="11">
        <f t="shared" si="7"/>
        <v>2.2602858235618788</v>
      </c>
      <c r="E188" s="11">
        <f t="shared" si="7"/>
        <v>0.50537062707669378</v>
      </c>
      <c r="F188" s="11">
        <f t="shared" si="7"/>
        <v>0.47789816163508209</v>
      </c>
      <c r="G188" s="11">
        <f t="shared" si="7"/>
        <v>1.3292361707115774</v>
      </c>
      <c r="H188" s="11">
        <f t="shared" si="7"/>
        <v>1.3505295649103859</v>
      </c>
      <c r="I188" s="11">
        <f t="shared" si="7"/>
        <v>0.86725026550313766</v>
      </c>
      <c r="J188" s="11">
        <f t="shared" si="7"/>
        <v>1.2699290640494325</v>
      </c>
      <c r="K188" s="11">
        <f t="shared" si="7"/>
        <v>-1.9751135754502845E-2</v>
      </c>
      <c r="L188" s="11">
        <f t="shared" si="7"/>
        <v>0.89030794756793041</v>
      </c>
    </row>
    <row r="189" spans="1:12" x14ac:dyDescent="0.25">
      <c r="A189" s="13" t="str">
        <f t="shared" si="6"/>
        <v>2014 Q2</v>
      </c>
      <c r="B189" s="11">
        <f t="shared" si="7"/>
        <v>0.71564186712563471</v>
      </c>
      <c r="C189" s="11">
        <f t="shared" si="7"/>
        <v>2.0391517199534581E-2</v>
      </c>
      <c r="D189" s="11">
        <f t="shared" si="7"/>
        <v>1.3048696141836689</v>
      </c>
      <c r="E189" s="11">
        <f t="shared" si="7"/>
        <v>1.0862860108590584</v>
      </c>
      <c r="F189" s="11">
        <f t="shared" si="7"/>
        <v>0.64802041219441087</v>
      </c>
      <c r="G189" s="11">
        <f t="shared" si="7"/>
        <v>1.3117990104053139</v>
      </c>
      <c r="H189" s="11">
        <f t="shared" si="7"/>
        <v>0.45300190717498973</v>
      </c>
      <c r="I189" s="11">
        <f t="shared" si="7"/>
        <v>1.3852464253143995</v>
      </c>
      <c r="J189" s="11">
        <f t="shared" si="7"/>
        <v>2.492477082614788</v>
      </c>
      <c r="K189" s="11">
        <f t="shared" si="7"/>
        <v>1.4024650016291291</v>
      </c>
      <c r="L189" s="11">
        <f t="shared" si="7"/>
        <v>0.99743595580691324</v>
      </c>
    </row>
    <row r="190" spans="1:12" x14ac:dyDescent="0.25">
      <c r="A190" s="13" t="str">
        <f t="shared" si="6"/>
        <v>2014 Q3</v>
      </c>
      <c r="B190" s="11">
        <f t="shared" ref="B190:L201" si="8">LN(B88/B87)*100</f>
        <v>0.46034816597751343</v>
      </c>
      <c r="C190" s="11">
        <f t="shared" si="8"/>
        <v>0.22403268026087436</v>
      </c>
      <c r="D190" s="11">
        <f t="shared" si="8"/>
        <v>0.24017136799215796</v>
      </c>
      <c r="E190" s="11">
        <f t="shared" si="8"/>
        <v>1.4746335789887821</v>
      </c>
      <c r="F190" s="11">
        <f t="shared" si="8"/>
        <v>-0.86496376661537211</v>
      </c>
      <c r="G190" s="11">
        <f t="shared" si="8"/>
        <v>0.36873953488317773</v>
      </c>
      <c r="H190" s="11">
        <f t="shared" si="8"/>
        <v>3.0811893634624915E-2</v>
      </c>
      <c r="I190" s="11">
        <f t="shared" si="8"/>
        <v>1.064301966422365</v>
      </c>
      <c r="J190" s="11">
        <f t="shared" si="8"/>
        <v>1.7657904355453014</v>
      </c>
      <c r="K190" s="11">
        <f t="shared" si="8"/>
        <v>-1.3432232937353632</v>
      </c>
      <c r="L190" s="11">
        <f t="shared" si="8"/>
        <v>0.63525337293595963</v>
      </c>
    </row>
    <row r="191" spans="1:12" x14ac:dyDescent="0.25">
      <c r="A191" s="13" t="str">
        <f t="shared" si="6"/>
        <v>2014 Q4</v>
      </c>
      <c r="B191" s="11">
        <f t="shared" si="8"/>
        <v>1.4816620844750943</v>
      </c>
      <c r="C191" s="11">
        <f t="shared" si="8"/>
        <v>0.69940987557570489</v>
      </c>
      <c r="D191" s="11">
        <f t="shared" si="8"/>
        <v>0.22919064100631009</v>
      </c>
      <c r="E191" s="11">
        <f t="shared" si="8"/>
        <v>-0.41029906775148162</v>
      </c>
      <c r="F191" s="11">
        <f t="shared" si="8"/>
        <v>-0.44621067668461756</v>
      </c>
      <c r="G191" s="11">
        <f t="shared" si="8"/>
        <v>1.0576728314224202</v>
      </c>
      <c r="H191" s="11">
        <f t="shared" si="8"/>
        <v>2.0535989393477033E-2</v>
      </c>
      <c r="I191" s="11">
        <f t="shared" si="8"/>
        <v>1.6286655939554469</v>
      </c>
      <c r="J191" s="11">
        <f t="shared" si="8"/>
        <v>0</v>
      </c>
      <c r="K191" s="11">
        <f t="shared" si="8"/>
        <v>-1.7726016807613816</v>
      </c>
      <c r="L191" s="11">
        <f t="shared" si="8"/>
        <v>0.41437954249234338</v>
      </c>
    </row>
    <row r="192" spans="1:12" x14ac:dyDescent="0.25">
      <c r="A192" s="13" t="str">
        <f t="shared" si="6"/>
        <v>2015 Q1</v>
      </c>
      <c r="B192" s="11">
        <f t="shared" si="8"/>
        <v>-0.66040896303612029</v>
      </c>
      <c r="C192" s="11">
        <f t="shared" si="8"/>
        <v>0.64438402593897859</v>
      </c>
      <c r="D192" s="11">
        <f t="shared" si="8"/>
        <v>0.47752608130294405</v>
      </c>
      <c r="E192" s="11">
        <f t="shared" si="8"/>
        <v>0.8800711735133705</v>
      </c>
      <c r="F192" s="11">
        <f t="shared" si="8"/>
        <v>0.8039152475690895</v>
      </c>
      <c r="G192" s="11">
        <f t="shared" si="8"/>
        <v>0.1617305517797529</v>
      </c>
      <c r="H192" s="11">
        <f t="shared" si="8"/>
        <v>-1.322879978022127</v>
      </c>
      <c r="I192" s="11">
        <f t="shared" si="8"/>
        <v>1.1412995065577778</v>
      </c>
      <c r="J192" s="11">
        <f t="shared" si="8"/>
        <v>2.203194445513724</v>
      </c>
      <c r="K192" s="11">
        <f t="shared" si="8"/>
        <v>-0.14076012780579597</v>
      </c>
      <c r="L192" s="11">
        <f t="shared" si="8"/>
        <v>0.5464212781184199</v>
      </c>
    </row>
    <row r="193" spans="1:12" x14ac:dyDescent="0.25">
      <c r="A193" s="13" t="str">
        <f t="shared" si="6"/>
        <v>2015 Q2</v>
      </c>
      <c r="B193" s="11">
        <f t="shared" si="8"/>
        <v>1.4390216456522438</v>
      </c>
      <c r="C193" s="11">
        <f t="shared" si="8"/>
        <v>-0.21098114019974459</v>
      </c>
      <c r="D193" s="11">
        <f t="shared" si="8"/>
        <v>-1.376455517061407</v>
      </c>
      <c r="E193" s="11">
        <f t="shared" si="8"/>
        <v>0.24422521552039528</v>
      </c>
      <c r="F193" s="11">
        <f t="shared" si="8"/>
        <v>1.9501314461156123</v>
      </c>
      <c r="G193" s="11">
        <f t="shared" si="8"/>
        <v>-9.0941248120787119E-2</v>
      </c>
      <c r="H193" s="11">
        <f t="shared" si="8"/>
        <v>3.1206116652063076E-2</v>
      </c>
      <c r="I193" s="11">
        <f t="shared" si="8"/>
        <v>0.41941971938361755</v>
      </c>
      <c r="J193" s="11">
        <f t="shared" si="8"/>
        <v>1.7792416708121195</v>
      </c>
      <c r="K193" s="11">
        <f t="shared" si="8"/>
        <v>-0.85889478640971217</v>
      </c>
      <c r="L193" s="11">
        <f t="shared" si="8"/>
        <v>0.12330457789150066</v>
      </c>
    </row>
    <row r="194" spans="1:12" x14ac:dyDescent="0.25">
      <c r="A194" s="13" t="str">
        <f t="shared" si="6"/>
        <v>2015 Q3</v>
      </c>
      <c r="B194" s="11">
        <f t="shared" si="8"/>
        <v>-8.1674328174713984E-2</v>
      </c>
      <c r="C194" s="11">
        <f t="shared" si="8"/>
        <v>-2.0116676792857363E-2</v>
      </c>
      <c r="D194" s="11">
        <f t="shared" si="8"/>
        <v>1.1068297185417799</v>
      </c>
      <c r="E194" s="11">
        <f t="shared" si="8"/>
        <v>-0.40737402299470771</v>
      </c>
      <c r="F194" s="11">
        <f t="shared" si="8"/>
        <v>2.0168750883620845</v>
      </c>
      <c r="G194" s="11">
        <f t="shared" si="8"/>
        <v>-1.2819384019701328</v>
      </c>
      <c r="H194" s="11">
        <f t="shared" si="8"/>
        <v>-7.282942630606648E-2</v>
      </c>
      <c r="I194" s="11">
        <f t="shared" si="8"/>
        <v>0.74016496367829099</v>
      </c>
      <c r="J194" s="11">
        <f t="shared" si="8"/>
        <v>1.637889208403968</v>
      </c>
      <c r="K194" s="11">
        <f t="shared" si="8"/>
        <v>-0.38637567131611167</v>
      </c>
      <c r="L194" s="11">
        <f t="shared" si="8"/>
        <v>0.25639724830252131</v>
      </c>
    </row>
    <row r="195" spans="1:12" x14ac:dyDescent="0.25">
      <c r="A195" s="13" t="str">
        <f t="shared" si="6"/>
        <v>2015 Q4</v>
      </c>
      <c r="B195" s="11">
        <f t="shared" si="8"/>
        <v>0.74281694901088235</v>
      </c>
      <c r="C195" s="11">
        <f t="shared" si="8"/>
        <v>1.7154105690025283</v>
      </c>
      <c r="D195" s="11">
        <f t="shared" si="8"/>
        <v>2.5932883584012694</v>
      </c>
      <c r="E195" s="11">
        <f t="shared" si="8"/>
        <v>1.418607233218707</v>
      </c>
      <c r="F195" s="11">
        <f t="shared" si="8"/>
        <v>2.7792385122144276</v>
      </c>
      <c r="G195" s="11">
        <f t="shared" si="8"/>
        <v>1.2920470701617075</v>
      </c>
      <c r="H195" s="11">
        <f t="shared" si="8"/>
        <v>2.7005080658068499</v>
      </c>
      <c r="I195" s="11">
        <f t="shared" si="8"/>
        <v>1.6992324817831961</v>
      </c>
      <c r="J195" s="11">
        <f t="shared" si="8"/>
        <v>-0.48250998317569083</v>
      </c>
      <c r="K195" s="11">
        <f t="shared" si="8"/>
        <v>1.0135906764333777</v>
      </c>
      <c r="L195" s="11">
        <f t="shared" si="8"/>
        <v>1.5650725960453769</v>
      </c>
    </row>
    <row r="196" spans="1:12" x14ac:dyDescent="0.25">
      <c r="A196" s="13" t="str">
        <f t="shared" si="6"/>
        <v>2016 Q1</v>
      </c>
      <c r="B196" s="11">
        <f t="shared" si="8"/>
        <v>0.83792323082336451</v>
      </c>
      <c r="C196" s="11">
        <f t="shared" si="8"/>
        <v>-0.87397517274003866</v>
      </c>
      <c r="D196" s="11">
        <f t="shared" si="8"/>
        <v>-0.49703404042991922</v>
      </c>
      <c r="E196" s="11">
        <f t="shared" si="8"/>
        <v>0.4617554881910016</v>
      </c>
      <c r="F196" s="11">
        <f t="shared" si="8"/>
        <v>-1.2211406449655908</v>
      </c>
      <c r="G196" s="11">
        <f t="shared" si="8"/>
        <v>9.0932059814569061E-2</v>
      </c>
      <c r="H196" s="11">
        <f t="shared" si="8"/>
        <v>1.8468857788864406</v>
      </c>
      <c r="I196" s="11">
        <f t="shared" si="8"/>
        <v>0.16324868435211012</v>
      </c>
      <c r="J196" s="11">
        <f t="shared" si="8"/>
        <v>0.64283065879721635</v>
      </c>
      <c r="K196" s="11">
        <f t="shared" si="8"/>
        <v>-0.50551113613975607</v>
      </c>
      <c r="L196" s="11">
        <f t="shared" si="8"/>
        <v>0</v>
      </c>
    </row>
    <row r="197" spans="1:12" x14ac:dyDescent="0.25">
      <c r="A197" s="13" t="str">
        <f t="shared" si="6"/>
        <v>2016 Q2</v>
      </c>
      <c r="B197" s="11">
        <f t="shared" si="8"/>
        <v>0.22092798702900801</v>
      </c>
      <c r="C197" s="11">
        <f t="shared" si="8"/>
        <v>0.29880500319823888</v>
      </c>
      <c r="D197" s="11">
        <f t="shared" si="8"/>
        <v>2.2323702298198702</v>
      </c>
      <c r="E197" s="11">
        <f t="shared" si="8"/>
        <v>-0.16036888272115943</v>
      </c>
      <c r="F197" s="11">
        <f t="shared" si="8"/>
        <v>2.4874892260325714</v>
      </c>
      <c r="G197" s="11">
        <f t="shared" si="8"/>
        <v>0.17153528246254671</v>
      </c>
      <c r="H197" s="11">
        <f t="shared" si="8"/>
        <v>-0.81885818048844028</v>
      </c>
      <c r="I197" s="11">
        <f t="shared" si="8"/>
        <v>1.9384756412200357</v>
      </c>
      <c r="J197" s="11">
        <f t="shared" si="8"/>
        <v>-2.5656733593363805</v>
      </c>
      <c r="K197" s="11">
        <f t="shared" si="8"/>
        <v>1.0586377035109349</v>
      </c>
      <c r="L197" s="11">
        <f t="shared" si="8"/>
        <v>0.55307094573232807</v>
      </c>
    </row>
    <row r="198" spans="1:12" x14ac:dyDescent="0.25">
      <c r="A198" s="13" t="str">
        <f t="shared" si="6"/>
        <v>2016 Q3</v>
      </c>
      <c r="B198" s="11">
        <f t="shared" si="8"/>
        <v>-0.33157528494439364</v>
      </c>
      <c r="C198" s="11">
        <f t="shared" si="8"/>
        <v>-0.43855347872686867</v>
      </c>
      <c r="D198" s="11">
        <f t="shared" si="8"/>
        <v>-1.0496422654921191</v>
      </c>
      <c r="E198" s="11">
        <f t="shared" si="8"/>
        <v>0.42042103967796879</v>
      </c>
      <c r="F198" s="11">
        <f t="shared" si="8"/>
        <v>0.58750480163803831</v>
      </c>
      <c r="G198" s="11">
        <f t="shared" si="8"/>
        <v>1.8281314282004122</v>
      </c>
      <c r="H198" s="11">
        <f t="shared" si="8"/>
        <v>1.007640590372783</v>
      </c>
      <c r="I198" s="11">
        <f t="shared" si="8"/>
        <v>0.13988811234025939</v>
      </c>
      <c r="J198" s="11">
        <f t="shared" si="8"/>
        <v>4.1549002912872481</v>
      </c>
      <c r="K198" s="11">
        <f t="shared" si="8"/>
        <v>0.91844511045404142</v>
      </c>
      <c r="L198" s="11">
        <f t="shared" si="8"/>
        <v>0.62978165869898828</v>
      </c>
    </row>
    <row r="199" spans="1:12" x14ac:dyDescent="0.25">
      <c r="A199" s="13" t="str">
        <f t="shared" si="6"/>
        <v>2016 Q4</v>
      </c>
      <c r="B199" s="11">
        <f t="shared" si="8"/>
        <v>2.1309180296673373</v>
      </c>
      <c r="C199" s="11">
        <f t="shared" si="8"/>
        <v>-1.0140140095450103</v>
      </c>
      <c r="D199" s="11">
        <f t="shared" si="8"/>
        <v>2.0982224538515162</v>
      </c>
      <c r="E199" s="11">
        <f t="shared" si="8"/>
        <v>0.23944938109548697</v>
      </c>
      <c r="F199" s="11">
        <f t="shared" si="8"/>
        <v>0.79114336700403665</v>
      </c>
      <c r="G199" s="11">
        <f t="shared" si="8"/>
        <v>-0.23785937874544169</v>
      </c>
      <c r="H199" s="11">
        <f t="shared" si="8"/>
        <v>-1.7524105385788487</v>
      </c>
      <c r="I199" s="11">
        <f t="shared" si="8"/>
        <v>1.614455904885935</v>
      </c>
      <c r="J199" s="11">
        <f t="shared" si="8"/>
        <v>-0.12818618330721696</v>
      </c>
      <c r="K199" s="11">
        <f t="shared" si="8"/>
        <v>0.38680930946647635</v>
      </c>
      <c r="L199" s="11">
        <f t="shared" si="8"/>
        <v>0.40773762420624643</v>
      </c>
    </row>
    <row r="200" spans="1:12" x14ac:dyDescent="0.25">
      <c r="A200" s="13" t="str">
        <f t="shared" si="6"/>
        <v>2017 Q1</v>
      </c>
      <c r="B200" s="11">
        <f t="shared" si="8"/>
        <v>-7.884881149689825E-2</v>
      </c>
      <c r="C200" s="11">
        <f t="shared" si="8"/>
        <v>0.44301320944658484</v>
      </c>
      <c r="D200" s="11">
        <f t="shared" si="8"/>
        <v>1.6590602062053701</v>
      </c>
      <c r="E200" s="11">
        <f t="shared" si="8"/>
        <v>0.80393465594171853</v>
      </c>
      <c r="F200" s="11">
        <f t="shared" si="8"/>
        <v>-1.7187845509911017</v>
      </c>
      <c r="G200" s="11">
        <f t="shared" si="8"/>
        <v>2.0526131890486732</v>
      </c>
      <c r="H200" s="11">
        <f t="shared" si="8"/>
        <v>-1.3117275882978852</v>
      </c>
      <c r="I200" s="11">
        <f t="shared" si="8"/>
        <v>-0.55172553747547393</v>
      </c>
      <c r="J200" s="11">
        <f t="shared" si="8"/>
        <v>2.0798484419819472</v>
      </c>
      <c r="K200" s="11">
        <f t="shared" si="8"/>
        <v>1.8730628498561579</v>
      </c>
      <c r="L200" s="11">
        <f t="shared" si="8"/>
        <v>0.36653664296694011</v>
      </c>
    </row>
    <row r="201" spans="1:12" x14ac:dyDescent="0.25">
      <c r="A201" s="13" t="str">
        <f t="shared" si="6"/>
        <v>2017 Q2</v>
      </c>
      <c r="B201" s="11">
        <f t="shared" si="8"/>
        <v>0.74656535357788767</v>
      </c>
      <c r="C201" s="11">
        <f t="shared" si="8"/>
        <v>1.3966707481708103</v>
      </c>
      <c r="D201" s="11">
        <f t="shared" si="8"/>
        <v>2.050076587468407</v>
      </c>
      <c r="E201" s="11">
        <f t="shared" si="8"/>
        <v>0.59136777900477067</v>
      </c>
      <c r="F201" s="11">
        <f t="shared" si="8"/>
        <v>0.42997916353574001</v>
      </c>
      <c r="G201" s="11">
        <f t="shared" si="8"/>
        <v>1.0732517812630957</v>
      </c>
      <c r="H201" s="11">
        <f t="shared" si="8"/>
        <v>-0.12290046610460181</v>
      </c>
      <c r="I201" s="11">
        <f t="shared" si="8"/>
        <v>-0.41580101486636772</v>
      </c>
      <c r="J201" s="11">
        <f t="shared" si="8"/>
        <v>1.3152400030100373</v>
      </c>
      <c r="K201" s="11">
        <f t="shared" si="8"/>
        <v>0.99570642348213878</v>
      </c>
      <c r="L201" s="11">
        <f t="shared" si="8"/>
        <v>0.50303405378844102</v>
      </c>
    </row>
    <row r="202" spans="1:12" x14ac:dyDescent="0.25">
      <c r="A202" s="13" t="str">
        <f t="shared" si="6"/>
        <v>2017 Q3</v>
      </c>
      <c r="B202" s="11">
        <f t="shared" ref="B202:L202" si="9">LN(B100/B99)*100</f>
        <v>-1.3994512418242506</v>
      </c>
      <c r="C202" s="11">
        <f t="shared" si="9"/>
        <v>0.7795963893540705</v>
      </c>
      <c r="D202" s="11">
        <f t="shared" si="9"/>
        <v>-0.10435938521257254</v>
      </c>
      <c r="E202" s="11">
        <f t="shared" si="9"/>
        <v>-0.4037226693803051</v>
      </c>
      <c r="F202" s="11">
        <f t="shared" si="9"/>
        <v>-1.5890910675489736</v>
      </c>
      <c r="G202" s="11">
        <f t="shared" si="9"/>
        <v>-1.4530915367090957</v>
      </c>
      <c r="H202" s="11">
        <f t="shared" si="9"/>
        <v>3.0739279918266912E-2</v>
      </c>
      <c r="I202" s="11">
        <f t="shared" si="9"/>
        <v>-1.328226447294562</v>
      </c>
      <c r="J202" s="11">
        <f t="shared" si="9"/>
        <v>-0.98721269488459695</v>
      </c>
      <c r="K202" s="11">
        <f t="shared" si="9"/>
        <v>3.3391610211682714</v>
      </c>
      <c r="L202" s="11">
        <f t="shared" si="9"/>
        <v>-0.38444524653147777</v>
      </c>
    </row>
    <row r="203" spans="1:12" x14ac:dyDescent="0.25">
      <c r="A203" s="13" t="str">
        <f t="shared" si="6"/>
        <v>2017 Q4</v>
      </c>
      <c r="B203" s="11">
        <f t="shared" ref="B203:L203" si="10">LN(B101/B100)*100</f>
        <v>1.3015368112070227</v>
      </c>
      <c r="C203" s="11">
        <f t="shared" si="10"/>
        <v>-4.9161792445826621E-2</v>
      </c>
      <c r="D203" s="11">
        <f t="shared" si="10"/>
        <v>-0.78140287055821789</v>
      </c>
      <c r="E203" s="11">
        <f t="shared" si="10"/>
        <v>1.1965619421310494</v>
      </c>
      <c r="F203" s="11">
        <f t="shared" si="10"/>
        <v>0.52578483109009078</v>
      </c>
      <c r="G203" s="11">
        <f t="shared" si="10"/>
        <v>-0.25403042483453564</v>
      </c>
      <c r="H203" s="11">
        <f t="shared" si="10"/>
        <v>-0.25644985076020044</v>
      </c>
      <c r="I203" s="11">
        <f t="shared" si="10"/>
        <v>0.6812970947504664</v>
      </c>
      <c r="J203" s="11">
        <f t="shared" si="10"/>
        <v>-0.32802730812544922</v>
      </c>
      <c r="K203" s="11">
        <f t="shared" si="10"/>
        <v>-0.73766616772644333</v>
      </c>
      <c r="L203" s="11">
        <f t="shared" si="10"/>
        <v>0.26631174194836282</v>
      </c>
    </row>
    <row r="204" spans="1:12" x14ac:dyDescent="0.25">
      <c r="A204" s="13" t="str">
        <f t="shared" si="6"/>
        <v>2018 Q1</v>
      </c>
      <c r="B204" s="11">
        <f t="shared" ref="B204:L204" si="11">LN(B102/B101)*100</f>
        <v>1.1590098086832792</v>
      </c>
      <c r="C204" s="11">
        <f t="shared" si="11"/>
        <v>0.51988934597862013</v>
      </c>
      <c r="D204" s="11">
        <f t="shared" si="11"/>
        <v>0.72443363240523129</v>
      </c>
      <c r="E204" s="11">
        <f t="shared" si="11"/>
        <v>-1.1768302925011278</v>
      </c>
      <c r="F204" s="11">
        <f t="shared" si="11"/>
        <v>1.282582712239442</v>
      </c>
      <c r="G204" s="11">
        <f t="shared" si="11"/>
        <v>2.167686966801917</v>
      </c>
      <c r="H204" s="11">
        <f t="shared" si="11"/>
        <v>0.96085784738490221</v>
      </c>
      <c r="I204" s="11">
        <f t="shared" si="11"/>
        <v>1.1812137935936349</v>
      </c>
      <c r="J204" s="11">
        <f t="shared" si="11"/>
        <v>3.2328352470507209</v>
      </c>
      <c r="K204" s="11">
        <f t="shared" si="11"/>
        <v>0.57938672497156474</v>
      </c>
      <c r="L204" s="11">
        <f t="shared" si="11"/>
        <v>0.74583270168537141</v>
      </c>
    </row>
    <row r="205" spans="1:12" x14ac:dyDescent="0.25">
      <c r="A205" s="13" t="str">
        <f t="shared" si="6"/>
        <v>2018 Q2</v>
      </c>
      <c r="B205" s="11">
        <f t="shared" ref="B205:L208" si="12">LN(B103/B102)*100</f>
        <v>1.1074310299093715</v>
      </c>
      <c r="C205" s="11">
        <f t="shared" si="12"/>
        <v>0.11733647576792462</v>
      </c>
      <c r="D205" s="11">
        <f t="shared" si="12"/>
        <v>1.3864876667655497</v>
      </c>
      <c r="E205" s="11">
        <f t="shared" si="12"/>
        <v>0.22663457500732434</v>
      </c>
      <c r="F205" s="11">
        <f t="shared" si="12"/>
        <v>-1.3431092953441941</v>
      </c>
      <c r="G205" s="11">
        <f t="shared" si="12"/>
        <v>0.62983317281478624</v>
      </c>
      <c r="H205" s="11">
        <f t="shared" si="12"/>
        <v>1.6245753591806429</v>
      </c>
      <c r="I205" s="11">
        <f t="shared" si="12"/>
        <v>0.45289040686586207</v>
      </c>
      <c r="J205" s="11">
        <f t="shared" si="12"/>
        <v>1.2089796654945508</v>
      </c>
      <c r="K205" s="11">
        <f t="shared" si="12"/>
        <v>0.8166340854957842</v>
      </c>
      <c r="L205" s="11">
        <f t="shared" si="12"/>
        <v>0.46820218186969287</v>
      </c>
    </row>
    <row r="206" spans="1:12" x14ac:dyDescent="0.25">
      <c r="A206" s="13" t="str">
        <f t="shared" si="6"/>
        <v>2018 Q3</v>
      </c>
      <c r="B206" s="11">
        <f t="shared" si="12"/>
        <v>-0.8849615276982612</v>
      </c>
      <c r="C206" s="11">
        <f t="shared" si="12"/>
        <v>0.50687310003020203</v>
      </c>
      <c r="D206" s="11">
        <f t="shared" si="12"/>
        <v>1.6351163254407448</v>
      </c>
      <c r="E206" s="11">
        <f t="shared" si="12"/>
        <v>1.0476426166492045</v>
      </c>
      <c r="F206" s="11">
        <f t="shared" si="12"/>
        <v>-0.73935618112756496</v>
      </c>
      <c r="G206" s="11">
        <f t="shared" si="12"/>
        <v>1.8660422717402612</v>
      </c>
      <c r="H206" s="11">
        <f t="shared" si="12"/>
        <v>-5.0057567246401043E-2</v>
      </c>
      <c r="I206" s="11">
        <f t="shared" si="12"/>
        <v>1.5884951273290062</v>
      </c>
      <c r="J206" s="11">
        <f t="shared" si="12"/>
        <v>2.3117663428094368</v>
      </c>
      <c r="K206" s="11">
        <f t="shared" si="12"/>
        <v>-1.4991667711335783</v>
      </c>
      <c r="L206" s="11">
        <f t="shared" si="12"/>
        <v>0.92023703599599882</v>
      </c>
    </row>
    <row r="207" spans="1:12" x14ac:dyDescent="0.25">
      <c r="A207" s="13" t="str">
        <f t="shared" si="6"/>
        <v>2018 Q4</v>
      </c>
      <c r="B207" s="11">
        <f t="shared" si="12"/>
        <v>-1.9512814223581716</v>
      </c>
      <c r="C207" s="11">
        <f t="shared" si="12"/>
        <v>-3.8899154433896882E-2</v>
      </c>
      <c r="D207" s="11">
        <f t="shared" si="12"/>
        <v>0.92639965449242434</v>
      </c>
      <c r="E207" s="11">
        <f t="shared" si="12"/>
        <v>-0.57631417143936758</v>
      </c>
      <c r="F207" s="11">
        <f t="shared" si="12"/>
        <v>1.5834126391392331</v>
      </c>
      <c r="G207" s="11">
        <f t="shared" si="12"/>
        <v>1.2987195526811113</v>
      </c>
      <c r="H207" s="11">
        <f t="shared" si="12"/>
        <v>0.11009359066260702</v>
      </c>
      <c r="I207" s="11">
        <f t="shared" si="12"/>
        <v>0.41487830264604481</v>
      </c>
      <c r="J207" s="11">
        <f t="shared" si="12"/>
        <v>-0.67065685485322935</v>
      </c>
      <c r="K207" s="11">
        <f t="shared" si="12"/>
        <v>-1.3316530539847247</v>
      </c>
      <c r="L207" s="11">
        <f t="shared" si="12"/>
        <v>0</v>
      </c>
    </row>
    <row r="208" spans="1:12" x14ac:dyDescent="0.25">
      <c r="A208" s="13" t="str">
        <f t="shared" si="6"/>
        <v>2019 Q1</v>
      </c>
      <c r="B208" s="11">
        <f t="shared" si="12"/>
        <v>2.2599831917240776</v>
      </c>
      <c r="C208" s="11">
        <f t="shared" si="12"/>
        <v>1.2469351066295897</v>
      </c>
      <c r="D208" s="11">
        <f t="shared" si="12"/>
        <v>2.1317761483974627</v>
      </c>
      <c r="E208" s="11">
        <f t="shared" si="12"/>
        <v>0.98455735118136922</v>
      </c>
      <c r="F208" s="11">
        <f t="shared" si="12"/>
        <v>1.8734750267515075</v>
      </c>
      <c r="G208" s="11">
        <f t="shared" si="12"/>
        <v>-0.57306747089850951</v>
      </c>
      <c r="H208" s="11">
        <f t="shared" si="12"/>
        <v>-0.89425363579305717</v>
      </c>
      <c r="I208" s="11">
        <f t="shared" si="12"/>
        <v>0.54731520752844398</v>
      </c>
      <c r="J208" s="11">
        <f t="shared" si="12"/>
        <v>0.54412032314673564</v>
      </c>
      <c r="K208" s="11">
        <f t="shared" si="12"/>
        <v>3.7049914834754802</v>
      </c>
      <c r="L208" s="11">
        <f t="shared" si="12"/>
        <v>0.95960816977278507</v>
      </c>
    </row>
    <row r="210" spans="1:12" x14ac:dyDescent="0.25">
      <c r="A210" s="9" t="s">
        <v>171</v>
      </c>
    </row>
    <row r="211" spans="1:12" x14ac:dyDescent="0.25">
      <c r="A211" s="13" t="str">
        <f>A10</f>
        <v>1995 Q1</v>
      </c>
      <c r="B211" s="15">
        <f>LN(B10/B6)*100</f>
        <v>-6.8115253638325837E-2</v>
      </c>
      <c r="C211" s="15">
        <f t="shared" ref="C211:L211" si="13">LN(C10/C6)*100</f>
        <v>2.4091822151287023</v>
      </c>
      <c r="D211" s="15">
        <f t="shared" si="13"/>
        <v>1.7054563931670315</v>
      </c>
      <c r="E211" s="15">
        <f t="shared" si="13"/>
        <v>3.0734200572991637</v>
      </c>
      <c r="F211" s="15">
        <f t="shared" si="13"/>
        <v>1.2999506011299042</v>
      </c>
      <c r="G211" s="15">
        <f t="shared" si="13"/>
        <v>4.5165133012067091</v>
      </c>
      <c r="H211" s="15">
        <f t="shared" si="13"/>
        <v>2.0506730258689889</v>
      </c>
      <c r="I211" s="15">
        <f t="shared" si="13"/>
        <v>2.7750797145353925</v>
      </c>
      <c r="J211" s="15">
        <f t="shared" si="13"/>
        <v>5.842423679377851</v>
      </c>
      <c r="K211" s="15">
        <f t="shared" si="13"/>
        <v>8.2026073280055201</v>
      </c>
      <c r="L211" s="15">
        <f t="shared" si="13"/>
        <v>2.6787315963649765</v>
      </c>
    </row>
    <row r="212" spans="1:12" x14ac:dyDescent="0.25">
      <c r="A212" s="13" t="str">
        <f t="shared" ref="A212:A275" si="14">A11</f>
        <v>1995 Q2</v>
      </c>
      <c r="B212" s="15">
        <f t="shared" ref="B212:L227" si="15">LN(B11/B7)*100</f>
        <v>-0.44894980515422445</v>
      </c>
      <c r="C212" s="15">
        <f t="shared" si="15"/>
        <v>2.5938733182755467</v>
      </c>
      <c r="D212" s="15">
        <f t="shared" si="15"/>
        <v>1.2509254028708332</v>
      </c>
      <c r="E212" s="15">
        <f t="shared" si="15"/>
        <v>2.3212754311739121</v>
      </c>
      <c r="F212" s="15">
        <f t="shared" si="15"/>
        <v>1.362584319242079</v>
      </c>
      <c r="G212" s="15">
        <f t="shared" si="15"/>
        <v>5.2891292707493545</v>
      </c>
      <c r="H212" s="15">
        <f t="shared" si="15"/>
        <v>3.5678745820216107</v>
      </c>
      <c r="I212" s="15">
        <f t="shared" si="15"/>
        <v>3.3649577879622807</v>
      </c>
      <c r="J212" s="15">
        <f t="shared" si="15"/>
        <v>4.1330707796855171</v>
      </c>
      <c r="K212" s="15">
        <f t="shared" si="15"/>
        <v>5.3632154915795107</v>
      </c>
      <c r="L212" s="15">
        <f t="shared" si="15"/>
        <v>2.6202372394024116</v>
      </c>
    </row>
    <row r="213" spans="1:12" x14ac:dyDescent="0.25">
      <c r="A213" s="13" t="str">
        <f t="shared" si="14"/>
        <v>1995 Q3</v>
      </c>
      <c r="B213" s="15">
        <f t="shared" si="15"/>
        <v>-1.1322677407500938</v>
      </c>
      <c r="C213" s="15">
        <f t="shared" si="15"/>
        <v>2.3537833602196994</v>
      </c>
      <c r="D213" s="15">
        <f t="shared" si="15"/>
        <v>1.6703052110819394</v>
      </c>
      <c r="E213" s="15">
        <f t="shared" si="15"/>
        <v>1.8407278927435298</v>
      </c>
      <c r="F213" s="15">
        <f t="shared" si="15"/>
        <v>8.0364322567931856E-2</v>
      </c>
      <c r="G213" s="15">
        <f t="shared" si="15"/>
        <v>4.7155854583090315</v>
      </c>
      <c r="H213" s="15">
        <f t="shared" si="15"/>
        <v>3.8916555080561195</v>
      </c>
      <c r="I213" s="15">
        <f t="shared" si="15"/>
        <v>3.0401198758522341</v>
      </c>
      <c r="J213" s="15">
        <f t="shared" si="15"/>
        <v>3.4552381506659735</v>
      </c>
      <c r="K213" s="15">
        <f t="shared" si="15"/>
        <v>3.8750492851877856</v>
      </c>
      <c r="L213" s="15">
        <f t="shared" si="15"/>
        <v>2.2119149338737323</v>
      </c>
    </row>
    <row r="214" spans="1:12" x14ac:dyDescent="0.25">
      <c r="A214" s="13" t="str">
        <f t="shared" si="14"/>
        <v>1995 Q4</v>
      </c>
      <c r="B214" s="15">
        <f t="shared" si="15"/>
        <v>-0.4891978773520862</v>
      </c>
      <c r="C214" s="15">
        <f t="shared" si="15"/>
        <v>2.989447501170174</v>
      </c>
      <c r="D214" s="15">
        <f t="shared" si="15"/>
        <v>1.2506452092185509</v>
      </c>
      <c r="E214" s="15">
        <f t="shared" si="15"/>
        <v>0.79371438774977543</v>
      </c>
      <c r="F214" s="15">
        <f t="shared" si="15"/>
        <v>-0.30812536937597074</v>
      </c>
      <c r="G214" s="15">
        <f t="shared" si="15"/>
        <v>6.2019306237991145</v>
      </c>
      <c r="H214" s="15">
        <f t="shared" si="15"/>
        <v>2.1116923440922615</v>
      </c>
      <c r="I214" s="15">
        <f t="shared" si="15"/>
        <v>2.5681322404711562</v>
      </c>
      <c r="J214" s="15">
        <f t="shared" si="15"/>
        <v>2.61530507611565</v>
      </c>
      <c r="K214" s="15">
        <f t="shared" si="15"/>
        <v>4.003295091284083</v>
      </c>
      <c r="L214" s="15">
        <f t="shared" si="15"/>
        <v>1.985561252586213</v>
      </c>
    </row>
    <row r="215" spans="1:12" x14ac:dyDescent="0.25">
      <c r="A215" s="13" t="str">
        <f t="shared" si="14"/>
        <v>1996 Q1</v>
      </c>
      <c r="B215" s="15">
        <f t="shared" si="15"/>
        <v>0.13618414197890946</v>
      </c>
      <c r="C215" s="15">
        <f t="shared" si="15"/>
        <v>3.1599423216203708</v>
      </c>
      <c r="D215" s="15">
        <f t="shared" si="15"/>
        <v>0.54770964248301068</v>
      </c>
      <c r="E215" s="15">
        <f t="shared" si="15"/>
        <v>0.67199536088307432</v>
      </c>
      <c r="F215" s="15">
        <f t="shared" si="15"/>
        <v>1.0838401408620773</v>
      </c>
      <c r="G215" s="15">
        <f t="shared" si="15"/>
        <v>7.1378814904818304</v>
      </c>
      <c r="H215" s="15">
        <f t="shared" si="15"/>
        <v>2.195351021587221</v>
      </c>
      <c r="I215" s="15">
        <f t="shared" si="15"/>
        <v>2.4812165462771674</v>
      </c>
      <c r="J215" s="15">
        <f t="shared" si="15"/>
        <v>4.6682921882707866</v>
      </c>
      <c r="K215" s="15">
        <f t="shared" si="15"/>
        <v>3.7760688983387176</v>
      </c>
      <c r="L215" s="15">
        <f t="shared" si="15"/>
        <v>2.2482329541255273</v>
      </c>
    </row>
    <row r="216" spans="1:12" x14ac:dyDescent="0.25">
      <c r="A216" s="13" t="str">
        <f t="shared" si="14"/>
        <v>1996 Q2</v>
      </c>
      <c r="B216" s="15">
        <f t="shared" si="15"/>
        <v>0.69298463342086813</v>
      </c>
      <c r="C216" s="15">
        <f t="shared" si="15"/>
        <v>1.9516562601002727</v>
      </c>
      <c r="D216" s="15">
        <f t="shared" si="15"/>
        <v>1.1783438540336302</v>
      </c>
      <c r="E216" s="15">
        <f t="shared" si="15"/>
        <v>1.459010546996897</v>
      </c>
      <c r="F216" s="15">
        <f t="shared" si="15"/>
        <v>0.4011773232923459</v>
      </c>
      <c r="G216" s="15">
        <f t="shared" si="15"/>
        <v>8.4830663494009855</v>
      </c>
      <c r="H216" s="15">
        <f t="shared" si="15"/>
        <v>-0.89829639114145654</v>
      </c>
      <c r="I216" s="15">
        <f t="shared" si="15"/>
        <v>2.446482554056574</v>
      </c>
      <c r="J216" s="15">
        <f t="shared" si="15"/>
        <v>5.1069988718380266</v>
      </c>
      <c r="K216" s="15">
        <f t="shared" si="15"/>
        <v>4.8940659659758881</v>
      </c>
      <c r="L216" s="15">
        <f t="shared" si="15"/>
        <v>2.0284671171505497</v>
      </c>
    </row>
    <row r="217" spans="1:12" x14ac:dyDescent="0.25">
      <c r="A217" s="13" t="str">
        <f t="shared" si="14"/>
        <v>1996 Q3</v>
      </c>
      <c r="B217" s="15">
        <f t="shared" si="15"/>
        <v>1.6194134943802432</v>
      </c>
      <c r="C217" s="15">
        <f t="shared" si="15"/>
        <v>1.0726428311408902</v>
      </c>
      <c r="D217" s="15">
        <f t="shared" si="15"/>
        <v>1.4278575022477724E-2</v>
      </c>
      <c r="E217" s="15">
        <f t="shared" si="15"/>
        <v>1.5133819995383322</v>
      </c>
      <c r="F217" s="15">
        <f t="shared" si="15"/>
        <v>-6.6965782988684441E-2</v>
      </c>
      <c r="G217" s="15">
        <f t="shared" si="15"/>
        <v>8.8639429947855923</v>
      </c>
      <c r="H217" s="15">
        <f t="shared" si="15"/>
        <v>-1.3725564028739694</v>
      </c>
      <c r="I217" s="15">
        <f t="shared" si="15"/>
        <v>2.2651475125553131</v>
      </c>
      <c r="J217" s="15">
        <f t="shared" si="15"/>
        <v>6.8973519582239451</v>
      </c>
      <c r="K217" s="15">
        <f t="shared" si="15"/>
        <v>6.7916729806640346</v>
      </c>
      <c r="L217" s="15">
        <f t="shared" si="15"/>
        <v>1.834148957786456</v>
      </c>
    </row>
    <row r="218" spans="1:12" x14ac:dyDescent="0.25">
      <c r="A218" s="13" t="str">
        <f t="shared" si="14"/>
        <v>1996 Q4</v>
      </c>
      <c r="B218" s="15">
        <f t="shared" si="15"/>
        <v>1.3126922374233896</v>
      </c>
      <c r="C218" s="15">
        <f t="shared" si="15"/>
        <v>0.70526967344479508</v>
      </c>
      <c r="D218" s="15">
        <f t="shared" si="15"/>
        <v>0.12848884628744492</v>
      </c>
      <c r="E218" s="15">
        <f t="shared" si="15"/>
        <v>1.8913093306486557</v>
      </c>
      <c r="F218" s="15">
        <f t="shared" si="15"/>
        <v>1.9005157050482588</v>
      </c>
      <c r="G218" s="15">
        <f t="shared" si="15"/>
        <v>7.0563562000360012</v>
      </c>
      <c r="H218" s="15">
        <f t="shared" si="15"/>
        <v>-2.4024747531123083</v>
      </c>
      <c r="I218" s="15">
        <f t="shared" si="15"/>
        <v>3.3182586953866089</v>
      </c>
      <c r="J218" s="15">
        <f t="shared" si="15"/>
        <v>3.7142602581827564</v>
      </c>
      <c r="K218" s="15">
        <f t="shared" si="15"/>
        <v>4.7048846132449906</v>
      </c>
      <c r="L218" s="15">
        <f t="shared" si="15"/>
        <v>1.618180665718947</v>
      </c>
    </row>
    <row r="219" spans="1:12" x14ac:dyDescent="0.25">
      <c r="A219" s="13" t="str">
        <f t="shared" si="14"/>
        <v>1997 Q1</v>
      </c>
      <c r="B219" s="15">
        <f t="shared" si="15"/>
        <v>2.0874773210712472</v>
      </c>
      <c r="C219" s="15">
        <f t="shared" si="15"/>
        <v>0.17434152606177919</v>
      </c>
      <c r="D219" s="15">
        <f t="shared" si="15"/>
        <v>0.80172226132691848</v>
      </c>
      <c r="E219" s="15">
        <f t="shared" si="15"/>
        <v>3.7106214300860842</v>
      </c>
      <c r="F219" s="15">
        <f t="shared" si="15"/>
        <v>2.1851600007803706</v>
      </c>
      <c r="G219" s="15">
        <f t="shared" si="15"/>
        <v>9.3422999757054388</v>
      </c>
      <c r="H219" s="15">
        <f t="shared" si="15"/>
        <v>-1.2506452092185381</v>
      </c>
      <c r="I219" s="15">
        <f t="shared" si="15"/>
        <v>4.4616340968991395</v>
      </c>
      <c r="J219" s="15">
        <f t="shared" si="15"/>
        <v>5.3827139641369186</v>
      </c>
      <c r="K219" s="15">
        <f t="shared" si="15"/>
        <v>2.5221853142549922</v>
      </c>
      <c r="L219" s="15">
        <f t="shared" si="15"/>
        <v>2.3482026427338716</v>
      </c>
    </row>
    <row r="220" spans="1:12" x14ac:dyDescent="0.25">
      <c r="A220" s="13" t="str">
        <f t="shared" si="14"/>
        <v>1997 Q2</v>
      </c>
      <c r="B220" s="15">
        <f t="shared" si="15"/>
        <v>1.3450101888248569</v>
      </c>
      <c r="C220" s="15">
        <f t="shared" si="15"/>
        <v>1.2477004085929226</v>
      </c>
      <c r="D220" s="15">
        <f t="shared" si="15"/>
        <v>0.61240667079600741</v>
      </c>
      <c r="E220" s="15">
        <f t="shared" si="15"/>
        <v>5.0997655065367731</v>
      </c>
      <c r="F220" s="15">
        <f t="shared" si="15"/>
        <v>3.5013082812953504</v>
      </c>
      <c r="G220" s="15">
        <f t="shared" si="15"/>
        <v>7.9975288155560378</v>
      </c>
      <c r="H220" s="15">
        <f t="shared" si="15"/>
        <v>2.3161504333937004</v>
      </c>
      <c r="I220" s="15">
        <f t="shared" si="15"/>
        <v>4.8903356766757122</v>
      </c>
      <c r="J220" s="15">
        <f t="shared" si="15"/>
        <v>5.7708317620646774</v>
      </c>
      <c r="K220" s="15">
        <f t="shared" si="15"/>
        <v>3.6867575265553758</v>
      </c>
      <c r="L220" s="15">
        <f t="shared" si="15"/>
        <v>3.0952092505721573</v>
      </c>
    </row>
    <row r="221" spans="1:12" x14ac:dyDescent="0.25">
      <c r="A221" s="13" t="str">
        <f t="shared" si="14"/>
        <v>1997 Q3</v>
      </c>
      <c r="B221" s="15">
        <f t="shared" si="15"/>
        <v>1.3142203368950973</v>
      </c>
      <c r="C221" s="15">
        <f t="shared" si="15"/>
        <v>0.88012707740451823</v>
      </c>
      <c r="D221" s="15">
        <f t="shared" si="15"/>
        <v>1.0651240368446675</v>
      </c>
      <c r="E221" s="15">
        <f t="shared" si="15"/>
        <v>6.1810609983030007</v>
      </c>
      <c r="F221" s="15">
        <f t="shared" si="15"/>
        <v>3.8246333083459363</v>
      </c>
      <c r="G221" s="15">
        <f t="shared" si="15"/>
        <v>7.313660287712441</v>
      </c>
      <c r="H221" s="15">
        <f t="shared" si="15"/>
        <v>2.1871375415993275</v>
      </c>
      <c r="I221" s="15">
        <f t="shared" si="15"/>
        <v>5.3922448098559794</v>
      </c>
      <c r="J221" s="15">
        <f t="shared" si="15"/>
        <v>5.1997462550331282</v>
      </c>
      <c r="K221" s="15">
        <f t="shared" si="15"/>
        <v>1.2819874756432179</v>
      </c>
      <c r="L221" s="15">
        <f t="shared" si="15"/>
        <v>3.157657831208994</v>
      </c>
    </row>
    <row r="222" spans="1:12" x14ac:dyDescent="0.25">
      <c r="A222" s="13" t="str">
        <f t="shared" si="14"/>
        <v>1997 Q4</v>
      </c>
      <c r="B222" s="15">
        <f t="shared" si="15"/>
        <v>1.043208604834055</v>
      </c>
      <c r="C222" s="15">
        <f t="shared" si="15"/>
        <v>0.17365703333492538</v>
      </c>
      <c r="D222" s="15">
        <f t="shared" si="15"/>
        <v>2.6608172138651183</v>
      </c>
      <c r="E222" s="15">
        <f t="shared" si="15"/>
        <v>6.0624621816435047</v>
      </c>
      <c r="F222" s="15">
        <f t="shared" si="15"/>
        <v>1.7228303960177567</v>
      </c>
      <c r="G222" s="15">
        <f t="shared" si="15"/>
        <v>8.9548891729862401</v>
      </c>
      <c r="H222" s="15">
        <f t="shared" si="15"/>
        <v>3.2235439184720667</v>
      </c>
      <c r="I222" s="15">
        <f t="shared" si="15"/>
        <v>4.6230286529577667</v>
      </c>
      <c r="J222" s="15">
        <f t="shared" si="15"/>
        <v>6.6426929171202351</v>
      </c>
      <c r="K222" s="15">
        <f t="shared" si="15"/>
        <v>1.6516603619136472</v>
      </c>
      <c r="L222" s="15">
        <f t="shared" si="15"/>
        <v>3.1598632178008685</v>
      </c>
    </row>
    <row r="223" spans="1:12" x14ac:dyDescent="0.25">
      <c r="A223" s="13" t="str">
        <f t="shared" si="14"/>
        <v>1998 Q1</v>
      </c>
      <c r="B223" s="15">
        <f t="shared" si="15"/>
        <v>2.6652452183344433E-2</v>
      </c>
      <c r="C223" s="15">
        <f t="shared" si="15"/>
        <v>1.234397730214619</v>
      </c>
      <c r="D223" s="15">
        <f t="shared" si="15"/>
        <v>4.5300756378316871</v>
      </c>
      <c r="E223" s="15">
        <f t="shared" si="15"/>
        <v>4.7881486233214003</v>
      </c>
      <c r="F223" s="15">
        <f t="shared" si="15"/>
        <v>2.9761047160830252</v>
      </c>
      <c r="G223" s="15">
        <f t="shared" si="15"/>
        <v>5.5898312317231698</v>
      </c>
      <c r="H223" s="15">
        <f t="shared" si="15"/>
        <v>4.0955068263555532</v>
      </c>
      <c r="I223" s="15">
        <f t="shared" si="15"/>
        <v>5.197903482358095</v>
      </c>
      <c r="J223" s="15">
        <f t="shared" si="15"/>
        <v>5.5175538021264909</v>
      </c>
      <c r="K223" s="15">
        <f t="shared" si="15"/>
        <v>2.1827403044521394</v>
      </c>
      <c r="L223" s="15">
        <f t="shared" si="15"/>
        <v>3.113351863089763</v>
      </c>
    </row>
    <row r="224" spans="1:12" x14ac:dyDescent="0.25">
      <c r="A224" s="13" t="str">
        <f t="shared" si="14"/>
        <v>1998 Q2</v>
      </c>
      <c r="B224" s="15">
        <f t="shared" si="15"/>
        <v>0.97055870557056501</v>
      </c>
      <c r="C224" s="15">
        <f t="shared" si="15"/>
        <v>1.1580689026916091</v>
      </c>
      <c r="D224" s="15">
        <f t="shared" si="15"/>
        <v>3.5429089020209665</v>
      </c>
      <c r="E224" s="15">
        <f t="shared" si="15"/>
        <v>3.3831324490709234</v>
      </c>
      <c r="F224" s="15">
        <f t="shared" si="15"/>
        <v>4.4855087768440987</v>
      </c>
      <c r="G224" s="15">
        <f t="shared" si="15"/>
        <v>5.0637739752732411</v>
      </c>
      <c r="H224" s="15">
        <f t="shared" si="15"/>
        <v>2.9011914928128628</v>
      </c>
      <c r="I224" s="15">
        <f t="shared" si="15"/>
        <v>5.1293294387550485</v>
      </c>
      <c r="J224" s="15">
        <f t="shared" si="15"/>
        <v>7.0860285661746891</v>
      </c>
      <c r="K224" s="15">
        <f t="shared" si="15"/>
        <v>-1.1926048482277869</v>
      </c>
      <c r="L224" s="15">
        <f t="shared" si="15"/>
        <v>2.7282847028744688</v>
      </c>
    </row>
    <row r="225" spans="1:12" x14ac:dyDescent="0.25">
      <c r="A225" s="13" t="str">
        <f t="shared" si="14"/>
        <v>1998 Q3</v>
      </c>
      <c r="B225" s="15">
        <f t="shared" si="15"/>
        <v>-0.10663823991087504</v>
      </c>
      <c r="C225" s="15">
        <f t="shared" si="15"/>
        <v>1.9227764773236924</v>
      </c>
      <c r="D225" s="15">
        <f t="shared" si="15"/>
        <v>3.1563273581038445</v>
      </c>
      <c r="E225" s="15">
        <f t="shared" si="15"/>
        <v>3.415530316206592</v>
      </c>
      <c r="F225" s="15">
        <f t="shared" si="15"/>
        <v>5.6893316737626964</v>
      </c>
      <c r="G225" s="15">
        <f t="shared" si="15"/>
        <v>4.9148023564966277</v>
      </c>
      <c r="H225" s="15">
        <f t="shared" si="15"/>
        <v>3.3863596690289564</v>
      </c>
      <c r="I225" s="15">
        <f t="shared" si="15"/>
        <v>5.1693437700027554</v>
      </c>
      <c r="J225" s="15">
        <f t="shared" si="15"/>
        <v>7.4328406410097694</v>
      </c>
      <c r="K225" s="15">
        <f t="shared" si="15"/>
        <v>-0.75959347374156017</v>
      </c>
      <c r="L225" s="15">
        <f t="shared" si="15"/>
        <v>3.0609943188613067</v>
      </c>
    </row>
    <row r="226" spans="1:12" x14ac:dyDescent="0.25">
      <c r="A226" s="13" t="str">
        <f t="shared" si="14"/>
        <v>1998 Q4</v>
      </c>
      <c r="B226" s="15">
        <f t="shared" si="15"/>
        <v>-0.45339456252645305</v>
      </c>
      <c r="C226" s="15">
        <f t="shared" si="15"/>
        <v>0.65416226360219276</v>
      </c>
      <c r="D226" s="15">
        <f t="shared" si="15"/>
        <v>2.5918488889761702</v>
      </c>
      <c r="E226" s="15">
        <f t="shared" si="15"/>
        <v>3.1059660872587171</v>
      </c>
      <c r="F226" s="15">
        <f t="shared" si="15"/>
        <v>6.7179634362770733</v>
      </c>
      <c r="G226" s="15">
        <f t="shared" si="15"/>
        <v>2.6737917357366725</v>
      </c>
      <c r="H226" s="15">
        <f t="shared" si="15"/>
        <v>2.7532328604343399</v>
      </c>
      <c r="I226" s="15">
        <f t="shared" si="15"/>
        <v>5.0167822631556787</v>
      </c>
      <c r="J226" s="15">
        <f t="shared" si="15"/>
        <v>11.998461287427737</v>
      </c>
      <c r="K226" s="15">
        <f t="shared" si="15"/>
        <v>1.7621601349819629</v>
      </c>
      <c r="L226" s="15">
        <f t="shared" si="15"/>
        <v>2.8049020989233</v>
      </c>
    </row>
    <row r="227" spans="1:12" x14ac:dyDescent="0.25">
      <c r="A227" s="13" t="str">
        <f t="shared" si="14"/>
        <v>1999 Q1</v>
      </c>
      <c r="B227" s="15">
        <f t="shared" si="15"/>
        <v>-1.5847766538824433</v>
      </c>
      <c r="C227" s="15">
        <f t="shared" si="15"/>
        <v>-1.2192519520713037</v>
      </c>
      <c r="D227" s="15">
        <f t="shared" si="15"/>
        <v>1.2459532796577557</v>
      </c>
      <c r="E227" s="15">
        <f t="shared" si="15"/>
        <v>3.7036300562543389</v>
      </c>
      <c r="F227" s="15">
        <f t="shared" si="15"/>
        <v>5.1962938679850783</v>
      </c>
      <c r="G227" s="15">
        <f t="shared" si="15"/>
        <v>3.525199077355281</v>
      </c>
      <c r="H227" s="15">
        <f t="shared" si="15"/>
        <v>2.7391468737280724</v>
      </c>
      <c r="I227" s="15">
        <f t="shared" si="15"/>
        <v>5.5075928592803569</v>
      </c>
      <c r="J227" s="15">
        <f t="shared" si="15"/>
        <v>10.03633882112717</v>
      </c>
      <c r="K227" s="15">
        <f t="shared" si="15"/>
        <v>1.7894489876550432</v>
      </c>
      <c r="L227" s="15">
        <f t="shared" si="15"/>
        <v>2.3533556978458345</v>
      </c>
    </row>
    <row r="228" spans="1:12" x14ac:dyDescent="0.25">
      <c r="A228" s="13" t="str">
        <f t="shared" si="14"/>
        <v>1999 Q2</v>
      </c>
      <c r="B228" s="15">
        <f t="shared" ref="B228:L243" si="16">LN(B27/B23)*100</f>
        <v>-2.4510702701413698</v>
      </c>
      <c r="C228" s="15">
        <f t="shared" si="16"/>
        <v>-2.497121327381647</v>
      </c>
      <c r="D228" s="15">
        <f t="shared" si="16"/>
        <v>2.209210943218642</v>
      </c>
      <c r="E228" s="15">
        <f t="shared" si="16"/>
        <v>3.822800166341263</v>
      </c>
      <c r="F228" s="15">
        <f t="shared" si="16"/>
        <v>3.6416048265870762</v>
      </c>
      <c r="G228" s="15">
        <f t="shared" si="16"/>
        <v>3.1791959953770514</v>
      </c>
      <c r="H228" s="15">
        <f t="shared" si="16"/>
        <v>4.1136905560489447</v>
      </c>
      <c r="I228" s="15">
        <f t="shared" si="16"/>
        <v>5.5933051681812218</v>
      </c>
      <c r="J228" s="15">
        <f t="shared" si="16"/>
        <v>7.6822833686526719</v>
      </c>
      <c r="K228" s="15">
        <f t="shared" si="16"/>
        <v>3.0295824642606988</v>
      </c>
      <c r="L228" s="15">
        <f t="shared" si="16"/>
        <v>2.056062601109661</v>
      </c>
    </row>
    <row r="229" spans="1:12" x14ac:dyDescent="0.25">
      <c r="A229" s="13" t="str">
        <f t="shared" si="14"/>
        <v>1999 Q3</v>
      </c>
      <c r="B229" s="15">
        <f t="shared" si="16"/>
        <v>-1.3291462370306544</v>
      </c>
      <c r="C229" s="15">
        <f t="shared" si="16"/>
        <v>-2.7952830555818395</v>
      </c>
      <c r="D229" s="15">
        <f t="shared" si="16"/>
        <v>2.7273190351171483</v>
      </c>
      <c r="E229" s="15">
        <f t="shared" si="16"/>
        <v>2.9526331019162426</v>
      </c>
      <c r="F229" s="15">
        <f t="shared" si="16"/>
        <v>4.536762263003502</v>
      </c>
      <c r="G229" s="15">
        <f t="shared" si="16"/>
        <v>2.4068550520519776</v>
      </c>
      <c r="H229" s="15">
        <f t="shared" si="16"/>
        <v>5.1224497304519714</v>
      </c>
      <c r="I229" s="15">
        <f t="shared" si="16"/>
        <v>5.1001577810234417</v>
      </c>
      <c r="J229" s="15">
        <f t="shared" si="16"/>
        <v>6.3597892638842426</v>
      </c>
      <c r="K229" s="15">
        <f t="shared" si="16"/>
        <v>5.0911978844322006</v>
      </c>
      <c r="L229" s="15">
        <f t="shared" si="16"/>
        <v>1.9729053953037072</v>
      </c>
    </row>
    <row r="230" spans="1:12" x14ac:dyDescent="0.25">
      <c r="A230" s="13" t="str">
        <f t="shared" si="14"/>
        <v>1999 Q4</v>
      </c>
      <c r="B230" s="15">
        <f t="shared" si="16"/>
        <v>-1.6440203185169544</v>
      </c>
      <c r="C230" s="15">
        <f t="shared" si="16"/>
        <v>-1.3506071679190279</v>
      </c>
      <c r="D230" s="15">
        <f t="shared" si="16"/>
        <v>1.797740929766517</v>
      </c>
      <c r="E230" s="15">
        <f t="shared" si="16"/>
        <v>3.3616610798985063</v>
      </c>
      <c r="F230" s="15">
        <f t="shared" si="16"/>
        <v>5.4735638578523291</v>
      </c>
      <c r="G230" s="15">
        <f t="shared" si="16"/>
        <v>2.9580884039887083</v>
      </c>
      <c r="H230" s="15">
        <f t="shared" si="16"/>
        <v>4.597124349874476</v>
      </c>
      <c r="I230" s="15">
        <f t="shared" si="16"/>
        <v>5.393798771737309</v>
      </c>
      <c r="J230" s="15">
        <f t="shared" si="16"/>
        <v>5.21022563225275</v>
      </c>
      <c r="K230" s="15">
        <f t="shared" si="16"/>
        <v>4.3458565616402929</v>
      </c>
      <c r="L230" s="15">
        <f t="shared" si="16"/>
        <v>2.2998330621979246</v>
      </c>
    </row>
    <row r="231" spans="1:12" x14ac:dyDescent="0.25">
      <c r="A231" s="13" t="str">
        <f t="shared" si="14"/>
        <v>2000 Q1</v>
      </c>
      <c r="B231" s="15">
        <f t="shared" si="16"/>
        <v>-0.96579680179815641</v>
      </c>
      <c r="C231" s="15">
        <f t="shared" si="16"/>
        <v>-1.4491901855642952</v>
      </c>
      <c r="D231" s="15">
        <f t="shared" si="16"/>
        <v>1.0443259994594565</v>
      </c>
      <c r="E231" s="15">
        <f t="shared" si="16"/>
        <v>1.5684545816192552</v>
      </c>
      <c r="F231" s="15">
        <f t="shared" si="16"/>
        <v>2.5587749948407068</v>
      </c>
      <c r="G231" s="15">
        <f t="shared" si="16"/>
        <v>2.7070656811704183</v>
      </c>
      <c r="H231" s="15">
        <f t="shared" si="16"/>
        <v>2.5739902083772068</v>
      </c>
      <c r="I231" s="15">
        <f t="shared" si="16"/>
        <v>4.010268091990322</v>
      </c>
      <c r="J231" s="15">
        <f t="shared" si="16"/>
        <v>4.7192411701494636</v>
      </c>
      <c r="K231" s="15">
        <f t="shared" si="16"/>
        <v>2.6678038348678066</v>
      </c>
      <c r="L231" s="15">
        <f t="shared" si="16"/>
        <v>1.2641424809150694</v>
      </c>
    </row>
    <row r="232" spans="1:12" x14ac:dyDescent="0.25">
      <c r="A232" s="13" t="str">
        <f t="shared" si="14"/>
        <v>2000 Q2</v>
      </c>
      <c r="B232" s="15">
        <f t="shared" si="16"/>
        <v>-0.3939954828408026</v>
      </c>
      <c r="C232" s="15">
        <f t="shared" si="16"/>
        <v>-0.75685541519359145</v>
      </c>
      <c r="D232" s="15">
        <f t="shared" si="16"/>
        <v>3.2443831988296403</v>
      </c>
      <c r="E232" s="15">
        <f t="shared" si="16"/>
        <v>2.1589617564370474</v>
      </c>
      <c r="F232" s="15">
        <f t="shared" si="16"/>
        <v>1.6145539575277783</v>
      </c>
      <c r="G232" s="15">
        <f t="shared" si="16"/>
        <v>4.7149719390249967</v>
      </c>
      <c r="H232" s="15">
        <f t="shared" si="16"/>
        <v>-0.19905785884154018</v>
      </c>
      <c r="I232" s="15">
        <f t="shared" si="16"/>
        <v>4.6520015634892911</v>
      </c>
      <c r="J232" s="15">
        <f t="shared" si="16"/>
        <v>5.6210922699808954</v>
      </c>
      <c r="K232" s="15">
        <f t="shared" si="16"/>
        <v>5.0581054673304324</v>
      </c>
      <c r="L232" s="15">
        <f t="shared" si="16"/>
        <v>1.9267930347404618</v>
      </c>
    </row>
    <row r="233" spans="1:12" x14ac:dyDescent="0.25">
      <c r="A233" s="13" t="str">
        <f t="shared" si="14"/>
        <v>2000 Q3</v>
      </c>
      <c r="B233" s="15">
        <f t="shared" si="16"/>
        <v>-0.21647958663852901</v>
      </c>
      <c r="C233" s="15">
        <f t="shared" si="16"/>
        <v>-1.5822142664271182</v>
      </c>
      <c r="D233" s="15">
        <f t="shared" si="16"/>
        <v>3.2884341187549975</v>
      </c>
      <c r="E233" s="15">
        <f t="shared" si="16"/>
        <v>2.2348733906417659</v>
      </c>
      <c r="F233" s="15">
        <f t="shared" si="16"/>
        <v>-0.71266146591916268</v>
      </c>
      <c r="G233" s="15">
        <f t="shared" si="16"/>
        <v>6.1393718166179116</v>
      </c>
      <c r="H233" s="15">
        <f t="shared" si="16"/>
        <v>-2.4346267346052439</v>
      </c>
      <c r="I233" s="15">
        <f t="shared" si="16"/>
        <v>5.8081891217419424</v>
      </c>
      <c r="J233" s="15">
        <f t="shared" si="16"/>
        <v>7.3835856775122872</v>
      </c>
      <c r="K233" s="15">
        <f t="shared" si="16"/>
        <v>2.1033280170768234</v>
      </c>
      <c r="L233" s="15">
        <f t="shared" si="16"/>
        <v>1.835144512477576</v>
      </c>
    </row>
    <row r="234" spans="1:12" x14ac:dyDescent="0.25">
      <c r="A234" s="13" t="str">
        <f t="shared" si="14"/>
        <v>2000 Q4</v>
      </c>
      <c r="B234" s="15">
        <f t="shared" si="16"/>
        <v>-0.16317653879055588</v>
      </c>
      <c r="C234" s="15">
        <f t="shared" si="16"/>
        <v>-3.4074451920530033</v>
      </c>
      <c r="D234" s="15">
        <f t="shared" si="16"/>
        <v>2.8056376180763376</v>
      </c>
      <c r="E234" s="15">
        <f t="shared" si="16"/>
        <v>3.0020061487441581</v>
      </c>
      <c r="F234" s="15">
        <f t="shared" si="16"/>
        <v>0.55971360925610547</v>
      </c>
      <c r="G234" s="15">
        <f t="shared" si="16"/>
        <v>7.3213795289089818</v>
      </c>
      <c r="H234" s="15">
        <f t="shared" si="16"/>
        <v>1.8558705389768251</v>
      </c>
      <c r="I234" s="15">
        <f t="shared" si="16"/>
        <v>6.5597282485813269</v>
      </c>
      <c r="J234" s="15">
        <f t="shared" si="16"/>
        <v>5.9222143000564538</v>
      </c>
      <c r="K234" s="15">
        <f t="shared" si="16"/>
        <v>1.8464248081993138</v>
      </c>
      <c r="L234" s="15">
        <f t="shared" si="16"/>
        <v>2.0627020466985178</v>
      </c>
    </row>
    <row r="235" spans="1:12" x14ac:dyDescent="0.25">
      <c r="A235" s="13" t="str">
        <f t="shared" si="14"/>
        <v>2001 Q1</v>
      </c>
      <c r="B235" s="15">
        <f t="shared" si="16"/>
        <v>-0.3011638142130818</v>
      </c>
      <c r="C235" s="15">
        <f t="shared" si="16"/>
        <v>-2.4419908535953603</v>
      </c>
      <c r="D235" s="15">
        <f t="shared" si="16"/>
        <v>3.314207314773939</v>
      </c>
      <c r="E235" s="15">
        <f t="shared" si="16"/>
        <v>3.9165844974067978</v>
      </c>
      <c r="F235" s="15">
        <f t="shared" si="16"/>
        <v>3.131731873407908</v>
      </c>
      <c r="G235" s="15">
        <f t="shared" si="16"/>
        <v>7.0839773591527306</v>
      </c>
      <c r="H235" s="15">
        <f t="shared" si="16"/>
        <v>1.5417080904125744</v>
      </c>
      <c r="I235" s="15">
        <f t="shared" si="16"/>
        <v>6.5411906073255848</v>
      </c>
      <c r="J235" s="15">
        <f t="shared" si="16"/>
        <v>7.1284025115226539</v>
      </c>
      <c r="K235" s="15">
        <f t="shared" si="16"/>
        <v>4.093308604287869</v>
      </c>
      <c r="L235" s="15">
        <f t="shared" si="16"/>
        <v>2.765614540898627</v>
      </c>
    </row>
    <row r="236" spans="1:12" x14ac:dyDescent="0.25">
      <c r="A236" s="13" t="str">
        <f t="shared" si="14"/>
        <v>2001 Q2</v>
      </c>
      <c r="B236" s="15">
        <f t="shared" si="16"/>
        <v>-1.7993755171641153</v>
      </c>
      <c r="C236" s="15">
        <f t="shared" si="16"/>
        <v>-2.9752973497364295</v>
      </c>
      <c r="D236" s="15">
        <f t="shared" si="16"/>
        <v>2.2201746059585257</v>
      </c>
      <c r="E236" s="15">
        <f t="shared" si="16"/>
        <v>2.475811691913933</v>
      </c>
      <c r="F236" s="15">
        <f t="shared" si="16"/>
        <v>3.1869248681948203</v>
      </c>
      <c r="G236" s="15">
        <f t="shared" si="16"/>
        <v>6.5071428157909974</v>
      </c>
      <c r="H236" s="15">
        <f t="shared" si="16"/>
        <v>2.5961861961011148</v>
      </c>
      <c r="I236" s="15">
        <f t="shared" si="16"/>
        <v>6.6033682347957079</v>
      </c>
      <c r="J236" s="15">
        <f t="shared" si="16"/>
        <v>6.7365531827575929</v>
      </c>
      <c r="K236" s="15">
        <f t="shared" si="16"/>
        <v>1.3678824378221281</v>
      </c>
      <c r="L236" s="15">
        <f t="shared" si="16"/>
        <v>2.2101719122982515</v>
      </c>
    </row>
    <row r="237" spans="1:12" x14ac:dyDescent="0.25">
      <c r="A237" s="13" t="str">
        <f t="shared" si="14"/>
        <v>2001 Q3</v>
      </c>
      <c r="B237" s="15">
        <f t="shared" si="16"/>
        <v>-2.7741410948847971</v>
      </c>
      <c r="C237" s="15">
        <f t="shared" si="16"/>
        <v>-3.7546803317524442</v>
      </c>
      <c r="D237" s="15">
        <f t="shared" si="16"/>
        <v>2.3311672797247507</v>
      </c>
      <c r="E237" s="15">
        <f t="shared" si="16"/>
        <v>2.2232907228141858</v>
      </c>
      <c r="F237" s="15">
        <f t="shared" si="16"/>
        <v>4.7063467848450404</v>
      </c>
      <c r="G237" s="15">
        <f t="shared" si="16"/>
        <v>4.4962140261395289</v>
      </c>
      <c r="H237" s="15">
        <f t="shared" si="16"/>
        <v>5.4983236807942166</v>
      </c>
      <c r="I237" s="15">
        <f t="shared" si="16"/>
        <v>3.2897190549889133</v>
      </c>
      <c r="J237" s="15">
        <f t="shared" si="16"/>
        <v>3.5973631668890524</v>
      </c>
      <c r="K237" s="15">
        <f t="shared" si="16"/>
        <v>2.8216865607510222</v>
      </c>
      <c r="L237" s="15">
        <f t="shared" si="16"/>
        <v>1.3730192811902038</v>
      </c>
    </row>
    <row r="238" spans="1:12" x14ac:dyDescent="0.25">
      <c r="A238" s="13" t="str">
        <f t="shared" si="14"/>
        <v>2001 Q4</v>
      </c>
      <c r="B238" s="15">
        <f t="shared" si="16"/>
        <v>-2.1041827013548078</v>
      </c>
      <c r="C238" s="15">
        <f t="shared" si="16"/>
        <v>-3.421870349240753</v>
      </c>
      <c r="D238" s="15">
        <f t="shared" si="16"/>
        <v>3.7927051912061098</v>
      </c>
      <c r="E238" s="15">
        <f t="shared" si="16"/>
        <v>0.94787439545437391</v>
      </c>
      <c r="F238" s="15">
        <f t="shared" si="16"/>
        <v>-0.54825951154011487</v>
      </c>
      <c r="G238" s="15">
        <f t="shared" si="16"/>
        <v>4.3505488824783267</v>
      </c>
      <c r="H238" s="15">
        <f t="shared" si="16"/>
        <v>1.2649501064072965</v>
      </c>
      <c r="I238" s="15">
        <f t="shared" si="16"/>
        <v>1.6054682594672847</v>
      </c>
      <c r="J238" s="15">
        <f t="shared" si="16"/>
        <v>5.0138377990608118</v>
      </c>
      <c r="K238" s="15">
        <f t="shared" si="16"/>
        <v>3.5257108003082558</v>
      </c>
      <c r="L238" s="15">
        <f t="shared" si="16"/>
        <v>0.50601774125350496</v>
      </c>
    </row>
    <row r="239" spans="1:12" x14ac:dyDescent="0.25">
      <c r="A239" s="13" t="str">
        <f t="shared" si="14"/>
        <v>2002 Q1</v>
      </c>
      <c r="B239" s="15">
        <f t="shared" si="16"/>
        <v>-0.82599588565821869</v>
      </c>
      <c r="C239" s="15">
        <f t="shared" si="16"/>
        <v>-4.081543389515871</v>
      </c>
      <c r="D239" s="15">
        <f t="shared" si="16"/>
        <v>3.3824239062089894</v>
      </c>
      <c r="E239" s="15">
        <f t="shared" si="16"/>
        <v>0.74543766726800942</v>
      </c>
      <c r="F239" s="15">
        <f t="shared" si="16"/>
        <v>0.36207326272014323</v>
      </c>
      <c r="G239" s="15">
        <f t="shared" si="16"/>
        <v>4.4280317614590459</v>
      </c>
      <c r="H239" s="15">
        <f t="shared" si="16"/>
        <v>1.7224076193474018</v>
      </c>
      <c r="I239" s="15">
        <f t="shared" si="16"/>
        <v>0.44577738872300776</v>
      </c>
      <c r="J239" s="15">
        <f t="shared" si="16"/>
        <v>3.2531406911083987</v>
      </c>
      <c r="K239" s="15">
        <f t="shared" si="16"/>
        <v>3.2052929300679551</v>
      </c>
      <c r="L239" s="15">
        <f t="shared" si="16"/>
        <v>0.2711698937639434</v>
      </c>
    </row>
    <row r="240" spans="1:12" x14ac:dyDescent="0.25">
      <c r="A240" s="13" t="str">
        <f t="shared" si="14"/>
        <v>2002 Q2</v>
      </c>
      <c r="B240" s="15">
        <f t="shared" si="16"/>
        <v>-0.5838215081536825</v>
      </c>
      <c r="C240" s="15">
        <f t="shared" si="16"/>
        <v>-5.1838524573512599</v>
      </c>
      <c r="D240" s="15">
        <f t="shared" si="16"/>
        <v>1.5740424457935844</v>
      </c>
      <c r="E240" s="15">
        <f t="shared" si="16"/>
        <v>0.78295310797048012</v>
      </c>
      <c r="F240" s="15">
        <f t="shared" si="16"/>
        <v>0.89059829960527404</v>
      </c>
      <c r="G240" s="15">
        <f t="shared" si="16"/>
        <v>1.8605801615466613</v>
      </c>
      <c r="H240" s="15">
        <f t="shared" si="16"/>
        <v>2.2018298620368153</v>
      </c>
      <c r="I240" s="15">
        <f t="shared" si="16"/>
        <v>-1.218784129911429</v>
      </c>
      <c r="J240" s="15">
        <f t="shared" si="16"/>
        <v>2.9685292454532957</v>
      </c>
      <c r="K240" s="15">
        <f t="shared" si="16"/>
        <v>3.8720391507507399</v>
      </c>
      <c r="L240" s="15">
        <f t="shared" si="16"/>
        <v>-0.44307764794243815</v>
      </c>
    </row>
    <row r="241" spans="1:12" x14ac:dyDescent="0.25">
      <c r="A241" s="13" t="str">
        <f t="shared" si="14"/>
        <v>2002 Q3</v>
      </c>
      <c r="B241" s="15">
        <f t="shared" si="16"/>
        <v>-0.32080367843464291</v>
      </c>
      <c r="C241" s="15">
        <f t="shared" si="16"/>
        <v>-3.6674323682769834</v>
      </c>
      <c r="D241" s="15">
        <f t="shared" si="16"/>
        <v>1.8463598361340605</v>
      </c>
      <c r="E241" s="15">
        <f t="shared" si="16"/>
        <v>0.84117269862340194</v>
      </c>
      <c r="F241" s="15">
        <f t="shared" si="16"/>
        <v>1.9824559766105685</v>
      </c>
      <c r="G241" s="15">
        <f t="shared" si="16"/>
        <v>2.311707195688121</v>
      </c>
      <c r="H241" s="15">
        <f t="shared" si="16"/>
        <v>1.2973291091991479</v>
      </c>
      <c r="I241" s="15">
        <f t="shared" si="16"/>
        <v>1.5975995933724174</v>
      </c>
      <c r="J241" s="15">
        <f t="shared" si="16"/>
        <v>4.4949181674129282</v>
      </c>
      <c r="K241" s="15">
        <f t="shared" si="16"/>
        <v>2.4417770973133543</v>
      </c>
      <c r="L241" s="15">
        <f t="shared" si="16"/>
        <v>0.4657441928001666</v>
      </c>
    </row>
    <row r="242" spans="1:12" x14ac:dyDescent="0.25">
      <c r="A242" s="13" t="str">
        <f t="shared" si="14"/>
        <v>2002 Q4</v>
      </c>
      <c r="B242" s="15">
        <f t="shared" si="16"/>
        <v>-0.54351746928584577</v>
      </c>
      <c r="C242" s="15">
        <f t="shared" si="16"/>
        <v>-3.2486222445495665</v>
      </c>
      <c r="D242" s="15">
        <f t="shared" si="16"/>
        <v>1.7887357815746661</v>
      </c>
      <c r="E242" s="15">
        <f t="shared" si="16"/>
        <v>1.7716998853946244</v>
      </c>
      <c r="F242" s="15">
        <f t="shared" si="16"/>
        <v>5.9040097229889659</v>
      </c>
      <c r="G242" s="15">
        <f t="shared" si="16"/>
        <v>0.8997909047790662</v>
      </c>
      <c r="H242" s="15">
        <f t="shared" si="16"/>
        <v>0.99805010128709515</v>
      </c>
      <c r="I242" s="15">
        <f t="shared" si="16"/>
        <v>2.3309667444807638</v>
      </c>
      <c r="J242" s="15">
        <f t="shared" si="16"/>
        <v>3.9143940668502069</v>
      </c>
      <c r="K242" s="15">
        <f t="shared" si="16"/>
        <v>-0.14728377442951557</v>
      </c>
      <c r="L242" s="15">
        <f t="shared" si="16"/>
        <v>0.88246681269762006</v>
      </c>
    </row>
    <row r="243" spans="1:12" x14ac:dyDescent="0.25">
      <c r="A243" s="13" t="str">
        <f t="shared" si="14"/>
        <v>2003 Q1</v>
      </c>
      <c r="B243" s="15">
        <f t="shared" si="16"/>
        <v>-0.49889238730672048</v>
      </c>
      <c r="C243" s="15">
        <f t="shared" si="16"/>
        <v>-4.2638059494803082</v>
      </c>
      <c r="D243" s="15">
        <f t="shared" si="16"/>
        <v>2.4485997252701517</v>
      </c>
      <c r="E243" s="15">
        <f t="shared" si="16"/>
        <v>1.6815370128685374</v>
      </c>
      <c r="F243" s="15">
        <f t="shared" si="16"/>
        <v>5.1829631219929908</v>
      </c>
      <c r="G243" s="15">
        <f t="shared" si="16"/>
        <v>0.31168856402531481</v>
      </c>
      <c r="H243" s="15">
        <f t="shared" si="16"/>
        <v>2.0809124658235723</v>
      </c>
      <c r="I243" s="15">
        <f t="shared" si="16"/>
        <v>3.7626710985621932</v>
      </c>
      <c r="J243" s="15">
        <f t="shared" si="16"/>
        <v>3.9182480276826359</v>
      </c>
      <c r="K243" s="15">
        <f t="shared" si="16"/>
        <v>-0.63063272063179698</v>
      </c>
      <c r="L243" s="15">
        <f t="shared" si="16"/>
        <v>1.0895621039916963</v>
      </c>
    </row>
    <row r="244" spans="1:12" x14ac:dyDescent="0.25">
      <c r="A244" s="13" t="str">
        <f t="shared" si="14"/>
        <v>2003 Q2</v>
      </c>
      <c r="B244" s="15">
        <f t="shared" ref="B244:L259" si="17">LN(B43/B39)*100</f>
        <v>1.2055851692407136</v>
      </c>
      <c r="C244" s="15">
        <f t="shared" si="17"/>
        <v>-3.1120387242348384</v>
      </c>
      <c r="D244" s="15">
        <f t="shared" si="17"/>
        <v>3.6434572751411447</v>
      </c>
      <c r="E244" s="15">
        <f t="shared" si="17"/>
        <v>2.2885414131766466</v>
      </c>
      <c r="F244" s="15">
        <f t="shared" si="17"/>
        <v>3.8745766575842402</v>
      </c>
      <c r="G244" s="15">
        <f t="shared" si="17"/>
        <v>1.3633918909008491</v>
      </c>
      <c r="H244" s="15">
        <f t="shared" si="17"/>
        <v>2.4142769961244923</v>
      </c>
      <c r="I244" s="15">
        <f t="shared" si="17"/>
        <v>5.0365518949986381</v>
      </c>
      <c r="J244" s="15">
        <f t="shared" si="17"/>
        <v>6.5032470270854574</v>
      </c>
      <c r="K244" s="15">
        <f t="shared" si="17"/>
        <v>-0.39174038568816777</v>
      </c>
      <c r="L244" s="15">
        <f t="shared" si="17"/>
        <v>2.0269314202475774</v>
      </c>
    </row>
    <row r="245" spans="1:12" x14ac:dyDescent="0.25">
      <c r="A245" s="13" t="str">
        <f t="shared" si="14"/>
        <v>2003 Q3</v>
      </c>
      <c r="B245" s="15">
        <f t="shared" si="17"/>
        <v>1.5663221324085648</v>
      </c>
      <c r="C245" s="15">
        <f t="shared" si="17"/>
        <v>-4.5111455723713325</v>
      </c>
      <c r="D245" s="15">
        <f t="shared" si="17"/>
        <v>3.5099844560749114</v>
      </c>
      <c r="E245" s="15">
        <f t="shared" si="17"/>
        <v>2.8656647658277663</v>
      </c>
      <c r="F245" s="15">
        <f t="shared" si="17"/>
        <v>0.56861826252787029</v>
      </c>
      <c r="G245" s="15">
        <f t="shared" si="17"/>
        <v>1.3618004368440497</v>
      </c>
      <c r="H245" s="15">
        <f t="shared" si="17"/>
        <v>1.5151805020602247</v>
      </c>
      <c r="I245" s="15">
        <f t="shared" si="17"/>
        <v>3.83495064770071</v>
      </c>
      <c r="J245" s="15">
        <f t="shared" si="17"/>
        <v>7.3792594760924244</v>
      </c>
      <c r="K245" s="15">
        <f t="shared" si="17"/>
        <v>6.7294753549009489E-2</v>
      </c>
      <c r="L245" s="15">
        <f t="shared" si="17"/>
        <v>1.4687403673860275</v>
      </c>
    </row>
    <row r="246" spans="1:12" x14ac:dyDescent="0.25">
      <c r="A246" s="13" t="str">
        <f t="shared" si="14"/>
        <v>2003 Q4</v>
      </c>
      <c r="B246" s="15">
        <f t="shared" si="17"/>
        <v>0.94576504682113982</v>
      </c>
      <c r="C246" s="15">
        <f t="shared" si="17"/>
        <v>-4.2128650770117684</v>
      </c>
      <c r="D246" s="15">
        <f t="shared" si="17"/>
        <v>3.2951514193953613</v>
      </c>
      <c r="E246" s="15">
        <f t="shared" si="17"/>
        <v>1.8965356749091591</v>
      </c>
      <c r="F246" s="15">
        <f t="shared" si="17"/>
        <v>-1.5669526267310503</v>
      </c>
      <c r="G246" s="15">
        <f t="shared" si="17"/>
        <v>0.32402335393880877</v>
      </c>
      <c r="H246" s="15">
        <f t="shared" si="17"/>
        <v>1.9913539176804427</v>
      </c>
      <c r="I246" s="15">
        <f t="shared" si="17"/>
        <v>2.6136592975606545</v>
      </c>
      <c r="J246" s="15">
        <f t="shared" si="17"/>
        <v>4.613606477588549</v>
      </c>
      <c r="K246" s="15">
        <f t="shared" si="17"/>
        <v>0.85798674895265337</v>
      </c>
      <c r="L246" s="15">
        <f t="shared" si="17"/>
        <v>0.64465345188658996</v>
      </c>
    </row>
    <row r="247" spans="1:12" x14ac:dyDescent="0.25">
      <c r="A247" s="13" t="str">
        <f t="shared" si="14"/>
        <v>2004 Q1</v>
      </c>
      <c r="B247" s="15">
        <f t="shared" si="17"/>
        <v>-0.57123109003786954</v>
      </c>
      <c r="C247" s="15">
        <f t="shared" si="17"/>
        <v>-3.1558232376353046</v>
      </c>
      <c r="D247" s="15">
        <f t="shared" si="17"/>
        <v>4.0846304422895159</v>
      </c>
      <c r="E247" s="15">
        <f t="shared" si="17"/>
        <v>1.7255330090762058</v>
      </c>
      <c r="F247" s="15">
        <f t="shared" si="17"/>
        <v>-5.1377960028872867</v>
      </c>
      <c r="G247" s="15">
        <f t="shared" si="17"/>
        <v>-0.66350337735607101</v>
      </c>
      <c r="H247" s="15">
        <f t="shared" si="17"/>
        <v>1.7690818269405268</v>
      </c>
      <c r="I247" s="15">
        <f t="shared" si="17"/>
        <v>2.1481062694263984</v>
      </c>
      <c r="J247" s="15">
        <f t="shared" si="17"/>
        <v>6.1535066704682251</v>
      </c>
      <c r="K247" s="15">
        <f t="shared" si="17"/>
        <v>0.4283627337009997</v>
      </c>
      <c r="L247" s="15">
        <f t="shared" si="17"/>
        <v>0.47373304509502545</v>
      </c>
    </row>
    <row r="248" spans="1:12" x14ac:dyDescent="0.25">
      <c r="A248" s="13" t="str">
        <f t="shared" si="14"/>
        <v>2004 Q2</v>
      </c>
      <c r="B248" s="15">
        <f t="shared" si="17"/>
        <v>-0.66335234956337941</v>
      </c>
      <c r="C248" s="15">
        <f t="shared" si="17"/>
        <v>-3.318502201711699</v>
      </c>
      <c r="D248" s="15">
        <f t="shared" si="17"/>
        <v>3.7244950381188691</v>
      </c>
      <c r="E248" s="15">
        <f t="shared" si="17"/>
        <v>2.1781617472372012</v>
      </c>
      <c r="F248" s="15">
        <f t="shared" si="17"/>
        <v>-4.3357957664245026</v>
      </c>
      <c r="G248" s="15">
        <f t="shared" si="17"/>
        <v>-1.3241787670731124</v>
      </c>
      <c r="H248" s="15">
        <f t="shared" si="17"/>
        <v>-0.90633186053872794</v>
      </c>
      <c r="I248" s="15">
        <f t="shared" si="17"/>
        <v>0.89959979871347107</v>
      </c>
      <c r="J248" s="15">
        <f t="shared" si="17"/>
        <v>4.5964305701169854</v>
      </c>
      <c r="K248" s="15">
        <f t="shared" si="17"/>
        <v>-0.92384613810827543</v>
      </c>
      <c r="L248" s="15">
        <f t="shared" si="17"/>
        <v>-0.22992688776557035</v>
      </c>
    </row>
    <row r="249" spans="1:12" x14ac:dyDescent="0.25">
      <c r="A249" s="13" t="str">
        <f t="shared" si="14"/>
        <v>2004 Q3</v>
      </c>
      <c r="B249" s="15">
        <f t="shared" si="17"/>
        <v>-0.84248823710621112</v>
      </c>
      <c r="C249" s="15">
        <f t="shared" si="17"/>
        <v>-2.1424667843141574</v>
      </c>
      <c r="D249" s="15">
        <f t="shared" si="17"/>
        <v>2.1838795096286874</v>
      </c>
      <c r="E249" s="15">
        <f t="shared" si="17"/>
        <v>0.76318042733952141</v>
      </c>
      <c r="F249" s="15">
        <f t="shared" si="17"/>
        <v>-2.9882701600012584</v>
      </c>
      <c r="G249" s="15">
        <f t="shared" si="17"/>
        <v>-1.9905685549948851</v>
      </c>
      <c r="H249" s="15">
        <f t="shared" si="17"/>
        <v>-1.7030680753390597</v>
      </c>
      <c r="I249" s="15">
        <f t="shared" si="17"/>
        <v>1.8137822697205572</v>
      </c>
      <c r="J249" s="15">
        <f t="shared" si="17"/>
        <v>1.6093724314304458</v>
      </c>
      <c r="K249" s="15">
        <f t="shared" si="17"/>
        <v>-0.6185702679142282</v>
      </c>
      <c r="L249" s="15">
        <f t="shared" si="17"/>
        <v>-0.43473078972636081</v>
      </c>
    </row>
    <row r="250" spans="1:12" x14ac:dyDescent="0.25">
      <c r="A250" s="13" t="str">
        <f t="shared" si="14"/>
        <v>2004 Q4</v>
      </c>
      <c r="B250" s="15">
        <f t="shared" si="17"/>
        <v>5.5355661529785993E-2</v>
      </c>
      <c r="C250" s="15">
        <f t="shared" si="17"/>
        <v>-1.9289219545412042</v>
      </c>
      <c r="D250" s="15">
        <f t="shared" si="17"/>
        <v>2.7421355244789001</v>
      </c>
      <c r="E250" s="15">
        <f t="shared" si="17"/>
        <v>1.9551544058421348</v>
      </c>
      <c r="F250" s="15">
        <f t="shared" si="17"/>
        <v>-1.6587796021390926</v>
      </c>
      <c r="G250" s="15">
        <f t="shared" si="17"/>
        <v>0.72202479734870972</v>
      </c>
      <c r="H250" s="15">
        <f t="shared" si="17"/>
        <v>-0.70488141973991247</v>
      </c>
      <c r="I250" s="15">
        <f t="shared" si="17"/>
        <v>3.4945557840310135</v>
      </c>
      <c r="J250" s="15">
        <f t="shared" si="17"/>
        <v>6.3552881595523258</v>
      </c>
      <c r="K250" s="15">
        <f t="shared" si="17"/>
        <v>-2.0900351877567083</v>
      </c>
      <c r="L250" s="15">
        <f t="shared" si="17"/>
        <v>0.96525845980089731</v>
      </c>
    </row>
    <row r="251" spans="1:12" x14ac:dyDescent="0.25">
      <c r="A251" s="13" t="str">
        <f t="shared" si="14"/>
        <v>2005 Q1</v>
      </c>
      <c r="B251" s="15">
        <f t="shared" si="17"/>
        <v>1.3737814056375053</v>
      </c>
      <c r="C251" s="15">
        <f t="shared" si="17"/>
        <v>-2.1786576003555975</v>
      </c>
      <c r="D251" s="15">
        <f t="shared" si="17"/>
        <v>1.1370351064424216</v>
      </c>
      <c r="E251" s="15">
        <f t="shared" si="17"/>
        <v>1.8607944314213982</v>
      </c>
      <c r="F251" s="15">
        <f t="shared" si="17"/>
        <v>1.0555965508617731</v>
      </c>
      <c r="G251" s="15">
        <f t="shared" si="17"/>
        <v>2.7042595625629122</v>
      </c>
      <c r="H251" s="15">
        <f t="shared" si="17"/>
        <v>0.51369975979163285</v>
      </c>
      <c r="I251" s="15">
        <f t="shared" si="17"/>
        <v>3.6062965281990031</v>
      </c>
      <c r="J251" s="15">
        <f t="shared" si="17"/>
        <v>5.5759309038647169</v>
      </c>
      <c r="K251" s="15">
        <f t="shared" si="17"/>
        <v>-2.2063899706904992</v>
      </c>
      <c r="L251" s="15">
        <f t="shared" si="17"/>
        <v>1.0487709895842916</v>
      </c>
    </row>
    <row r="252" spans="1:12" x14ac:dyDescent="0.25">
      <c r="A252" s="13" t="str">
        <f t="shared" si="14"/>
        <v>2005 Q2</v>
      </c>
      <c r="B252" s="15">
        <f t="shared" si="17"/>
        <v>0.63580034498077476</v>
      </c>
      <c r="C252" s="15">
        <f t="shared" si="17"/>
        <v>-2.590538819564316</v>
      </c>
      <c r="D252" s="15">
        <f t="shared" si="17"/>
        <v>1.1768913962113454</v>
      </c>
      <c r="E252" s="15">
        <f t="shared" si="17"/>
        <v>-0.14216327474280169</v>
      </c>
      <c r="F252" s="15">
        <f t="shared" si="17"/>
        <v>1.0319777507767047</v>
      </c>
      <c r="G252" s="15">
        <f t="shared" si="17"/>
        <v>4.0466468704290826</v>
      </c>
      <c r="H252" s="15">
        <f t="shared" si="17"/>
        <v>4.3323229001979522</v>
      </c>
      <c r="I252" s="15">
        <f t="shared" si="17"/>
        <v>5.0419013716685672</v>
      </c>
      <c r="J252" s="15">
        <f t="shared" si="17"/>
        <v>6.7860288368785717</v>
      </c>
      <c r="K252" s="15">
        <f t="shared" si="17"/>
        <v>-0.7954587398461751</v>
      </c>
      <c r="L252" s="15">
        <f t="shared" si="17"/>
        <v>1.5269307786379109</v>
      </c>
    </row>
    <row r="253" spans="1:12" x14ac:dyDescent="0.25">
      <c r="A253" s="13" t="str">
        <f t="shared" si="14"/>
        <v>2005 Q3</v>
      </c>
      <c r="B253" s="15">
        <f t="shared" si="17"/>
        <v>0.4842624475788212</v>
      </c>
      <c r="C253" s="15">
        <f t="shared" si="17"/>
        <v>-2.8473926178859315</v>
      </c>
      <c r="D253" s="15">
        <f t="shared" si="17"/>
        <v>2.525066420754392</v>
      </c>
      <c r="E253" s="15">
        <f t="shared" si="17"/>
        <v>1.0281955499446125</v>
      </c>
      <c r="F253" s="15">
        <f t="shared" si="17"/>
        <v>0.48192864359489218</v>
      </c>
      <c r="G253" s="15">
        <f t="shared" si="17"/>
        <v>4.7851108790067478</v>
      </c>
      <c r="H253" s="15">
        <f t="shared" si="17"/>
        <v>5.0245855342737338</v>
      </c>
      <c r="I253" s="15">
        <f t="shared" si="17"/>
        <v>5.0215681160653034</v>
      </c>
      <c r="J253" s="15">
        <f t="shared" si="17"/>
        <v>7.7448251864401838</v>
      </c>
      <c r="K253" s="15">
        <f t="shared" si="17"/>
        <v>-1.2830150451233897</v>
      </c>
      <c r="L253" s="15">
        <f t="shared" si="17"/>
        <v>1.9534445837777632</v>
      </c>
    </row>
    <row r="254" spans="1:12" x14ac:dyDescent="0.25">
      <c r="A254" s="13" t="str">
        <f t="shared" si="14"/>
        <v>2005 Q4</v>
      </c>
      <c r="B254" s="15">
        <f t="shared" si="17"/>
        <v>0.93638800420481649</v>
      </c>
      <c r="C254" s="15">
        <f t="shared" si="17"/>
        <v>-4.0848052812656768</v>
      </c>
      <c r="D254" s="15">
        <f t="shared" si="17"/>
        <v>1.1671948505506127</v>
      </c>
      <c r="E254" s="15">
        <f t="shared" si="17"/>
        <v>9.3830642586743299E-2</v>
      </c>
      <c r="F254" s="15">
        <f t="shared" si="17"/>
        <v>0.46723858503877119</v>
      </c>
      <c r="G254" s="15">
        <f t="shared" si="17"/>
        <v>3.2980435560642625</v>
      </c>
      <c r="H254" s="15">
        <f t="shared" si="17"/>
        <v>3.4757477150781995</v>
      </c>
      <c r="I254" s="15">
        <f t="shared" si="17"/>
        <v>4.8756652666605511</v>
      </c>
      <c r="J254" s="15">
        <f t="shared" si="17"/>
        <v>5.6183279681742393</v>
      </c>
      <c r="K254" s="15">
        <f t="shared" si="17"/>
        <v>1.7635134767210596</v>
      </c>
      <c r="L254" s="15">
        <f t="shared" si="17"/>
        <v>1.2054809702677405</v>
      </c>
    </row>
    <row r="255" spans="1:12" x14ac:dyDescent="0.25">
      <c r="A255" s="13" t="str">
        <f t="shared" si="14"/>
        <v>2006 Q1</v>
      </c>
      <c r="B255" s="15">
        <f t="shared" si="17"/>
        <v>1.2871600411909734</v>
      </c>
      <c r="C255" s="15">
        <f t="shared" si="17"/>
        <v>-3.4063426434779291</v>
      </c>
      <c r="D255" s="15">
        <f t="shared" si="17"/>
        <v>1.8969829500222055</v>
      </c>
      <c r="E255" s="15">
        <f t="shared" si="17"/>
        <v>0.24629109969363749</v>
      </c>
      <c r="F255" s="15">
        <f t="shared" si="17"/>
        <v>0.66800515603740074</v>
      </c>
      <c r="G255" s="15">
        <f t="shared" si="17"/>
        <v>2.3728437358223853</v>
      </c>
      <c r="H255" s="15">
        <f t="shared" si="17"/>
        <v>1.4052320878057494</v>
      </c>
      <c r="I255" s="15">
        <f t="shared" si="17"/>
        <v>4.9646422373624288</v>
      </c>
      <c r="J255" s="15">
        <f t="shared" si="17"/>
        <v>7.6872883813031434</v>
      </c>
      <c r="K255" s="15">
        <f t="shared" si="17"/>
        <v>3.1356918497012507</v>
      </c>
      <c r="L255" s="15">
        <f t="shared" si="17"/>
        <v>1.5114836993883618</v>
      </c>
    </row>
    <row r="256" spans="1:12" x14ac:dyDescent="0.25">
      <c r="A256" s="13" t="str">
        <f t="shared" si="14"/>
        <v>2006 Q2</v>
      </c>
      <c r="B256" s="15">
        <f t="shared" si="17"/>
        <v>1.4634741123715191</v>
      </c>
      <c r="C256" s="15">
        <f t="shared" si="17"/>
        <v>-2.4350954177126303</v>
      </c>
      <c r="D256" s="15">
        <f t="shared" si="17"/>
        <v>1.5140593170539005</v>
      </c>
      <c r="E256" s="15">
        <f t="shared" si="17"/>
        <v>1.6577888330514712</v>
      </c>
      <c r="F256" s="15">
        <f t="shared" si="17"/>
        <v>1.2972076132191395</v>
      </c>
      <c r="G256" s="15">
        <f t="shared" si="17"/>
        <v>3.052823120693418</v>
      </c>
      <c r="H256" s="15">
        <f t="shared" si="17"/>
        <v>-1.5405287210732608</v>
      </c>
      <c r="I256" s="15">
        <f t="shared" si="17"/>
        <v>3.4688679432369516</v>
      </c>
      <c r="J256" s="15">
        <f t="shared" si="17"/>
        <v>7.9852002636438639</v>
      </c>
      <c r="K256" s="15">
        <f t="shared" si="17"/>
        <v>3.0228718859214569</v>
      </c>
      <c r="L256" s="15">
        <f t="shared" si="17"/>
        <v>1.3863602575850695</v>
      </c>
    </row>
    <row r="257" spans="1:12" x14ac:dyDescent="0.25">
      <c r="A257" s="13" t="str">
        <f t="shared" si="14"/>
        <v>2006 Q3</v>
      </c>
      <c r="B257" s="15">
        <f t="shared" si="17"/>
        <v>2.2518863535349607</v>
      </c>
      <c r="C257" s="15">
        <f t="shared" si="17"/>
        <v>-1.9069355036009346</v>
      </c>
      <c r="D257" s="15">
        <f t="shared" si="17"/>
        <v>1.972895285012799</v>
      </c>
      <c r="E257" s="15">
        <f t="shared" si="17"/>
        <v>1.0875392226264724</v>
      </c>
      <c r="F257" s="15">
        <f t="shared" si="17"/>
        <v>1.1450294630861171</v>
      </c>
      <c r="G257" s="15">
        <f t="shared" si="17"/>
        <v>3.3747044771629731</v>
      </c>
      <c r="H257" s="15">
        <f t="shared" si="17"/>
        <v>0.99656774471392029</v>
      </c>
      <c r="I257" s="15">
        <f t="shared" si="17"/>
        <v>2.5450074368981088</v>
      </c>
      <c r="J257" s="15">
        <f t="shared" si="17"/>
        <v>7.6852792597377828</v>
      </c>
      <c r="K257" s="15">
        <f t="shared" si="17"/>
        <v>3.5583753091588504</v>
      </c>
      <c r="L257" s="15">
        <f t="shared" si="17"/>
        <v>1.5076846247892188</v>
      </c>
    </row>
    <row r="258" spans="1:12" x14ac:dyDescent="0.25">
      <c r="A258" s="13" t="str">
        <f t="shared" si="14"/>
        <v>2006 Q4</v>
      </c>
      <c r="B258" s="15">
        <f t="shared" si="17"/>
        <v>2.2765210773012425</v>
      </c>
      <c r="C258" s="15">
        <f t="shared" si="17"/>
        <v>-0.23293744518178214</v>
      </c>
      <c r="D258" s="15">
        <f t="shared" si="17"/>
        <v>2.560786830180684</v>
      </c>
      <c r="E258" s="15">
        <f t="shared" si="17"/>
        <v>1.3507424741852256</v>
      </c>
      <c r="F258" s="15">
        <f t="shared" si="17"/>
        <v>0.19957873350428695</v>
      </c>
      <c r="G258" s="15">
        <f t="shared" si="17"/>
        <v>4.7457482172181598</v>
      </c>
      <c r="H258" s="15">
        <f t="shared" si="17"/>
        <v>3.2314132337692132</v>
      </c>
      <c r="I258" s="15">
        <f t="shared" si="17"/>
        <v>3.16649146439687</v>
      </c>
      <c r="J258" s="15">
        <f t="shared" si="17"/>
        <v>7.6358631479356367</v>
      </c>
      <c r="K258" s="15">
        <f t="shared" si="17"/>
        <v>1.1772096260091804</v>
      </c>
      <c r="L258" s="15">
        <f t="shared" si="17"/>
        <v>2.0665288648157576</v>
      </c>
    </row>
    <row r="259" spans="1:12" x14ac:dyDescent="0.25">
      <c r="A259" s="13" t="str">
        <f t="shared" si="14"/>
        <v>2007 Q1</v>
      </c>
      <c r="B259" s="15">
        <f t="shared" si="17"/>
        <v>0.51567491122482079</v>
      </c>
      <c r="C259" s="15">
        <f t="shared" si="17"/>
        <v>-2.802297902602147E-2</v>
      </c>
      <c r="D259" s="15">
        <f t="shared" si="17"/>
        <v>2.7245990859939031</v>
      </c>
      <c r="E259" s="15">
        <f t="shared" si="17"/>
        <v>2.0521269667080979</v>
      </c>
      <c r="F259" s="15">
        <f t="shared" si="17"/>
        <v>-0.99248096519836038</v>
      </c>
      <c r="G259" s="15">
        <f t="shared" si="17"/>
        <v>3.9650092230033964</v>
      </c>
      <c r="H259" s="15">
        <f t="shared" si="17"/>
        <v>4.9631864453598169</v>
      </c>
      <c r="I259" s="15">
        <f t="shared" si="17"/>
        <v>3.6097475740545359</v>
      </c>
      <c r="J259" s="15">
        <f t="shared" si="17"/>
        <v>5.5276221011779754</v>
      </c>
      <c r="K259" s="15">
        <f t="shared" si="17"/>
        <v>1.0531664329361836</v>
      </c>
      <c r="L259" s="15">
        <f t="shared" si="17"/>
        <v>2.2194580005393822</v>
      </c>
    </row>
    <row r="260" spans="1:12" x14ac:dyDescent="0.25">
      <c r="A260" s="13" t="str">
        <f t="shared" si="14"/>
        <v>2007 Q2</v>
      </c>
      <c r="B260" s="15">
        <f t="shared" ref="B260:L275" si="18">LN(B59/B55)*100</f>
        <v>2.2819782163865039</v>
      </c>
      <c r="C260" s="15">
        <f t="shared" si="18"/>
        <v>-1.4862469044643871</v>
      </c>
      <c r="D260" s="15">
        <f t="shared" si="18"/>
        <v>3.3551247415902306</v>
      </c>
      <c r="E260" s="15">
        <f t="shared" si="18"/>
        <v>2.3964280438728629</v>
      </c>
      <c r="F260" s="15">
        <f t="shared" si="18"/>
        <v>-1.6997576368571137</v>
      </c>
      <c r="G260" s="15">
        <f t="shared" si="18"/>
        <v>3.0686813960182358</v>
      </c>
      <c r="H260" s="15">
        <f t="shared" si="18"/>
        <v>7.2391173993365729</v>
      </c>
      <c r="I260" s="15">
        <f t="shared" si="18"/>
        <v>4.513214061049184</v>
      </c>
      <c r="J260" s="15">
        <f t="shared" si="18"/>
        <v>4.3442908463789243</v>
      </c>
      <c r="K260" s="15">
        <f t="shared" si="18"/>
        <v>1.2430719441814966</v>
      </c>
      <c r="L260" s="15">
        <f t="shared" si="18"/>
        <v>2.5673710753058105</v>
      </c>
    </row>
    <row r="261" spans="1:12" x14ac:dyDescent="0.25">
      <c r="A261" s="13" t="str">
        <f t="shared" si="14"/>
        <v>2007 Q3</v>
      </c>
      <c r="B261" s="15">
        <f t="shared" si="18"/>
        <v>2.2550825521896614</v>
      </c>
      <c r="C261" s="15">
        <f t="shared" si="18"/>
        <v>-1.1278315037707189</v>
      </c>
      <c r="D261" s="15">
        <f t="shared" si="18"/>
        <v>1.9018706821768778</v>
      </c>
      <c r="E261" s="15">
        <f t="shared" si="18"/>
        <v>2.3790123874079669</v>
      </c>
      <c r="F261" s="15">
        <f t="shared" si="18"/>
        <v>-1.290484034185547</v>
      </c>
      <c r="G261" s="15">
        <f t="shared" si="18"/>
        <v>2.9828028558455673</v>
      </c>
      <c r="H261" s="15">
        <f t="shared" si="18"/>
        <v>4.3655892835799213</v>
      </c>
      <c r="I261" s="15">
        <f t="shared" si="18"/>
        <v>5.9184310771728317</v>
      </c>
      <c r="J261" s="15">
        <f t="shared" si="18"/>
        <v>5.3995998735435595</v>
      </c>
      <c r="K261" s="15">
        <f t="shared" si="18"/>
        <v>1.1839647181787027</v>
      </c>
      <c r="L261" s="15">
        <f t="shared" si="18"/>
        <v>2.5165820750924812</v>
      </c>
    </row>
    <row r="262" spans="1:12" x14ac:dyDescent="0.25">
      <c r="A262" s="13" t="str">
        <f t="shared" si="14"/>
        <v>2007 Q4</v>
      </c>
      <c r="B262" s="15">
        <f t="shared" si="18"/>
        <v>1.8319907022014172</v>
      </c>
      <c r="C262" s="15">
        <f t="shared" si="18"/>
        <v>-2.178406666318907</v>
      </c>
      <c r="D262" s="15">
        <f t="shared" si="18"/>
        <v>2.4427524907010891</v>
      </c>
      <c r="E262" s="15">
        <f t="shared" si="18"/>
        <v>2.5239734152430073</v>
      </c>
      <c r="F262" s="15">
        <f t="shared" si="18"/>
        <v>0</v>
      </c>
      <c r="G262" s="15">
        <f t="shared" si="18"/>
        <v>1.3189074840373005</v>
      </c>
      <c r="H262" s="15">
        <f t="shared" si="18"/>
        <v>5.1676184984142246</v>
      </c>
      <c r="I262" s="15">
        <f t="shared" si="18"/>
        <v>4.5196826556622955</v>
      </c>
      <c r="J262" s="15">
        <f t="shared" si="18"/>
        <v>3.7550605367900394</v>
      </c>
      <c r="K262" s="15">
        <f t="shared" si="18"/>
        <v>3.3321802735323298</v>
      </c>
      <c r="L262" s="15">
        <f t="shared" si="18"/>
        <v>2.0929926850203393</v>
      </c>
    </row>
    <row r="263" spans="1:12" x14ac:dyDescent="0.25">
      <c r="A263" s="13" t="str">
        <f t="shared" si="14"/>
        <v>2008 Q1</v>
      </c>
      <c r="B263" s="15">
        <f t="shared" si="18"/>
        <v>3.6415983941463739</v>
      </c>
      <c r="C263" s="15">
        <f t="shared" si="18"/>
        <v>-1.2597703503726358</v>
      </c>
      <c r="D263" s="15">
        <f t="shared" si="18"/>
        <v>0.93197319488022268</v>
      </c>
      <c r="E263" s="15">
        <f t="shared" si="18"/>
        <v>3.406984904222468</v>
      </c>
      <c r="F263" s="15">
        <f t="shared" si="18"/>
        <v>3.9767981886654611</v>
      </c>
      <c r="G263" s="15">
        <f t="shared" si="18"/>
        <v>2.4616990086241723</v>
      </c>
      <c r="H263" s="15">
        <f t="shared" si="18"/>
        <v>5.0445865824302629</v>
      </c>
      <c r="I263" s="15">
        <f t="shared" si="18"/>
        <v>3.8910531054209634</v>
      </c>
      <c r="J263" s="15">
        <f t="shared" si="18"/>
        <v>4.3434399268216222</v>
      </c>
      <c r="K263" s="15">
        <f t="shared" si="18"/>
        <v>2.8804773938326953</v>
      </c>
      <c r="L263" s="15">
        <f t="shared" si="18"/>
        <v>2.4534807434324089</v>
      </c>
    </row>
    <row r="264" spans="1:12" x14ac:dyDescent="0.25">
      <c r="A264" s="13" t="str">
        <f t="shared" si="14"/>
        <v>2008 Q2</v>
      </c>
      <c r="B264" s="15">
        <f t="shared" si="18"/>
        <v>2.5550030520871752</v>
      </c>
      <c r="C264" s="15">
        <f t="shared" si="18"/>
        <v>-1.0096285400906471</v>
      </c>
      <c r="D264" s="15">
        <f t="shared" si="18"/>
        <v>0.30544367589206195</v>
      </c>
      <c r="E264" s="15">
        <f t="shared" si="18"/>
        <v>1.9726728848266502</v>
      </c>
      <c r="F264" s="15">
        <f t="shared" si="18"/>
        <v>3.619956281910508</v>
      </c>
      <c r="G264" s="15">
        <f t="shared" si="18"/>
        <v>1.1804284969146489E-2</v>
      </c>
      <c r="H264" s="15">
        <f t="shared" si="18"/>
        <v>2.649603958952214</v>
      </c>
      <c r="I264" s="15">
        <f t="shared" si="18"/>
        <v>2.8625165511119111</v>
      </c>
      <c r="J264" s="15">
        <f t="shared" si="18"/>
        <v>3.0218126564364938</v>
      </c>
      <c r="K264" s="15">
        <f t="shared" si="18"/>
        <v>3.2377122220833785</v>
      </c>
      <c r="L264" s="15">
        <f t="shared" si="18"/>
        <v>1.3556054262870123</v>
      </c>
    </row>
    <row r="265" spans="1:12" x14ac:dyDescent="0.25">
      <c r="A265" s="13" t="str">
        <f t="shared" si="14"/>
        <v>2008 Q3</v>
      </c>
      <c r="B265" s="15">
        <f t="shared" si="18"/>
        <v>2.6945984358371766</v>
      </c>
      <c r="C265" s="15">
        <f t="shared" si="18"/>
        <v>-2.2752152456123489</v>
      </c>
      <c r="D265" s="15">
        <f t="shared" si="18"/>
        <v>1.1759717401536467</v>
      </c>
      <c r="E265" s="15">
        <f t="shared" si="18"/>
        <v>1.4208628753579704</v>
      </c>
      <c r="F265" s="15">
        <f t="shared" si="18"/>
        <v>1.9844340570117871</v>
      </c>
      <c r="G265" s="15">
        <f t="shared" si="18"/>
        <v>0.5041928954921745</v>
      </c>
      <c r="H265" s="15">
        <f t="shared" si="18"/>
        <v>3.4541720400825779</v>
      </c>
      <c r="I265" s="15">
        <f t="shared" si="18"/>
        <v>1.7546477599737316</v>
      </c>
      <c r="J265" s="15">
        <f t="shared" si="18"/>
        <v>2.9199154692262348</v>
      </c>
      <c r="K265" s="15">
        <f t="shared" si="18"/>
        <v>2.8894121126403278</v>
      </c>
      <c r="L265" s="15">
        <f t="shared" si="18"/>
        <v>0.97561749453646562</v>
      </c>
    </row>
    <row r="266" spans="1:12" x14ac:dyDescent="0.25">
      <c r="A266" s="13" t="str">
        <f t="shared" si="14"/>
        <v>2008 Q4</v>
      </c>
      <c r="B266" s="15">
        <f t="shared" si="18"/>
        <v>2.8401053052417287</v>
      </c>
      <c r="C266" s="15">
        <f t="shared" si="18"/>
        <v>-3.4430981925748796</v>
      </c>
      <c r="D266" s="15">
        <f t="shared" si="18"/>
        <v>-0.18413219391454799</v>
      </c>
      <c r="E266" s="15">
        <f t="shared" si="18"/>
        <v>0.25905291279433335</v>
      </c>
      <c r="F266" s="15">
        <f t="shared" si="18"/>
        <v>-6.6481996908515292E-2</v>
      </c>
      <c r="G266" s="15">
        <f t="shared" si="18"/>
        <v>-1.3426182132533118</v>
      </c>
      <c r="H266" s="15">
        <f t="shared" si="18"/>
        <v>1.7262528523971503</v>
      </c>
      <c r="I266" s="15">
        <f t="shared" si="18"/>
        <v>-0.13663749719146542</v>
      </c>
      <c r="J266" s="15">
        <f t="shared" si="18"/>
        <v>4.3302953859983964</v>
      </c>
      <c r="K266" s="15">
        <f t="shared" si="18"/>
        <v>3.2977594701574242</v>
      </c>
      <c r="L266" s="15">
        <f t="shared" si="18"/>
        <v>-6.8306013584769856E-2</v>
      </c>
    </row>
    <row r="267" spans="1:12" x14ac:dyDescent="0.25">
      <c r="A267" s="13" t="str">
        <f t="shared" si="14"/>
        <v>2009 Q1</v>
      </c>
      <c r="B267" s="15">
        <f t="shared" si="18"/>
        <v>4.4417714801810471</v>
      </c>
      <c r="C267" s="15">
        <f t="shared" si="18"/>
        <v>-7.7578071573790375</v>
      </c>
      <c r="D267" s="15">
        <f t="shared" si="18"/>
        <v>0.10907505444423742</v>
      </c>
      <c r="E267" s="15">
        <f t="shared" si="18"/>
        <v>-2.4590022466937653</v>
      </c>
      <c r="F267" s="15">
        <f t="shared" si="18"/>
        <v>-4.021636212059871</v>
      </c>
      <c r="G267" s="15">
        <f t="shared" si="18"/>
        <v>1.2946661011665888</v>
      </c>
      <c r="H267" s="15">
        <f t="shared" si="18"/>
        <v>8.703220740832486E-2</v>
      </c>
      <c r="I267" s="15">
        <f t="shared" si="18"/>
        <v>-3.431340892414033</v>
      </c>
      <c r="J267" s="15">
        <f t="shared" si="18"/>
        <v>-4.2799059074030484E-2</v>
      </c>
      <c r="K267" s="15">
        <f t="shared" si="18"/>
        <v>1.3304437638074345</v>
      </c>
      <c r="L267" s="15">
        <f t="shared" si="18"/>
        <v>-2.0729671681380797</v>
      </c>
    </row>
    <row r="268" spans="1:12" x14ac:dyDescent="0.25">
      <c r="A268" s="13" t="str">
        <f t="shared" si="14"/>
        <v>2009 Q2</v>
      </c>
      <c r="B268" s="15">
        <f t="shared" si="18"/>
        <v>3.0073622160121811</v>
      </c>
      <c r="C268" s="15">
        <f t="shared" si="18"/>
        <v>-6.61864414905728</v>
      </c>
      <c r="D268" s="15">
        <f t="shared" si="18"/>
        <v>-1.0291310448352984</v>
      </c>
      <c r="E268" s="15">
        <f t="shared" si="18"/>
        <v>-2.0751844263511914</v>
      </c>
      <c r="F268" s="15">
        <f t="shared" si="18"/>
        <v>-1.7770977345086787</v>
      </c>
      <c r="G268" s="15">
        <f t="shared" si="18"/>
        <v>3.0227830388592025</v>
      </c>
      <c r="H268" s="15">
        <f t="shared" si="18"/>
        <v>1.0709314460544508</v>
      </c>
      <c r="I268" s="15">
        <f t="shared" si="18"/>
        <v>-2.9386297096766887</v>
      </c>
      <c r="J268" s="15">
        <f t="shared" si="18"/>
        <v>2.4364128713382995</v>
      </c>
      <c r="K268" s="15">
        <f t="shared" si="18"/>
        <v>-1.1603898767480376</v>
      </c>
      <c r="L268" s="15">
        <f t="shared" si="18"/>
        <v>-1.5277916594961249</v>
      </c>
    </row>
    <row r="269" spans="1:12" x14ac:dyDescent="0.25">
      <c r="A269" s="13" t="str">
        <f t="shared" si="14"/>
        <v>2009 Q3</v>
      </c>
      <c r="B269" s="15">
        <f t="shared" si="18"/>
        <v>2.9361765032051217</v>
      </c>
      <c r="C269" s="15">
        <f t="shared" si="18"/>
        <v>-6.8323150776870856</v>
      </c>
      <c r="D269" s="15">
        <f t="shared" si="18"/>
        <v>-2.6990118857078369</v>
      </c>
      <c r="E269" s="15">
        <f t="shared" si="18"/>
        <v>-2.0017631933045399</v>
      </c>
      <c r="F269" s="15">
        <f t="shared" si="18"/>
        <v>2.1716380017108809</v>
      </c>
      <c r="G269" s="15">
        <f t="shared" si="18"/>
        <v>1.7276793576734877</v>
      </c>
      <c r="H269" s="15">
        <f t="shared" si="18"/>
        <v>-0.50344858443480445</v>
      </c>
      <c r="I269" s="15">
        <f t="shared" si="18"/>
        <v>-3.5660180398884216</v>
      </c>
      <c r="J269" s="15">
        <f t="shared" si="18"/>
        <v>4.1330996113575589</v>
      </c>
      <c r="K269" s="15">
        <f t="shared" si="18"/>
        <v>-0.33937883883897285</v>
      </c>
      <c r="L269" s="15">
        <f t="shared" si="18"/>
        <v>-1.5587095256157961</v>
      </c>
    </row>
    <row r="270" spans="1:12" x14ac:dyDescent="0.25">
      <c r="A270" s="13" t="str">
        <f t="shared" si="14"/>
        <v>2009 Q4</v>
      </c>
      <c r="B270" s="15">
        <f t="shared" si="18"/>
        <v>3.5051638058918795</v>
      </c>
      <c r="C270" s="15">
        <f t="shared" si="18"/>
        <v>-4.48016811510431</v>
      </c>
      <c r="D270" s="15">
        <f t="shared" si="18"/>
        <v>-3.8457777896410308</v>
      </c>
      <c r="E270" s="15">
        <f t="shared" si="18"/>
        <v>-1.3134246781791052</v>
      </c>
      <c r="F270" s="15">
        <f t="shared" si="18"/>
        <v>3.5710304314391554</v>
      </c>
      <c r="G270" s="15">
        <f t="shared" si="18"/>
        <v>4.2253267602159958</v>
      </c>
      <c r="H270" s="15">
        <f t="shared" si="18"/>
        <v>-2.3785853110463036</v>
      </c>
      <c r="I270" s="15">
        <f t="shared" si="18"/>
        <v>-1.2004645853371096</v>
      </c>
      <c r="J270" s="15">
        <f t="shared" si="18"/>
        <v>4.6027264748394714</v>
      </c>
      <c r="K270" s="15">
        <f t="shared" si="18"/>
        <v>-2.4817789925092386</v>
      </c>
      <c r="L270" s="15">
        <f t="shared" si="18"/>
        <v>-0.66270809267769515</v>
      </c>
    </row>
    <row r="271" spans="1:12" x14ac:dyDescent="0.25">
      <c r="A271" s="13" t="str">
        <f t="shared" si="14"/>
        <v>2010 Q1</v>
      </c>
      <c r="B271" s="15">
        <f t="shared" si="18"/>
        <v>2.136807046497684</v>
      </c>
      <c r="C271" s="15">
        <f t="shared" si="18"/>
        <v>-0.50223033870797207</v>
      </c>
      <c r="D271" s="15">
        <f t="shared" si="18"/>
        <v>-4.9040931464149278</v>
      </c>
      <c r="E271" s="15">
        <f t="shared" si="18"/>
        <v>-1.4772670596424828</v>
      </c>
      <c r="F271" s="15">
        <f t="shared" si="18"/>
        <v>2.3600895983478765</v>
      </c>
      <c r="G271" s="15">
        <f t="shared" si="18"/>
        <v>0.56118798141381654</v>
      </c>
      <c r="H271" s="15">
        <f t="shared" si="18"/>
        <v>-1.6114352531938874</v>
      </c>
      <c r="I271" s="15">
        <f t="shared" si="18"/>
        <v>2.2922918061648612</v>
      </c>
      <c r="J271" s="15">
        <f t="shared" si="18"/>
        <v>6.116167875737796</v>
      </c>
      <c r="K271" s="15">
        <f t="shared" si="18"/>
        <v>-1.7276744112128695</v>
      </c>
      <c r="L271" s="15">
        <f t="shared" si="18"/>
        <v>0.2413933007342402</v>
      </c>
    </row>
    <row r="272" spans="1:12" x14ac:dyDescent="0.25">
      <c r="A272" s="13" t="str">
        <f t="shared" si="14"/>
        <v>2010 Q2</v>
      </c>
      <c r="B272" s="15">
        <f t="shared" si="18"/>
        <v>5.0426737765390772</v>
      </c>
      <c r="C272" s="15">
        <f t="shared" si="18"/>
        <v>-0.96609178941401386</v>
      </c>
      <c r="D272" s="15">
        <f t="shared" si="18"/>
        <v>-3.619239897998995</v>
      </c>
      <c r="E272" s="15">
        <f t="shared" si="18"/>
        <v>9.1126558305084884E-2</v>
      </c>
      <c r="F272" s="15">
        <f t="shared" si="18"/>
        <v>3.299422630976355E-2</v>
      </c>
      <c r="G272" s="15">
        <f t="shared" si="18"/>
        <v>0.14876697828680222</v>
      </c>
      <c r="H272" s="15">
        <f t="shared" si="18"/>
        <v>-0.18495354236095088</v>
      </c>
      <c r="I272" s="15">
        <f t="shared" si="18"/>
        <v>2.3949486472447545</v>
      </c>
      <c r="J272" s="15">
        <f t="shared" si="18"/>
        <v>5.0442192228139469</v>
      </c>
      <c r="K272" s="15">
        <f t="shared" si="18"/>
        <v>0.43805828905525096</v>
      </c>
      <c r="L272" s="15">
        <f t="shared" si="18"/>
        <v>0.83519734963936609</v>
      </c>
    </row>
    <row r="273" spans="1:12" x14ac:dyDescent="0.25">
      <c r="A273" s="13" t="str">
        <f t="shared" si="14"/>
        <v>2010 Q3</v>
      </c>
      <c r="B273" s="15">
        <f t="shared" si="18"/>
        <v>4.9989126795029897</v>
      </c>
      <c r="C273" s="15">
        <f t="shared" si="18"/>
        <v>0.89668212241554268</v>
      </c>
      <c r="D273" s="15">
        <f t="shared" si="18"/>
        <v>-3.4162353874034497</v>
      </c>
      <c r="E273" s="15">
        <f t="shared" si="18"/>
        <v>1.3502219084497133</v>
      </c>
      <c r="F273" s="15">
        <f t="shared" si="18"/>
        <v>-1.7881809446146639</v>
      </c>
      <c r="G273" s="15">
        <f t="shared" si="18"/>
        <v>2.5760289681674657</v>
      </c>
      <c r="H273" s="15">
        <f t="shared" si="18"/>
        <v>-8.7815592910049617E-2</v>
      </c>
      <c r="I273" s="15">
        <f t="shared" si="18"/>
        <v>2.0728083373217765</v>
      </c>
      <c r="J273" s="15">
        <f t="shared" si="18"/>
        <v>1.932617831602305</v>
      </c>
      <c r="K273" s="15">
        <f t="shared" si="18"/>
        <v>0.99366568118102083</v>
      </c>
      <c r="L273" s="15">
        <f t="shared" si="18"/>
        <v>1.1854692574511876</v>
      </c>
    </row>
    <row r="274" spans="1:12" x14ac:dyDescent="0.25">
      <c r="A274" s="13" t="str">
        <f t="shared" si="14"/>
        <v>2010 Q4</v>
      </c>
      <c r="B274" s="15">
        <f t="shared" si="18"/>
        <v>5.3014035285616972</v>
      </c>
      <c r="C274" s="15">
        <f t="shared" si="18"/>
        <v>1.9519295310150917</v>
      </c>
      <c r="D274" s="15">
        <f t="shared" si="18"/>
        <v>-2.6601260299846294</v>
      </c>
      <c r="E274" s="15">
        <f t="shared" si="18"/>
        <v>1.5381438738695601</v>
      </c>
      <c r="F274" s="15">
        <f t="shared" si="18"/>
        <v>-3.338536554225243</v>
      </c>
      <c r="G274" s="15">
        <f t="shared" si="18"/>
        <v>2.5030769747973665</v>
      </c>
      <c r="H274" s="15">
        <f t="shared" si="18"/>
        <v>3.0048696170466531</v>
      </c>
      <c r="I274" s="15">
        <f t="shared" si="18"/>
        <v>1.869446267587719</v>
      </c>
      <c r="J274" s="15">
        <f t="shared" si="18"/>
        <v>2.6710150327573863</v>
      </c>
      <c r="K274" s="15">
        <f t="shared" si="18"/>
        <v>-0.74054537519717212</v>
      </c>
      <c r="L274" s="15">
        <f t="shared" si="18"/>
        <v>1.6260520871780326</v>
      </c>
    </row>
    <row r="275" spans="1:12" x14ac:dyDescent="0.25">
      <c r="A275" s="13" t="str">
        <f t="shared" si="14"/>
        <v>2011 Q1</v>
      </c>
      <c r="B275" s="15">
        <f t="shared" si="18"/>
        <v>5.584725007935714</v>
      </c>
      <c r="C275" s="15">
        <f t="shared" si="18"/>
        <v>1.012123346351115</v>
      </c>
      <c r="D275" s="15">
        <f t="shared" si="18"/>
        <v>-2.0707547719212438</v>
      </c>
      <c r="E275" s="15">
        <f t="shared" si="18"/>
        <v>2.9890287027636355</v>
      </c>
      <c r="F275" s="15">
        <f t="shared" si="18"/>
        <v>-1.2673044149779373</v>
      </c>
      <c r="G275" s="15">
        <f t="shared" si="18"/>
        <v>2.8817842909381461</v>
      </c>
      <c r="H275" s="15">
        <f t="shared" si="18"/>
        <v>3.5498978465660698</v>
      </c>
      <c r="I275" s="15">
        <f t="shared" si="18"/>
        <v>1.298960553993368</v>
      </c>
      <c r="J275" s="15">
        <f t="shared" si="18"/>
        <v>5.9028401831370116</v>
      </c>
      <c r="K275" s="15">
        <f t="shared" si="18"/>
        <v>-0.63670424990822416</v>
      </c>
      <c r="L275" s="15">
        <f t="shared" si="18"/>
        <v>2.000521364930544</v>
      </c>
    </row>
    <row r="276" spans="1:12" x14ac:dyDescent="0.25">
      <c r="A276" s="13" t="str">
        <f t="shared" ref="A276:A307" si="19">A75</f>
        <v>2011 Q2</v>
      </c>
      <c r="B276" s="15">
        <f t="shared" ref="B276:L291" si="20">LN(B75/B71)*100</f>
        <v>2.2658510084845305</v>
      </c>
      <c r="C276" s="15">
        <f t="shared" si="20"/>
        <v>-7.2317788161317467E-2</v>
      </c>
      <c r="D276" s="15">
        <f t="shared" si="20"/>
        <v>-2.8705674701987069</v>
      </c>
      <c r="E276" s="15">
        <f t="shared" si="20"/>
        <v>1.514153221776199</v>
      </c>
      <c r="F276" s="15">
        <f t="shared" si="20"/>
        <v>-1.4063683432908225</v>
      </c>
      <c r="G276" s="15">
        <f t="shared" si="20"/>
        <v>3.7041271680349075</v>
      </c>
      <c r="H276" s="15">
        <f t="shared" si="20"/>
        <v>2.3568483970553613</v>
      </c>
      <c r="I276" s="15">
        <f t="shared" si="20"/>
        <v>0.53135744420203557</v>
      </c>
      <c r="J276" s="15">
        <f t="shared" si="20"/>
        <v>4.6514037115712314</v>
      </c>
      <c r="K276" s="15">
        <f t="shared" si="20"/>
        <v>0.4042988803229533</v>
      </c>
      <c r="L276" s="15">
        <f t="shared" si="20"/>
        <v>0.87346706999688695</v>
      </c>
    </row>
    <row r="277" spans="1:12" x14ac:dyDescent="0.25">
      <c r="A277" s="13" t="str">
        <f t="shared" si="19"/>
        <v>2011 Q3</v>
      </c>
      <c r="B277" s="15">
        <f t="shared" si="20"/>
        <v>1.3902203168535809</v>
      </c>
      <c r="C277" s="15">
        <f t="shared" si="20"/>
        <v>-1.0728388437883807</v>
      </c>
      <c r="D277" s="15">
        <f t="shared" si="20"/>
        <v>0</v>
      </c>
      <c r="E277" s="15">
        <f t="shared" si="20"/>
        <v>-7.8922153033903555E-2</v>
      </c>
      <c r="F277" s="15">
        <f t="shared" si="20"/>
        <v>-2.4014876203873969</v>
      </c>
      <c r="G277" s="15">
        <f t="shared" si="20"/>
        <v>2.4676217490319874</v>
      </c>
      <c r="H277" s="15">
        <f t="shared" si="20"/>
        <v>3.7610165197830345</v>
      </c>
      <c r="I277" s="15">
        <f t="shared" si="20"/>
        <v>3.7459390940832114</v>
      </c>
      <c r="J277" s="15">
        <f t="shared" si="20"/>
        <v>5.2256372145918286</v>
      </c>
      <c r="K277" s="15">
        <f t="shared" si="20"/>
        <v>-0.38994621789063716</v>
      </c>
      <c r="L277" s="15">
        <f t="shared" si="20"/>
        <v>1.238754579203081</v>
      </c>
    </row>
    <row r="278" spans="1:12" x14ac:dyDescent="0.25">
      <c r="A278" s="13" t="str">
        <f t="shared" si="19"/>
        <v>2011 Q4</v>
      </c>
      <c r="B278" s="15">
        <f t="shared" si="20"/>
        <v>2.7028672387919417</v>
      </c>
      <c r="C278" s="15">
        <f t="shared" si="20"/>
        <v>-2.3552184287826692</v>
      </c>
      <c r="D278" s="15">
        <f t="shared" si="20"/>
        <v>-0.85987050835194712</v>
      </c>
      <c r="E278" s="15">
        <f t="shared" si="20"/>
        <v>0.83822787528044385</v>
      </c>
      <c r="F278" s="15">
        <f t="shared" si="20"/>
        <v>0.14365437024839109</v>
      </c>
      <c r="G278" s="15">
        <f t="shared" si="20"/>
        <v>3.0889222541861732</v>
      </c>
      <c r="H278" s="15">
        <f t="shared" si="20"/>
        <v>2.424618987317166</v>
      </c>
      <c r="I278" s="15">
        <f t="shared" si="20"/>
        <v>3.4226641849916355</v>
      </c>
      <c r="J278" s="15">
        <f t="shared" si="20"/>
        <v>1.11776072210653</v>
      </c>
      <c r="K278" s="15">
        <f t="shared" si="20"/>
        <v>3.231191799343678E-2</v>
      </c>
      <c r="L278" s="15">
        <f t="shared" si="20"/>
        <v>1.0546490663977208</v>
      </c>
    </row>
    <row r="279" spans="1:12" x14ac:dyDescent="0.25">
      <c r="A279" s="13" t="str">
        <f t="shared" si="19"/>
        <v>2012 Q1</v>
      </c>
      <c r="B279" s="15">
        <f t="shared" si="20"/>
        <v>1.1604657144101966</v>
      </c>
      <c r="C279" s="15">
        <f t="shared" si="20"/>
        <v>-0.98130195606243376</v>
      </c>
      <c r="D279" s="15">
        <f t="shared" si="20"/>
        <v>1.2314282004751065</v>
      </c>
      <c r="E279" s="15">
        <f t="shared" si="20"/>
        <v>1.3788720633627725</v>
      </c>
      <c r="F279" s="15">
        <f t="shared" si="20"/>
        <v>1.2782543191772202</v>
      </c>
      <c r="G279" s="15">
        <f t="shared" si="20"/>
        <v>2.9843172234670994</v>
      </c>
      <c r="H279" s="15">
        <f t="shared" si="20"/>
        <v>1.4506051389663166</v>
      </c>
      <c r="I279" s="15">
        <f t="shared" si="20"/>
        <v>4.270812027096758</v>
      </c>
      <c r="J279" s="15">
        <f t="shared" si="20"/>
        <v>-0.71111410775021222</v>
      </c>
      <c r="K279" s="15">
        <f t="shared" si="20"/>
        <v>0.52907319872568648</v>
      </c>
      <c r="L279" s="15">
        <f t="shared" si="20"/>
        <v>1.4745575485175757</v>
      </c>
    </row>
    <row r="280" spans="1:12" x14ac:dyDescent="0.25">
      <c r="A280" s="13" t="str">
        <f t="shared" si="19"/>
        <v>2012 Q2</v>
      </c>
      <c r="B280" s="15">
        <f t="shared" si="20"/>
        <v>4.014031532195796</v>
      </c>
      <c r="C280" s="15">
        <f t="shared" si="20"/>
        <v>1.9040395054153572</v>
      </c>
      <c r="D280" s="15">
        <f t="shared" si="20"/>
        <v>1.1558122948659963</v>
      </c>
      <c r="E280" s="15">
        <f t="shared" si="20"/>
        <v>1.3257031453014407</v>
      </c>
      <c r="F280" s="15">
        <f t="shared" si="20"/>
        <v>2.0311990963330655</v>
      </c>
      <c r="G280" s="15">
        <f t="shared" si="20"/>
        <v>1.6502204984714293</v>
      </c>
      <c r="H280" s="15">
        <f t="shared" si="20"/>
        <v>1.6246796861624362</v>
      </c>
      <c r="I280" s="15">
        <f t="shared" si="20"/>
        <v>5.7356953546830631</v>
      </c>
      <c r="J280" s="15">
        <f t="shared" si="20"/>
        <v>2.6635207252643682</v>
      </c>
      <c r="K280" s="15">
        <f t="shared" si="20"/>
        <v>-2.4942165917761225</v>
      </c>
      <c r="L280" s="15">
        <f t="shared" si="20"/>
        <v>2.3992670155481211</v>
      </c>
    </row>
    <row r="281" spans="1:12" x14ac:dyDescent="0.25">
      <c r="A281" s="13" t="str">
        <f t="shared" si="19"/>
        <v>2012 Q3</v>
      </c>
      <c r="B281" s="15">
        <f t="shared" si="20"/>
        <v>5.9391919943164426</v>
      </c>
      <c r="C281" s="15">
        <f t="shared" si="20"/>
        <v>2.4687553410616334</v>
      </c>
      <c r="D281" s="15">
        <f t="shared" si="20"/>
        <v>0.49360141542951608</v>
      </c>
      <c r="E281" s="15">
        <f t="shared" si="20"/>
        <v>3.7631709072188024</v>
      </c>
      <c r="F281" s="15">
        <f t="shared" si="20"/>
        <v>3.3266642875805621</v>
      </c>
      <c r="G281" s="15">
        <f t="shared" si="20"/>
        <v>0.68623982610406653</v>
      </c>
      <c r="H281" s="15">
        <f t="shared" si="20"/>
        <v>2.2277760730815865</v>
      </c>
      <c r="I281" s="15">
        <f t="shared" si="20"/>
        <v>3.7607251929686489</v>
      </c>
      <c r="J281" s="15">
        <f t="shared" si="20"/>
        <v>1.9337281041090644</v>
      </c>
      <c r="K281" s="15">
        <f t="shared" si="20"/>
        <v>-2.751337707119196</v>
      </c>
      <c r="L281" s="15">
        <f t="shared" si="20"/>
        <v>2.5306615979857896</v>
      </c>
    </row>
    <row r="282" spans="1:12" x14ac:dyDescent="0.25">
      <c r="A282" s="13" t="str">
        <f t="shared" si="19"/>
        <v>2012 Q4</v>
      </c>
      <c r="B282" s="15">
        <f t="shared" si="20"/>
        <v>1.5716305172434633</v>
      </c>
      <c r="C282" s="15">
        <f t="shared" si="20"/>
        <v>1.3789063923040363</v>
      </c>
      <c r="D282" s="15">
        <f t="shared" si="20"/>
        <v>3.7675492696868327</v>
      </c>
      <c r="E282" s="15">
        <f t="shared" si="20"/>
        <v>3.3382032590224946</v>
      </c>
      <c r="F282" s="15">
        <f t="shared" si="20"/>
        <v>1.8598063674801792</v>
      </c>
      <c r="G282" s="15">
        <f t="shared" si="20"/>
        <v>-2.0523007085736973</v>
      </c>
      <c r="H282" s="15">
        <f t="shared" si="20"/>
        <v>1.4705380498240195</v>
      </c>
      <c r="I282" s="15">
        <f t="shared" si="20"/>
        <v>3.1938842507832632</v>
      </c>
      <c r="J282" s="15">
        <f t="shared" si="20"/>
        <v>7.9187313476404304</v>
      </c>
      <c r="K282" s="15">
        <f t="shared" si="20"/>
        <v>1.0711327774495878</v>
      </c>
      <c r="L282" s="15">
        <f t="shared" si="20"/>
        <v>2.2075951699199825</v>
      </c>
    </row>
    <row r="283" spans="1:12" x14ac:dyDescent="0.25">
      <c r="A283" s="13" t="str">
        <f t="shared" si="19"/>
        <v>2013 Q1</v>
      </c>
      <c r="B283" s="15">
        <f t="shared" si="20"/>
        <v>4.3805886467159647</v>
      </c>
      <c r="C283" s="15">
        <f t="shared" si="20"/>
        <v>0.64506443922200707</v>
      </c>
      <c r="D283" s="15">
        <f t="shared" si="20"/>
        <v>3.0026138316795006</v>
      </c>
      <c r="E283" s="15">
        <f t="shared" si="20"/>
        <v>3.3662244560675312</v>
      </c>
      <c r="F283" s="15">
        <f t="shared" si="20"/>
        <v>0.50240385274121535</v>
      </c>
      <c r="G283" s="15">
        <f t="shared" si="20"/>
        <v>1.0925558550185694</v>
      </c>
      <c r="H283" s="15">
        <f t="shared" si="20"/>
        <v>1.1600694448057753</v>
      </c>
      <c r="I283" s="15">
        <f t="shared" si="20"/>
        <v>2.626836301221267</v>
      </c>
      <c r="J283" s="15">
        <f t="shared" si="20"/>
        <v>7.3087954214970896</v>
      </c>
      <c r="K283" s="15">
        <f t="shared" si="20"/>
        <v>0.40838315757805921</v>
      </c>
      <c r="L283" s="15">
        <f t="shared" si="20"/>
        <v>2.1827025012634627</v>
      </c>
    </row>
    <row r="284" spans="1:12" x14ac:dyDescent="0.25">
      <c r="A284" s="13" t="str">
        <f t="shared" si="19"/>
        <v>2013 Q2</v>
      </c>
      <c r="B284" s="15">
        <f t="shared" si="20"/>
        <v>3.1012803801630402</v>
      </c>
      <c r="C284" s="15">
        <f t="shared" si="20"/>
        <v>-0.86562992784003234</v>
      </c>
      <c r="D284" s="15">
        <f t="shared" si="20"/>
        <v>4.671521633612481</v>
      </c>
      <c r="E284" s="15">
        <f t="shared" si="20"/>
        <v>3.8641664479983904</v>
      </c>
      <c r="F284" s="15">
        <f t="shared" si="20"/>
        <v>-0.56986455586874574</v>
      </c>
      <c r="G284" s="15">
        <f t="shared" si="20"/>
        <v>2.0278576973487037</v>
      </c>
      <c r="H284" s="15">
        <f t="shared" si="20"/>
        <v>0.1568463750206191</v>
      </c>
      <c r="I284" s="15">
        <f t="shared" si="20"/>
        <v>2.8791344664113789</v>
      </c>
      <c r="J284" s="15">
        <f t="shared" si="20"/>
        <v>6.6218039052788491</v>
      </c>
      <c r="K284" s="15">
        <f t="shared" si="20"/>
        <v>1.7267858374632756</v>
      </c>
      <c r="L284" s="15">
        <f t="shared" si="20"/>
        <v>2.2137101572019806</v>
      </c>
    </row>
    <row r="285" spans="1:12" x14ac:dyDescent="0.25">
      <c r="A285" s="13" t="str">
        <f t="shared" si="19"/>
        <v>2013 Q3</v>
      </c>
      <c r="B285" s="15">
        <f t="shared" si="20"/>
        <v>3.1793487829706679</v>
      </c>
      <c r="C285" s="15">
        <f t="shared" si="20"/>
        <v>-0.35477205118944277</v>
      </c>
      <c r="D285" s="15">
        <f t="shared" si="20"/>
        <v>5.3506576695199204</v>
      </c>
      <c r="E285" s="15">
        <f t="shared" si="20"/>
        <v>2.9223380075854832</v>
      </c>
      <c r="F285" s="15">
        <f t="shared" si="20"/>
        <v>-0.41255079683061918</v>
      </c>
      <c r="G285" s="15">
        <f t="shared" si="20"/>
        <v>2.4131151080757309</v>
      </c>
      <c r="H285" s="15">
        <f t="shared" si="20"/>
        <v>-0.77877970054260715</v>
      </c>
      <c r="I285" s="15">
        <f t="shared" si="20"/>
        <v>2.6070120082274695</v>
      </c>
      <c r="J285" s="15">
        <f t="shared" si="20"/>
        <v>6.5447199073789291</v>
      </c>
      <c r="K285" s="15">
        <f t="shared" si="20"/>
        <v>4.3228734550820214</v>
      </c>
      <c r="L285" s="15">
        <f t="shared" si="20"/>
        <v>2.1482987365502946</v>
      </c>
    </row>
    <row r="286" spans="1:12" x14ac:dyDescent="0.25">
      <c r="A286" s="13" t="str">
        <f t="shared" si="19"/>
        <v>2013 Q4</v>
      </c>
      <c r="B286" s="15">
        <f t="shared" si="20"/>
        <v>5.3299358077574563</v>
      </c>
      <c r="C286" s="15">
        <f t="shared" si="20"/>
        <v>0.37741667690132485</v>
      </c>
      <c r="D286" s="15">
        <f t="shared" si="20"/>
        <v>3.6632516130910688</v>
      </c>
      <c r="E286" s="15">
        <f t="shared" si="20"/>
        <v>1.9612651675812867</v>
      </c>
      <c r="F286" s="15">
        <f t="shared" si="20"/>
        <v>-0.44538664685399787</v>
      </c>
      <c r="G286" s="15">
        <f t="shared" si="20"/>
        <v>4.0422573017728789</v>
      </c>
      <c r="H286" s="15">
        <f t="shared" si="20"/>
        <v>-1.0197799093849884</v>
      </c>
      <c r="I286" s="15">
        <f t="shared" si="20"/>
        <v>3.4305953888073386</v>
      </c>
      <c r="J286" s="15">
        <f t="shared" si="20"/>
        <v>5.152933829281265</v>
      </c>
      <c r="K286" s="15">
        <f t="shared" si="20"/>
        <v>7.5985906977922051</v>
      </c>
      <c r="L286" s="15">
        <f t="shared" si="20"/>
        <v>2.5118552326339598</v>
      </c>
    </row>
    <row r="287" spans="1:12" x14ac:dyDescent="0.25">
      <c r="A287" s="13" t="str">
        <f t="shared" si="19"/>
        <v>2014 Q1</v>
      </c>
      <c r="B287" s="15">
        <f t="shared" si="20"/>
        <v>3.46010664158743</v>
      </c>
      <c r="C287" s="15">
        <f t="shared" si="20"/>
        <v>9.1813319380004921E-2</v>
      </c>
      <c r="D287" s="15">
        <f t="shared" si="20"/>
        <v>5.6205579084676618</v>
      </c>
      <c r="E287" s="15">
        <f t="shared" si="20"/>
        <v>1.6625574876275144</v>
      </c>
      <c r="F287" s="15">
        <f t="shared" si="20"/>
        <v>0.5432434046485799</v>
      </c>
      <c r="G287" s="15">
        <f t="shared" si="20"/>
        <v>2.4310589500616056</v>
      </c>
      <c r="H287" s="15">
        <f t="shared" si="20"/>
        <v>0.69376410800351973</v>
      </c>
      <c r="I287" s="15">
        <f t="shared" si="20"/>
        <v>3.56093961382674</v>
      </c>
      <c r="J287" s="15">
        <f t="shared" si="20"/>
        <v>6.7775989872105384</v>
      </c>
      <c r="K287" s="15">
        <f t="shared" si="20"/>
        <v>8.2415891819092124</v>
      </c>
      <c r="L287" s="15">
        <f t="shared" si="20"/>
        <v>2.7818205476530604</v>
      </c>
    </row>
    <row r="288" spans="1:12" x14ac:dyDescent="0.25">
      <c r="A288" s="13" t="str">
        <f t="shared" si="19"/>
        <v>2014 Q2</v>
      </c>
      <c r="B288" s="15">
        <f t="shared" si="20"/>
        <v>3.5653258589717152</v>
      </c>
      <c r="C288" s="15">
        <f t="shared" si="20"/>
        <v>0.32676430586444832</v>
      </c>
      <c r="D288" s="15">
        <f t="shared" si="20"/>
        <v>5.7890516576198516</v>
      </c>
      <c r="E288" s="15">
        <f t="shared" si="20"/>
        <v>2.4609507795177104</v>
      </c>
      <c r="F288" s="15">
        <f t="shared" si="20"/>
        <v>2.0666387030830076</v>
      </c>
      <c r="G288" s="15">
        <f t="shared" si="20"/>
        <v>3.4450170850408321</v>
      </c>
      <c r="H288" s="15">
        <f t="shared" si="20"/>
        <v>1.6989945610393686</v>
      </c>
      <c r="I288" s="15">
        <f t="shared" si="20"/>
        <v>3.4997739425650707</v>
      </c>
      <c r="J288" s="15">
        <f t="shared" si="20"/>
        <v>5.8009818391116168</v>
      </c>
      <c r="K288" s="15">
        <f t="shared" si="20"/>
        <v>9.4083818730659665</v>
      </c>
      <c r="L288" s="15">
        <f t="shared" si="20"/>
        <v>3.1843064008676301</v>
      </c>
    </row>
    <row r="289" spans="1:12" x14ac:dyDescent="0.25">
      <c r="A289" s="13" t="str">
        <f t="shared" si="19"/>
        <v>2014 Q3</v>
      </c>
      <c r="B289" s="15">
        <f t="shared" si="20"/>
        <v>2.2911840026017183</v>
      </c>
      <c r="C289" s="15">
        <f t="shared" si="20"/>
        <v>-0.17277304973652019</v>
      </c>
      <c r="D289" s="15">
        <f t="shared" si="20"/>
        <v>3.9896786445342842</v>
      </c>
      <c r="E289" s="15">
        <f t="shared" si="20"/>
        <v>3.0135281199900783</v>
      </c>
      <c r="F289" s="15">
        <f t="shared" si="20"/>
        <v>0.18477261927754809</v>
      </c>
      <c r="G289" s="15">
        <f t="shared" si="20"/>
        <v>3.5803595269159958</v>
      </c>
      <c r="H289" s="15">
        <f t="shared" si="20"/>
        <v>1.5002091924698546</v>
      </c>
      <c r="I289" s="15">
        <f t="shared" si="20"/>
        <v>3.944111121034898</v>
      </c>
      <c r="J289" s="15">
        <f t="shared" si="20"/>
        <v>6.7917512993634341</v>
      </c>
      <c r="K289" s="15">
        <f t="shared" si="20"/>
        <v>5.1755765393925177</v>
      </c>
      <c r="L289" s="15">
        <f t="shared" si="20"/>
        <v>2.8428951818734434</v>
      </c>
    </row>
    <row r="290" spans="1:12" x14ac:dyDescent="0.25">
      <c r="A290" s="13" t="str">
        <f t="shared" si="19"/>
        <v>2014 Q4</v>
      </c>
      <c r="B290" s="15">
        <f t="shared" si="20"/>
        <v>3.3571780225581231</v>
      </c>
      <c r="C290" s="15">
        <f t="shared" si="20"/>
        <v>0.79099895234913764</v>
      </c>
      <c r="D290" s="15">
        <f t="shared" si="20"/>
        <v>4.0345174467440383</v>
      </c>
      <c r="E290" s="15">
        <f t="shared" si="20"/>
        <v>2.6559911491730639</v>
      </c>
      <c r="F290" s="15">
        <f t="shared" si="20"/>
        <v>-0.1852558694705071</v>
      </c>
      <c r="G290" s="15">
        <f t="shared" si="20"/>
        <v>4.0674475474225034</v>
      </c>
      <c r="H290" s="15">
        <f t="shared" si="20"/>
        <v>1.8548793551134728</v>
      </c>
      <c r="I290" s="15">
        <f t="shared" si="20"/>
        <v>4.9454642511953502</v>
      </c>
      <c r="J290" s="15">
        <f t="shared" si="20"/>
        <v>5.5281965822095209</v>
      </c>
      <c r="K290" s="15">
        <f t="shared" si="20"/>
        <v>-1.7331111086221411</v>
      </c>
      <c r="L290" s="15">
        <f t="shared" si="20"/>
        <v>2.9373768188031635</v>
      </c>
    </row>
    <row r="291" spans="1:12" x14ac:dyDescent="0.25">
      <c r="A291" s="13" t="str">
        <f t="shared" si="19"/>
        <v>2015 Q1</v>
      </c>
      <c r="B291" s="15">
        <f t="shared" si="20"/>
        <v>1.9972431545421405</v>
      </c>
      <c r="C291" s="15">
        <f t="shared" si="20"/>
        <v>1.5882180989750903</v>
      </c>
      <c r="D291" s="15">
        <f t="shared" si="20"/>
        <v>2.2517577044850841</v>
      </c>
      <c r="E291" s="15">
        <f t="shared" si="20"/>
        <v>3.0306916956097423</v>
      </c>
      <c r="F291" s="15">
        <f t="shared" si="20"/>
        <v>0.14076121646349996</v>
      </c>
      <c r="G291" s="15">
        <f t="shared" si="20"/>
        <v>2.8999419284906582</v>
      </c>
      <c r="H291" s="15">
        <f t="shared" si="20"/>
        <v>-0.81853018781904463</v>
      </c>
      <c r="I291" s="15">
        <f t="shared" si="20"/>
        <v>5.2195134922499928</v>
      </c>
      <c r="J291" s="15">
        <f t="shared" si="20"/>
        <v>6.4614619636738038</v>
      </c>
      <c r="K291" s="15">
        <f t="shared" si="20"/>
        <v>-1.8541201006734336</v>
      </c>
      <c r="L291" s="15">
        <f t="shared" si="20"/>
        <v>2.5934901493536362</v>
      </c>
    </row>
    <row r="292" spans="1:12" x14ac:dyDescent="0.25">
      <c r="A292" s="13" t="str">
        <f t="shared" si="19"/>
        <v>2015 Q2</v>
      </c>
      <c r="B292" s="15">
        <f t="shared" ref="B292:L300" si="21">LN(B91/B87)*100</f>
        <v>2.7206229330687512</v>
      </c>
      <c r="C292" s="15">
        <f t="shared" si="21"/>
        <v>1.3568454415757956</v>
      </c>
      <c r="D292" s="15">
        <f t="shared" si="21"/>
        <v>-0.42956742675999832</v>
      </c>
      <c r="E292" s="15">
        <f t="shared" si="21"/>
        <v>2.1886309002710731</v>
      </c>
      <c r="F292" s="15">
        <f t="shared" si="21"/>
        <v>1.4428722503846967</v>
      </c>
      <c r="G292" s="15">
        <f t="shared" si="21"/>
        <v>1.4972016699645592</v>
      </c>
      <c r="H292" s="15">
        <f t="shared" si="21"/>
        <v>-1.24032597834198</v>
      </c>
      <c r="I292" s="15">
        <f t="shared" si="21"/>
        <v>4.2536867863192054</v>
      </c>
      <c r="J292" s="15">
        <f t="shared" si="21"/>
        <v>5.7482265518711451</v>
      </c>
      <c r="K292" s="15">
        <f t="shared" si="21"/>
        <v>-4.1154798887122608</v>
      </c>
      <c r="L292" s="15">
        <f t="shared" si="21"/>
        <v>1.719358771438231</v>
      </c>
    </row>
    <row r="293" spans="1:12" x14ac:dyDescent="0.25">
      <c r="A293" s="13" t="str">
        <f t="shared" si="19"/>
        <v>2015 Q3</v>
      </c>
      <c r="B293" s="15">
        <f t="shared" si="21"/>
        <v>2.1786004389165168</v>
      </c>
      <c r="C293" s="15">
        <f t="shared" si="21"/>
        <v>1.112696084522087</v>
      </c>
      <c r="D293" s="15">
        <f t="shared" si="21"/>
        <v>0.43709092378963182</v>
      </c>
      <c r="E293" s="15">
        <f t="shared" si="21"/>
        <v>0.30662329828759616</v>
      </c>
      <c r="F293" s="15">
        <f t="shared" si="21"/>
        <v>4.3247111053621783</v>
      </c>
      <c r="G293" s="15">
        <f t="shared" si="21"/>
        <v>-0.15347626688873647</v>
      </c>
      <c r="H293" s="15">
        <f t="shared" si="21"/>
        <v>-1.3439672982826754</v>
      </c>
      <c r="I293" s="15">
        <f t="shared" si="21"/>
        <v>3.9295497835751294</v>
      </c>
      <c r="J293" s="15">
        <f t="shared" si="21"/>
        <v>5.6203253247298113</v>
      </c>
      <c r="K293" s="15">
        <f t="shared" si="21"/>
        <v>-3.1586322662930097</v>
      </c>
      <c r="L293" s="15">
        <f t="shared" si="21"/>
        <v>1.3405026468047765</v>
      </c>
    </row>
    <row r="294" spans="1:12" x14ac:dyDescent="0.25">
      <c r="A294" s="13" t="str">
        <f t="shared" si="19"/>
        <v>2015 Q4</v>
      </c>
      <c r="B294" s="15">
        <f t="shared" si="21"/>
        <v>1.4397553034523163</v>
      </c>
      <c r="C294" s="15">
        <f t="shared" si="21"/>
        <v>2.1286967779489094</v>
      </c>
      <c r="D294" s="15">
        <f t="shared" si="21"/>
        <v>2.8011886411845728</v>
      </c>
      <c r="E294" s="15">
        <f t="shared" si="21"/>
        <v>2.1355295992577856</v>
      </c>
      <c r="F294" s="15">
        <f t="shared" si="21"/>
        <v>7.5501602942612198</v>
      </c>
      <c r="G294" s="15">
        <f t="shared" si="21"/>
        <v>8.0897971850547853E-2</v>
      </c>
      <c r="H294" s="15">
        <f t="shared" si="21"/>
        <v>1.3360047781307105</v>
      </c>
      <c r="I294" s="15">
        <f t="shared" si="21"/>
        <v>4.0001166714028873</v>
      </c>
      <c r="J294" s="15">
        <f t="shared" si="21"/>
        <v>5.137815341554135</v>
      </c>
      <c r="K294" s="15">
        <f t="shared" si="21"/>
        <v>-0.37243990909824398</v>
      </c>
      <c r="L294" s="15">
        <f t="shared" si="21"/>
        <v>2.4911957003577978</v>
      </c>
    </row>
    <row r="295" spans="1:12" x14ac:dyDescent="0.25">
      <c r="A295" s="13" t="str">
        <f t="shared" si="19"/>
        <v>2016 Q1</v>
      </c>
      <c r="B295" s="15">
        <f t="shared" si="21"/>
        <v>2.9380874973117979</v>
      </c>
      <c r="C295" s="15">
        <f t="shared" si="21"/>
        <v>0.61033757926989418</v>
      </c>
      <c r="D295" s="15">
        <f t="shared" si="21"/>
        <v>1.8266285194517224</v>
      </c>
      <c r="E295" s="15">
        <f t="shared" si="21"/>
        <v>1.7172139139354021</v>
      </c>
      <c r="F295" s="15">
        <f t="shared" si="21"/>
        <v>5.5251044017265416</v>
      </c>
      <c r="G295" s="15">
        <f t="shared" si="21"/>
        <v>1.0099479885363921E-2</v>
      </c>
      <c r="H295" s="15">
        <f t="shared" si="21"/>
        <v>4.5057705350392911</v>
      </c>
      <c r="I295" s="15">
        <f t="shared" si="21"/>
        <v>3.0220658491972219</v>
      </c>
      <c r="J295" s="15">
        <f t="shared" si="21"/>
        <v>3.5774515548376304</v>
      </c>
      <c r="K295" s="15">
        <f t="shared" si="21"/>
        <v>-0.73719091743220722</v>
      </c>
      <c r="L295" s="15">
        <f t="shared" si="21"/>
        <v>1.9447744222393992</v>
      </c>
    </row>
    <row r="296" spans="1:12" x14ac:dyDescent="0.25">
      <c r="A296" s="13" t="str">
        <f t="shared" si="19"/>
        <v>2016 Q2</v>
      </c>
      <c r="B296" s="15">
        <f t="shared" si="21"/>
        <v>1.7199938386885611</v>
      </c>
      <c r="C296" s="15">
        <f t="shared" si="21"/>
        <v>1.120123722667872</v>
      </c>
      <c r="D296" s="15">
        <f t="shared" si="21"/>
        <v>5.4354542663330028</v>
      </c>
      <c r="E296" s="15">
        <f t="shared" si="21"/>
        <v>1.3126198156938538</v>
      </c>
      <c r="F296" s="15">
        <f t="shared" si="21"/>
        <v>6.0624621816434843</v>
      </c>
      <c r="G296" s="15">
        <f t="shared" si="21"/>
        <v>0.27257601046867741</v>
      </c>
      <c r="H296" s="15">
        <f t="shared" si="21"/>
        <v>3.6557062378987855</v>
      </c>
      <c r="I296" s="15">
        <f t="shared" si="21"/>
        <v>4.5411217710336533</v>
      </c>
      <c r="J296" s="15">
        <f t="shared" si="21"/>
        <v>-0.76746347531086978</v>
      </c>
      <c r="K296" s="15">
        <f t="shared" si="21"/>
        <v>1.1803415724884421</v>
      </c>
      <c r="L296" s="15">
        <f t="shared" si="21"/>
        <v>2.3745407900802364</v>
      </c>
    </row>
    <row r="297" spans="1:12" x14ac:dyDescent="0.25">
      <c r="A297" s="13" t="str">
        <f t="shared" si="19"/>
        <v>2016 Q3</v>
      </c>
      <c r="B297" s="15">
        <f t="shared" si="21"/>
        <v>1.4700928819188577</v>
      </c>
      <c r="C297" s="15">
        <f t="shared" si="21"/>
        <v>0.70168692073386729</v>
      </c>
      <c r="D297" s="15">
        <f t="shared" si="21"/>
        <v>3.2789822822990971</v>
      </c>
      <c r="E297" s="15">
        <f t="shared" si="21"/>
        <v>2.140414878366538</v>
      </c>
      <c r="F297" s="15">
        <f t="shared" si="21"/>
        <v>4.6330918949194233</v>
      </c>
      <c r="G297" s="15">
        <f t="shared" si="21"/>
        <v>3.3826458406392312</v>
      </c>
      <c r="H297" s="15">
        <f t="shared" si="21"/>
        <v>4.7361762545776394</v>
      </c>
      <c r="I297" s="15">
        <f t="shared" si="21"/>
        <v>3.9408449196956146</v>
      </c>
      <c r="J297" s="15">
        <f t="shared" si="21"/>
        <v>1.7495476075724141</v>
      </c>
      <c r="K297" s="15">
        <f t="shared" si="21"/>
        <v>2.4851623542585757</v>
      </c>
      <c r="L297" s="15">
        <f t="shared" si="21"/>
        <v>2.7479252004766952</v>
      </c>
    </row>
    <row r="298" spans="1:12" x14ac:dyDescent="0.25">
      <c r="A298" s="13" t="str">
        <f t="shared" si="19"/>
        <v>2016 Q4</v>
      </c>
      <c r="B298" s="15">
        <f t="shared" si="21"/>
        <v>2.8581939625753119</v>
      </c>
      <c r="C298" s="15">
        <f t="shared" si="21"/>
        <v>-2.0277376578136725</v>
      </c>
      <c r="D298" s="15">
        <f t="shared" si="21"/>
        <v>2.7839163777493314</v>
      </c>
      <c r="E298" s="15">
        <f t="shared" si="21"/>
        <v>0.96125702624329201</v>
      </c>
      <c r="F298" s="15">
        <f t="shared" si="21"/>
        <v>2.6449967497090476</v>
      </c>
      <c r="G298" s="15">
        <f t="shared" si="21"/>
        <v>1.8527393917320691</v>
      </c>
      <c r="H298" s="15">
        <f t="shared" si="21"/>
        <v>0.28325765019195193</v>
      </c>
      <c r="I298" s="15">
        <f t="shared" si="21"/>
        <v>3.8560683427983431</v>
      </c>
      <c r="J298" s="15">
        <f t="shared" si="21"/>
        <v>2.1038714074408884</v>
      </c>
      <c r="K298" s="15">
        <f t="shared" si="21"/>
        <v>1.8583809872916788</v>
      </c>
      <c r="L298" s="15">
        <f t="shared" si="21"/>
        <v>1.5905902286375704</v>
      </c>
    </row>
    <row r="299" spans="1:12" x14ac:dyDescent="0.25">
      <c r="A299" s="13" t="str">
        <f t="shared" si="19"/>
        <v>2017 Q1</v>
      </c>
      <c r="B299" s="15">
        <f t="shared" si="21"/>
        <v>1.9414219202550493</v>
      </c>
      <c r="C299" s="15">
        <f t="shared" si="21"/>
        <v>-0.71074927562703305</v>
      </c>
      <c r="D299" s="15">
        <f t="shared" si="21"/>
        <v>4.94001062438464</v>
      </c>
      <c r="E299" s="15">
        <f t="shared" si="21"/>
        <v>1.3034361939940207</v>
      </c>
      <c r="F299" s="15">
        <f t="shared" si="21"/>
        <v>2.1473528436835601</v>
      </c>
      <c r="G299" s="15">
        <f t="shared" si="21"/>
        <v>3.8144205209661664</v>
      </c>
      <c r="H299" s="15">
        <f t="shared" si="21"/>
        <v>-2.8753557169923951</v>
      </c>
      <c r="I299" s="15">
        <f t="shared" si="21"/>
        <v>3.1410941209707604</v>
      </c>
      <c r="J299" s="15">
        <f t="shared" si="21"/>
        <v>3.5408891906256028</v>
      </c>
      <c r="K299" s="15">
        <f t="shared" si="21"/>
        <v>4.2369549732875953</v>
      </c>
      <c r="L299" s="15">
        <f t="shared" si="21"/>
        <v>1.9571268716045234</v>
      </c>
    </row>
    <row r="300" spans="1:12" x14ac:dyDescent="0.25">
      <c r="A300" s="13" t="str">
        <f t="shared" si="19"/>
        <v>2017 Q2</v>
      </c>
      <c r="B300" s="15">
        <f t="shared" si="21"/>
        <v>2.46705928680394</v>
      </c>
      <c r="C300" s="15">
        <f t="shared" si="21"/>
        <v>0.38711646934552152</v>
      </c>
      <c r="D300" s="15">
        <f t="shared" si="21"/>
        <v>4.7577169820331671</v>
      </c>
      <c r="E300" s="15">
        <f t="shared" si="21"/>
        <v>2.0551728557199542</v>
      </c>
      <c r="F300" s="15">
        <f t="shared" si="21"/>
        <v>8.9842781186716056E-2</v>
      </c>
      <c r="G300" s="15">
        <f t="shared" si="21"/>
        <v>4.7161370197667374</v>
      </c>
      <c r="H300" s="15">
        <f t="shared" si="21"/>
        <v>-2.1793980026085471</v>
      </c>
      <c r="I300" s="15">
        <f t="shared" si="21"/>
        <v>0.78681746488435456</v>
      </c>
      <c r="J300" s="15">
        <f t="shared" si="21"/>
        <v>7.4218025529720304</v>
      </c>
      <c r="K300" s="15">
        <f t="shared" si="21"/>
        <v>4.1740236932588033</v>
      </c>
      <c r="L300" s="15">
        <f t="shared" si="21"/>
        <v>1.9070899796606324</v>
      </c>
    </row>
    <row r="301" spans="1:12" x14ac:dyDescent="0.25">
      <c r="A301" s="13" t="str">
        <f t="shared" si="19"/>
        <v>2017 Q3</v>
      </c>
      <c r="B301" s="15">
        <f t="shared" ref="B301:L301" si="22">LN(B100/B96)*100</f>
        <v>1.399183329924087</v>
      </c>
      <c r="C301" s="15">
        <f t="shared" si="22"/>
        <v>1.6052663374264742</v>
      </c>
      <c r="D301" s="15">
        <f t="shared" si="22"/>
        <v>5.7029998623127272</v>
      </c>
      <c r="E301" s="15">
        <f t="shared" si="22"/>
        <v>1.231029146661669</v>
      </c>
      <c r="F301" s="15">
        <f t="shared" si="22"/>
        <v>-2.0867530880002887</v>
      </c>
      <c r="G301" s="15">
        <f t="shared" si="22"/>
        <v>1.434914054857247</v>
      </c>
      <c r="H301" s="15">
        <f t="shared" si="22"/>
        <v>-3.1562993130630712</v>
      </c>
      <c r="I301" s="15">
        <f t="shared" si="22"/>
        <v>-0.68129709475047562</v>
      </c>
      <c r="J301" s="15">
        <f t="shared" si="22"/>
        <v>2.2796895668001635</v>
      </c>
      <c r="K301" s="15">
        <f t="shared" si="22"/>
        <v>6.5947396039730339</v>
      </c>
      <c r="L301" s="15">
        <f t="shared" si="22"/>
        <v>0.89286307443013979</v>
      </c>
    </row>
    <row r="302" spans="1:12" x14ac:dyDescent="0.25">
      <c r="A302" s="13" t="str">
        <f t="shared" si="19"/>
        <v>2017 Q4</v>
      </c>
      <c r="B302" s="15">
        <f t="shared" ref="B302:L302" si="23">LN(B101/B97)*100</f>
        <v>0.56980211146377957</v>
      </c>
      <c r="C302" s="15">
        <f t="shared" si="23"/>
        <v>2.5701185545256342</v>
      </c>
      <c r="D302" s="15">
        <f t="shared" si="23"/>
        <v>2.8233745379029931</v>
      </c>
      <c r="E302" s="15">
        <f t="shared" si="23"/>
        <v>2.1881417076972425</v>
      </c>
      <c r="F302" s="15">
        <f t="shared" si="23"/>
        <v>-2.3521116239142446</v>
      </c>
      <c r="G302" s="15">
        <f t="shared" si="23"/>
        <v>1.4187430087681534</v>
      </c>
      <c r="H302" s="15">
        <f t="shared" si="23"/>
        <v>-1.6603386252444254</v>
      </c>
      <c r="I302" s="15">
        <f t="shared" si="23"/>
        <v>-1.6144559048859313</v>
      </c>
      <c r="J302" s="15">
        <f t="shared" si="23"/>
        <v>2.0798484419819472</v>
      </c>
      <c r="K302" s="15">
        <f t="shared" si="23"/>
        <v>5.47026412678012</v>
      </c>
      <c r="L302" s="15">
        <f t="shared" si="23"/>
        <v>0.75143719217227456</v>
      </c>
    </row>
    <row r="303" spans="1:12" x14ac:dyDescent="0.25">
      <c r="A303" s="13" t="str">
        <f t="shared" si="19"/>
        <v>2018 Q1</v>
      </c>
      <c r="B303" s="15">
        <f t="shared" ref="B303:L303" si="24">LN(B102/B98)*100</f>
        <v>1.807660731643949</v>
      </c>
      <c r="C303" s="15">
        <f t="shared" si="24"/>
        <v>2.6469946910576678</v>
      </c>
      <c r="D303" s="15">
        <f t="shared" si="24"/>
        <v>1.8887479641028309</v>
      </c>
      <c r="E303" s="15">
        <f t="shared" si="24"/>
        <v>0.20737675925438917</v>
      </c>
      <c r="F303" s="15">
        <f t="shared" si="24"/>
        <v>0.64925563931629715</v>
      </c>
      <c r="G303" s="15">
        <f t="shared" si="24"/>
        <v>1.5338167865213896</v>
      </c>
      <c r="H303" s="15">
        <f t="shared" si="24"/>
        <v>0.61224681043838292</v>
      </c>
      <c r="I303" s="15">
        <f t="shared" si="24"/>
        <v>0.11848342618317685</v>
      </c>
      <c r="J303" s="15">
        <f t="shared" si="24"/>
        <v>3.2328352470507209</v>
      </c>
      <c r="K303" s="15">
        <f t="shared" si="24"/>
        <v>4.1765880018955315</v>
      </c>
      <c r="L303" s="15">
        <f t="shared" si="24"/>
        <v>1.1307332508906895</v>
      </c>
    </row>
    <row r="304" spans="1:12" x14ac:dyDescent="0.25">
      <c r="A304" s="13" t="str">
        <f t="shared" si="19"/>
        <v>2018 Q2</v>
      </c>
      <c r="B304" s="15">
        <f t="shared" ref="B304:L307" si="25">LN(B103/B99)*100</f>
        <v>2.168526407975425</v>
      </c>
      <c r="C304" s="15">
        <f t="shared" si="25"/>
        <v>1.3676604186547787</v>
      </c>
      <c r="D304" s="15">
        <f t="shared" si="25"/>
        <v>1.2251590433999697</v>
      </c>
      <c r="E304" s="15">
        <f t="shared" si="25"/>
        <v>-0.15735644474305518</v>
      </c>
      <c r="F304" s="15">
        <f t="shared" si="25"/>
        <v>-1.1238328195636338</v>
      </c>
      <c r="G304" s="15">
        <f t="shared" si="25"/>
        <v>1.0903981780730594</v>
      </c>
      <c r="H304" s="15">
        <f t="shared" si="25"/>
        <v>2.3597226357236076</v>
      </c>
      <c r="I304" s="15">
        <f t="shared" si="25"/>
        <v>0.9871748479154091</v>
      </c>
      <c r="J304" s="15">
        <f t="shared" si="25"/>
        <v>3.1265749095352016</v>
      </c>
      <c r="K304" s="15">
        <f t="shared" si="25"/>
        <v>3.9975156639091707</v>
      </c>
      <c r="L304" s="15">
        <f t="shared" si="25"/>
        <v>1.0959013789719603</v>
      </c>
    </row>
    <row r="305" spans="1:12" x14ac:dyDescent="0.25">
      <c r="A305" s="13" t="str">
        <f t="shared" si="19"/>
        <v>2018 Q3</v>
      </c>
      <c r="B305" s="15">
        <f t="shared" si="25"/>
        <v>2.6830161221014279</v>
      </c>
      <c r="C305" s="15">
        <f t="shared" si="25"/>
        <v>1.0949371293309134</v>
      </c>
      <c r="D305" s="15">
        <f t="shared" si="25"/>
        <v>2.9646347540532911</v>
      </c>
      <c r="E305" s="15">
        <f t="shared" si="25"/>
        <v>1.2940088412864494</v>
      </c>
      <c r="F305" s="15">
        <f t="shared" si="25"/>
        <v>-0.27409793314222936</v>
      </c>
      <c r="G305" s="15">
        <f t="shared" si="25"/>
        <v>4.4095319865224161</v>
      </c>
      <c r="H305" s="15">
        <f t="shared" si="25"/>
        <v>2.2789257885589445</v>
      </c>
      <c r="I305" s="15">
        <f t="shared" si="25"/>
        <v>3.9038964225389732</v>
      </c>
      <c r="J305" s="15">
        <f t="shared" si="25"/>
        <v>6.4255539472292496</v>
      </c>
      <c r="K305" s="15">
        <f t="shared" si="25"/>
        <v>-0.84081212839266961</v>
      </c>
      <c r="L305" s="15">
        <f t="shared" si="25"/>
        <v>2.40058366149943</v>
      </c>
    </row>
    <row r="306" spans="1:12" x14ac:dyDescent="0.25">
      <c r="A306" s="13" t="str">
        <f t="shared" si="19"/>
        <v>2018 Q4</v>
      </c>
      <c r="B306" s="15">
        <f t="shared" si="25"/>
        <v>-0.56980211146376669</v>
      </c>
      <c r="C306" s="15">
        <f t="shared" si="25"/>
        <v>1.1051997673428431</v>
      </c>
      <c r="D306" s="15">
        <f t="shared" si="25"/>
        <v>4.6724372791039341</v>
      </c>
      <c r="E306" s="15">
        <f t="shared" si="25"/>
        <v>-0.47886727228397669</v>
      </c>
      <c r="F306" s="15">
        <f t="shared" si="25"/>
        <v>0.78352987490692227</v>
      </c>
      <c r="G306" s="15">
        <f t="shared" si="25"/>
        <v>5.9622819640380831</v>
      </c>
      <c r="H306" s="15">
        <f t="shared" si="25"/>
        <v>2.6454692299817606</v>
      </c>
      <c r="I306" s="15">
        <f t="shared" si="25"/>
        <v>3.6374776304345464</v>
      </c>
      <c r="J306" s="15">
        <f t="shared" si="25"/>
        <v>6.0829244005014642</v>
      </c>
      <c r="K306" s="15">
        <f t="shared" si="25"/>
        <v>-1.4347990146509479</v>
      </c>
      <c r="L306" s="15">
        <f t="shared" si="25"/>
        <v>2.1342719195510624</v>
      </c>
    </row>
    <row r="307" spans="1:12" x14ac:dyDescent="0.25">
      <c r="A307" s="13" t="str">
        <f t="shared" si="19"/>
        <v>2019 Q1</v>
      </c>
      <c r="B307" s="15">
        <f t="shared" si="25"/>
        <v>0.53117127157703126</v>
      </c>
      <c r="C307" s="15">
        <f t="shared" si="25"/>
        <v>1.832245527993831</v>
      </c>
      <c r="D307" s="15">
        <f t="shared" si="25"/>
        <v>6.0797797950961705</v>
      </c>
      <c r="E307" s="15">
        <f t="shared" si="25"/>
        <v>1.6825203713985073</v>
      </c>
      <c r="F307" s="15">
        <f t="shared" si="25"/>
        <v>1.3744221894189803</v>
      </c>
      <c r="G307" s="15">
        <f t="shared" si="25"/>
        <v>3.2215275263376482</v>
      </c>
      <c r="H307" s="15">
        <f t="shared" si="25"/>
        <v>0.79035774680380455</v>
      </c>
      <c r="I307" s="15">
        <f t="shared" si="25"/>
        <v>3.0035790443693502</v>
      </c>
      <c r="J307" s="15">
        <f t="shared" si="25"/>
        <v>3.3942094765974722</v>
      </c>
      <c r="K307" s="15">
        <f t="shared" si="25"/>
        <v>1.6908057438529522</v>
      </c>
      <c r="L307" s="15">
        <f t="shared" si="25"/>
        <v>2.3480473876384704</v>
      </c>
    </row>
  </sheetData>
  <hyperlinks>
    <hyperlink ref="A1" location="Contents!A1" display="Back to 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13" width="9.109375" style="13" customWidth="1"/>
    <col min="14" max="16384" width="8.88671875" style="13"/>
  </cols>
  <sheetData>
    <row r="1" spans="1:33" ht="13.8" x14ac:dyDescent="0.3">
      <c r="A1" s="61" t="s">
        <v>187</v>
      </c>
      <c r="B1" s="9" t="s">
        <v>219</v>
      </c>
      <c r="N1" s="9" t="s">
        <v>220</v>
      </c>
      <c r="Z1" s="9"/>
    </row>
    <row r="2" spans="1:33" x14ac:dyDescent="0.25">
      <c r="B2" s="9" t="s">
        <v>161</v>
      </c>
      <c r="N2" s="9" t="s">
        <v>269</v>
      </c>
      <c r="Z2" s="9"/>
    </row>
    <row r="3" spans="1:33" ht="13.2" x14ac:dyDescent="0.25">
      <c r="A3" s="16"/>
      <c r="B3" s="9"/>
      <c r="N3" s="54" t="s">
        <v>221</v>
      </c>
    </row>
    <row r="4" spans="1:33" x14ac:dyDescent="0.25"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5">
      <c r="A5" s="17" t="str">
        <f>Base_year</f>
        <v>2016=100</v>
      </c>
      <c r="B5" s="13" t="s">
        <v>249</v>
      </c>
    </row>
    <row r="6" spans="1:33" x14ac:dyDescent="0.25">
      <c r="A6" s="48" t="s">
        <v>53</v>
      </c>
      <c r="B6" s="15">
        <f>'Table Q1'!B6/'Table Q5'!B6*100</f>
        <v>150.33365109628215</v>
      </c>
      <c r="C6" s="15">
        <f>'Table Q1'!C6/'Table Q5'!C6*100</f>
        <v>76.682441645945289</v>
      </c>
      <c r="D6" s="15">
        <f>'Table Q1'!D6/'Table Q5'!D6*100</f>
        <v>109.7471331961188</v>
      </c>
      <c r="E6" s="15">
        <f>'Table Q1'!E6/'Table Q5'!E6*100</f>
        <v>101.35970333745364</v>
      </c>
      <c r="F6" s="15">
        <f>'Table Q1'!F6/'Table Q5'!F6*100</f>
        <v>82.254327381763659</v>
      </c>
      <c r="G6" s="15">
        <f>'Table Q1'!G6/'Table Q5'!G6*100</f>
        <v>64.498480243161097</v>
      </c>
      <c r="H6" s="15">
        <f>'Table Q1'!H6/'Table Q5'!H6*100</f>
        <v>73.185273513191234</v>
      </c>
      <c r="I6" s="15">
        <f>'Table Q1'!I6/'Table Q5'!I6*100</f>
        <v>71.440571188576243</v>
      </c>
      <c r="J6" s="15">
        <f>'Table Q1'!J6/'Table Q5'!J6*100</f>
        <v>296.42178594046868</v>
      </c>
      <c r="K6" s="15">
        <f>'Table Q1'!K6/'Table Q5'!K6*100</f>
        <v>112.87483216470235</v>
      </c>
      <c r="L6" s="15">
        <f>'Table Q1'!L6/'Table Q5'!L6*100</f>
        <v>88.673186396146548</v>
      </c>
      <c r="M6" s="15"/>
    </row>
    <row r="7" spans="1:33" x14ac:dyDescent="0.25">
      <c r="A7" s="48" t="s">
        <v>54</v>
      </c>
      <c r="B7" s="15">
        <f>'Table Q1'!B7/'Table Q5'!B7*100</f>
        <v>153.94326048595087</v>
      </c>
      <c r="C7" s="15">
        <f>'Table Q1'!C7/'Table Q5'!C7*100</f>
        <v>77.480490523968783</v>
      </c>
      <c r="D7" s="15">
        <f>'Table Q1'!D7/'Table Q5'!D7*100</f>
        <v>109.52868852459017</v>
      </c>
      <c r="E7" s="15">
        <f>'Table Q1'!E7/'Table Q5'!E7*100</f>
        <v>100.90560245587106</v>
      </c>
      <c r="F7" s="15">
        <f>'Table Q1'!F7/'Table Q5'!F7*100</f>
        <v>84.77315946753599</v>
      </c>
      <c r="G7" s="15">
        <f>'Table Q1'!G7/'Table Q5'!G7*100</f>
        <v>65.097565882116271</v>
      </c>
      <c r="H7" s="15">
        <f>'Table Q1'!H7/'Table Q5'!H7*100</f>
        <v>72.810164424514184</v>
      </c>
      <c r="I7" s="15">
        <f>'Table Q1'!I7/'Table Q5'!I7*100</f>
        <v>72.874238925047237</v>
      </c>
      <c r="J7" s="15">
        <f>'Table Q1'!J7/'Table Q5'!J7*100</f>
        <v>291.62271175923053</v>
      </c>
      <c r="K7" s="15">
        <f>'Table Q1'!K7/'Table Q5'!K7*100</f>
        <v>111.04828186167899</v>
      </c>
      <c r="L7" s="15">
        <f>'Table Q1'!L7/'Table Q5'!L7*100</f>
        <v>89.235456259973873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55</v>
      </c>
      <c r="B8" s="15">
        <f>'Table Q1'!B8/'Table Q5'!B8*100</f>
        <v>154.36787845903419</v>
      </c>
      <c r="C8" s="15">
        <f>'Table Q1'!C8/'Table Q5'!C8*100</f>
        <v>77.602523659306001</v>
      </c>
      <c r="D8" s="15">
        <f>'Table Q1'!D8/'Table Q5'!D8*100</f>
        <v>108.29098301147089</v>
      </c>
      <c r="E8" s="15">
        <f>'Table Q1'!E8/'Table Q5'!E8*100</f>
        <v>100.98979747220953</v>
      </c>
      <c r="F8" s="15">
        <f>'Table Q1'!F8/'Table Q5'!F8*100</f>
        <v>84.563848318370631</v>
      </c>
      <c r="G8" s="15">
        <f>'Table Q1'!G8/'Table Q5'!G8*100</f>
        <v>64.387071344107213</v>
      </c>
      <c r="H8" s="15">
        <f>'Table Q1'!H8/'Table Q5'!H8*100</f>
        <v>73.414888855736237</v>
      </c>
      <c r="I8" s="15">
        <f>'Table Q1'!I8/'Table Q5'!I8*100</f>
        <v>73.52392790553138</v>
      </c>
      <c r="J8" s="15">
        <f>'Table Q1'!J8/'Table Q5'!J8*100</f>
        <v>284.52524038461536</v>
      </c>
      <c r="K8" s="15">
        <f>'Table Q1'!K8/'Table Q5'!K8*100</f>
        <v>109.0960773166572</v>
      </c>
      <c r="L8" s="15">
        <f>'Table Q1'!L8/'Table Q5'!L8*100</f>
        <v>89.032258064516128</v>
      </c>
      <c r="M8" s="15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56</v>
      </c>
      <c r="B9" s="15">
        <f>'Table Q1'!B9/'Table Q5'!B9*100</f>
        <v>154.05991595499526</v>
      </c>
      <c r="C9" s="15">
        <f>'Table Q1'!C9/'Table Q5'!C9*100</f>
        <v>78.334509527170084</v>
      </c>
      <c r="D9" s="15">
        <f>'Table Q1'!D9/'Table Q5'!D9*100</f>
        <v>107.78243888326342</v>
      </c>
      <c r="E9" s="15">
        <f>'Table Q1'!E9/'Table Q5'!E9*100</f>
        <v>99.849646669673717</v>
      </c>
      <c r="F9" s="15">
        <f>'Table Q1'!F9/'Table Q5'!F9*100</f>
        <v>85.68753344034242</v>
      </c>
      <c r="G9" s="15">
        <f>'Table Q1'!G9/'Table Q5'!G9*100</f>
        <v>64.624659665499792</v>
      </c>
      <c r="H9" s="15">
        <f>'Table Q1'!H9/'Table Q5'!H9*100</f>
        <v>71.747967479674799</v>
      </c>
      <c r="I9" s="15">
        <f>'Table Q1'!I9/'Table Q5'!I9*100</f>
        <v>73.555919705038903</v>
      </c>
      <c r="J9" s="15">
        <f>'Table Q1'!J9/'Table Q5'!J9*100</f>
        <v>286.87142426979824</v>
      </c>
      <c r="K9" s="15">
        <f>'Table Q1'!K9/'Table Q5'!K9*100</f>
        <v>110.54929577464787</v>
      </c>
      <c r="L9" s="15">
        <f>'Table Q1'!L9/'Table Q5'!L9*100</f>
        <v>89.091167685962176</v>
      </c>
      <c r="M9" s="15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57</v>
      </c>
      <c r="B10" s="15">
        <f>'Table Q1'!B10/'Table Q5'!B10*100</f>
        <v>154.42899972744618</v>
      </c>
      <c r="C10" s="15">
        <f>'Table Q1'!C10/'Table Q5'!C10*100</f>
        <v>77.049565421658457</v>
      </c>
      <c r="D10" s="15">
        <f>'Table Q1'!D10/'Table Q5'!D10*100</f>
        <v>106.34484752131812</v>
      </c>
      <c r="E10" s="15">
        <f>'Table Q1'!E10/'Table Q5'!E10*100</f>
        <v>100.2097692538208</v>
      </c>
      <c r="F10" s="15">
        <f>'Table Q1'!F10/'Table Q5'!F10*100</f>
        <v>86.613749495493067</v>
      </c>
      <c r="G10" s="15">
        <f>'Table Q1'!G10/'Table Q5'!G10*100</f>
        <v>64.361805152043374</v>
      </c>
      <c r="H10" s="15">
        <f>'Table Q1'!H10/'Table Q5'!H10*100</f>
        <v>72.955607476635507</v>
      </c>
      <c r="I10" s="15">
        <f>'Table Q1'!I10/'Table Q5'!I10*100</f>
        <v>73.794934640522882</v>
      </c>
      <c r="J10" s="15">
        <f>'Table Q1'!J10/'Table Q5'!J10*100</f>
        <v>285.69295101553172</v>
      </c>
      <c r="K10" s="15">
        <f>'Table Q1'!K10/'Table Q5'!K10*100</f>
        <v>106.99560197910938</v>
      </c>
      <c r="L10" s="15">
        <f>'Table Q1'!L10/'Table Q5'!L10*100</f>
        <v>88.958362938752302</v>
      </c>
      <c r="M10" s="15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58</v>
      </c>
      <c r="B11" s="15">
        <f>'Table Q1'!B11/'Table Q5'!B11*100</f>
        <v>155.1540769020998</v>
      </c>
      <c r="C11" s="15">
        <f>'Table Q1'!C11/'Table Q5'!C11*100</f>
        <v>77.048417132216017</v>
      </c>
      <c r="D11" s="15">
        <f>'Table Q1'!D11/'Table Q5'!D11*100</f>
        <v>107.28534258456199</v>
      </c>
      <c r="E11" s="15">
        <f>'Table Q1'!E11/'Table Q5'!E11*100</f>
        <v>99.760047990401901</v>
      </c>
      <c r="F11" s="15">
        <f>'Table Q1'!F11/'Table Q5'!F11*100</f>
        <v>87.779713252043422</v>
      </c>
      <c r="G11" s="15">
        <f>'Table Q1'!G11/'Table Q5'!G11*100</f>
        <v>64.338866628506011</v>
      </c>
      <c r="H11" s="15">
        <f>'Table Q1'!H11/'Table Q5'!H11*100</f>
        <v>70.488965815664216</v>
      </c>
      <c r="I11" s="15">
        <f>'Table Q1'!I11/'Table Q5'!I11*100</f>
        <v>73.304912708079584</v>
      </c>
      <c r="J11" s="15">
        <f>'Table Q1'!J11/'Table Q5'!J11*100</f>
        <v>284.66805596903839</v>
      </c>
      <c r="K11" s="15">
        <f>'Table Q1'!K11/'Table Q5'!K11*100</f>
        <v>111.26837982685174</v>
      </c>
      <c r="L11" s="15">
        <f>'Table Q1'!L11/'Table Q5'!L11*100</f>
        <v>88.736574335782919</v>
      </c>
      <c r="M11" s="15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59</v>
      </c>
      <c r="B12" s="15">
        <f>'Table Q1'!B12/'Table Q5'!B12*100</f>
        <v>157.64851145561803</v>
      </c>
      <c r="C12" s="15">
        <f>'Table Q1'!C12/'Table Q5'!C12*100</f>
        <v>76.721614543213676</v>
      </c>
      <c r="D12" s="15">
        <f>'Table Q1'!D12/'Table Q5'!D12*100</f>
        <v>106.2687419677281</v>
      </c>
      <c r="E12" s="15">
        <f>'Table Q1'!E12/'Table Q5'!E12*100</f>
        <v>101.10629391538346</v>
      </c>
      <c r="F12" s="15">
        <f>'Table Q1'!F12/'Table Q5'!F12*100</f>
        <v>90.266434596331507</v>
      </c>
      <c r="G12" s="15">
        <f>'Table Q1'!G12/'Table Q5'!G12*100</f>
        <v>64.090994547847345</v>
      </c>
      <c r="H12" s="15">
        <f>'Table Q1'!H12/'Table Q5'!H12*100</f>
        <v>72.535514421007321</v>
      </c>
      <c r="I12" s="15">
        <f>'Table Q1'!I12/'Table Q5'!I12*100</f>
        <v>72.849678456591633</v>
      </c>
      <c r="J12" s="15">
        <f>'Table Q1'!J12/'Table Q5'!J12*100</f>
        <v>279.53555878084177</v>
      </c>
      <c r="K12" s="15">
        <f>'Table Q1'!K12/'Table Q5'!K12*100</f>
        <v>111.21137544435329</v>
      </c>
      <c r="L12" s="15">
        <f>'Table Q1'!L12/'Table Q5'!L12*100</f>
        <v>88.977702986958349</v>
      </c>
      <c r="M12" s="15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60</v>
      </c>
      <c r="B13" s="15">
        <f>'Table Q1'!B13/'Table Q5'!B13*100</f>
        <v>158.31630568042502</v>
      </c>
      <c r="C13" s="15">
        <f>'Table Q1'!C13/'Table Q5'!C13*100</f>
        <v>75.951293759512922</v>
      </c>
      <c r="D13" s="15">
        <f>'Table Q1'!D13/'Table Q5'!D13*100</f>
        <v>106.82857142857142</v>
      </c>
      <c r="E13" s="15">
        <f>'Table Q1'!E13/'Table Q5'!E13*100</f>
        <v>99.940334128878277</v>
      </c>
      <c r="F13" s="15">
        <f>'Table Q1'!F13/'Table Q5'!F13*100</f>
        <v>90.567556688581774</v>
      </c>
      <c r="G13" s="15">
        <f>'Table Q1'!G13/'Table Q5'!G13*100</f>
        <v>62.18241637726193</v>
      </c>
      <c r="H13" s="15">
        <f>'Table Q1'!H13/'Table Q5'!H13*100</f>
        <v>72.039800995024876</v>
      </c>
      <c r="I13" s="15">
        <f>'Table Q1'!I13/'Table Q5'!I13*100</f>
        <v>73.188261129966051</v>
      </c>
      <c r="J13" s="15">
        <f>'Table Q1'!J13/'Table Q5'!J13*100</f>
        <v>282.54620123203284</v>
      </c>
      <c r="K13" s="15">
        <f>'Table Q1'!K13/'Table Q5'!K13*100</f>
        <v>108.30852503382951</v>
      </c>
      <c r="L13" s="15">
        <f>'Table Q1'!L13/'Table Q5'!L13*100</f>
        <v>88.608477412158393</v>
      </c>
      <c r="M13" s="15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61</v>
      </c>
      <c r="B14" s="15">
        <f>'Table Q1'!B14/'Table Q5'!B14*100</f>
        <v>159.51279259662493</v>
      </c>
      <c r="C14" s="15">
        <f>'Table Q1'!C14/'Table Q5'!C14*100</f>
        <v>75.942644715878913</v>
      </c>
      <c r="D14" s="15">
        <f>'Table Q1'!D14/'Table Q5'!D14*100</f>
        <v>107.40261607014519</v>
      </c>
      <c r="E14" s="15">
        <f>'Table Q1'!E14/'Table Q5'!E14*100</f>
        <v>100.7292751897604</v>
      </c>
      <c r="F14" s="15">
        <f>'Table Q1'!F14/'Table Q5'!F14*100</f>
        <v>90.910300771892466</v>
      </c>
      <c r="G14" s="15">
        <f>'Table Q1'!G14/'Table Q5'!G14*100</f>
        <v>61.749323715058615</v>
      </c>
      <c r="H14" s="15">
        <f>'Table Q1'!H14/'Table Q5'!H14*100</f>
        <v>73.3</v>
      </c>
      <c r="I14" s="15">
        <f>'Table Q1'!I14/'Table Q5'!I14*100</f>
        <v>73.699940227136878</v>
      </c>
      <c r="J14" s="15">
        <f>'Table Q1'!J14/'Table Q5'!J14*100</f>
        <v>275.62713797035349</v>
      </c>
      <c r="K14" s="15">
        <f>'Table Q1'!K14/'Table Q5'!K14*100</f>
        <v>106.39227104287983</v>
      </c>
      <c r="L14" s="15">
        <f>'Table Q1'!L14/'Table Q5'!L14*100</f>
        <v>88.981520077810202</v>
      </c>
      <c r="M14" s="15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62</v>
      </c>
      <c r="B15" s="15">
        <f>'Table Q1'!B15/'Table Q5'!B15*100</f>
        <v>157.35951252538931</v>
      </c>
      <c r="C15" s="15">
        <f>'Table Q1'!C15/'Table Q5'!C15*100</f>
        <v>75.559275604930761</v>
      </c>
      <c r="D15" s="15">
        <f>'Table Q1'!D15/'Table Q5'!D15*100</f>
        <v>107.2</v>
      </c>
      <c r="E15" s="15">
        <f>'Table Q1'!E15/'Table Q5'!E15*100</f>
        <v>100.99024534436892</v>
      </c>
      <c r="F15" s="15">
        <f>'Table Q1'!F15/'Table Q5'!F15*100</f>
        <v>92.232750567196035</v>
      </c>
      <c r="G15" s="15">
        <f>'Table Q1'!G15/'Table Q5'!G15*100</f>
        <v>60.227870289219986</v>
      </c>
      <c r="H15" s="15">
        <f>'Table Q1'!H15/'Table Q5'!H15*100</f>
        <v>73.875709503711249</v>
      </c>
      <c r="I15" s="15">
        <f>'Table Q1'!I15/'Table Q5'!I15*100</f>
        <v>75</v>
      </c>
      <c r="J15" s="15">
        <f>'Table Q1'!J15/'Table Q5'!J15*100</f>
        <v>272.24893917963226</v>
      </c>
      <c r="K15" s="15">
        <f>'Table Q1'!K15/'Table Q5'!K15*100</f>
        <v>106.35959172991363</v>
      </c>
      <c r="L15" s="15">
        <f>'Table Q1'!L15/'Table Q5'!L15*100</f>
        <v>88.921202049577616</v>
      </c>
      <c r="M15" s="15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63</v>
      </c>
      <c r="B16" s="15">
        <f>'Table Q1'!B16/'Table Q5'!B16*100</f>
        <v>158.66630669546439</v>
      </c>
      <c r="C16" s="15">
        <f>'Table Q1'!C16/'Table Q5'!C16*100</f>
        <v>76.131687242798364</v>
      </c>
      <c r="D16" s="15">
        <f>'Table Q1'!D16/'Table Q5'!D16*100</f>
        <v>108.75214163335237</v>
      </c>
      <c r="E16" s="15">
        <f>'Table Q1'!E16/'Table Q5'!E16*100</f>
        <v>100.7362685907819</v>
      </c>
      <c r="F16" s="15">
        <f>'Table Q1'!F16/'Table Q5'!F16*100</f>
        <v>93.796891747052527</v>
      </c>
      <c r="G16" s="15">
        <f>'Table Q1'!G16/'Table Q5'!G16*100</f>
        <v>59.497591190640051</v>
      </c>
      <c r="H16" s="15">
        <f>'Table Q1'!H16/'Table Q5'!H16*100</f>
        <v>77.42217049752692</v>
      </c>
      <c r="I16" s="15">
        <f>'Table Q1'!I16/'Table Q5'!I16*100</f>
        <v>74.420432220039302</v>
      </c>
      <c r="J16" s="15">
        <f>'Table Q1'!J16/'Table Q5'!J16*100</f>
        <v>262.25955025738284</v>
      </c>
      <c r="K16" s="15">
        <f>'Table Q1'!K16/'Table Q5'!K16*100</f>
        <v>104.02401635155852</v>
      </c>
      <c r="L16" s="15">
        <f>'Table Q1'!L16/'Table Q5'!L16*100</f>
        <v>89.191794024507786</v>
      </c>
      <c r="M16" s="15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64</v>
      </c>
      <c r="B17" s="15">
        <f>'Table Q1'!B17/'Table Q5'!B17*100</f>
        <v>159.04813121806939</v>
      </c>
      <c r="C17" s="15">
        <f>'Table Q1'!C17/'Table Q5'!C17*100</f>
        <v>76.324340663492777</v>
      </c>
      <c r="D17" s="15">
        <f>'Table Q1'!D17/'Table Q5'!D17*100</f>
        <v>108.66029390783278</v>
      </c>
      <c r="E17" s="15">
        <f>'Table Q1'!E17/'Table Q5'!E17*100</f>
        <v>100</v>
      </c>
      <c r="F17" s="15">
        <f>'Table Q1'!F17/'Table Q5'!F17*100</f>
        <v>94.56292785676672</v>
      </c>
      <c r="G17" s="15">
        <f>'Table Q1'!G17/'Table Q5'!G17*100</f>
        <v>59.785385794583547</v>
      </c>
      <c r="H17" s="15">
        <f>'Table Q1'!H17/'Table Q5'!H17*100</f>
        <v>78.07221898660454</v>
      </c>
      <c r="I17" s="15">
        <f>'Table Q1'!I17/'Table Q5'!I17*100</f>
        <v>74.295094631131704</v>
      </c>
      <c r="J17" s="15">
        <f>'Table Q1'!J17/'Table Q5'!J17*100</f>
        <v>277.10570944036175</v>
      </c>
      <c r="K17" s="15">
        <f>'Table Q1'!K17/'Table Q5'!K17*100</f>
        <v>105.49961270333074</v>
      </c>
      <c r="L17" s="15">
        <f>'Table Q1'!L17/'Table Q5'!L17*100</f>
        <v>89.669364796268354</v>
      </c>
      <c r="M17" s="15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65</v>
      </c>
      <c r="B18" s="15">
        <f>'Table Q1'!B18/'Table Q5'!B18*100</f>
        <v>156.68399306943888</v>
      </c>
      <c r="C18" s="15">
        <f>'Table Q1'!C18/'Table Q5'!C18*100</f>
        <v>77.128142986973643</v>
      </c>
      <c r="D18" s="15">
        <f>'Table Q1'!D18/'Table Q5'!D18*100</f>
        <v>108.74090973905606</v>
      </c>
      <c r="E18" s="15">
        <f>'Table Q1'!E18/'Table Q5'!E18*100</f>
        <v>97.934891725225867</v>
      </c>
      <c r="F18" s="15">
        <f>'Table Q1'!F18/'Table Q5'!F18*100</f>
        <v>98.255208333333329</v>
      </c>
      <c r="G18" s="15">
        <f>'Table Q1'!G18/'Table Q5'!G18*100</f>
        <v>58.984888304862018</v>
      </c>
      <c r="H18" s="15">
        <f>'Table Q1'!H18/'Table Q5'!H18*100</f>
        <v>80.905540286416894</v>
      </c>
      <c r="I18" s="15">
        <f>'Table Q1'!I18/'Table Q5'!I18*100</f>
        <v>75.400152439024396</v>
      </c>
      <c r="J18" s="15">
        <f>'Table Q1'!J18/'Table Q5'!J18*100</f>
        <v>267.53106428957318</v>
      </c>
      <c r="K18" s="15">
        <f>'Table Q1'!K18/'Table Q5'!K18*100</f>
        <v>106.5943992773261</v>
      </c>
      <c r="L18" s="15">
        <f>'Table Q1'!L18/'Table Q5'!L18*100</f>
        <v>90.078718783930512</v>
      </c>
      <c r="M18" s="15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66</v>
      </c>
      <c r="B19" s="15">
        <f>'Table Q1'!B19/'Table Q5'!B19*100</f>
        <v>156.74014696058785</v>
      </c>
      <c r="C19" s="15">
        <f>'Table Q1'!C19/'Table Q5'!C19*100</f>
        <v>76.208010821372213</v>
      </c>
      <c r="D19" s="15">
        <f>'Table Q1'!D19/'Table Q5'!D19*100</f>
        <v>110.18032088598606</v>
      </c>
      <c r="E19" s="15">
        <f>'Table Q1'!E19/'Table Q5'!E19*100</f>
        <v>98.960674157303359</v>
      </c>
      <c r="F19" s="15">
        <f>'Table Q1'!F19/'Table Q5'!F19*100</f>
        <v>99.201030927835063</v>
      </c>
      <c r="G19" s="15">
        <f>'Table Q1'!G19/'Table Q5'!G19*100</f>
        <v>59.417475728155345</v>
      </c>
      <c r="H19" s="15">
        <f>'Table Q1'!H19/'Table Q5'!H19*100</f>
        <v>79.20932878270763</v>
      </c>
      <c r="I19" s="15">
        <f>'Table Q1'!I19/'Table Q5'!I19*100</f>
        <v>75.325410299943414</v>
      </c>
      <c r="J19" s="15">
        <f>'Table Q1'!J19/'Table Q5'!J19*100</f>
        <v>255.24699599465953</v>
      </c>
      <c r="K19" s="15">
        <f>'Table Q1'!K19/'Table Q5'!K19*100</f>
        <v>107.27708412157901</v>
      </c>
      <c r="L19" s="15">
        <f>'Table Q1'!L19/'Table Q5'!L19*100</f>
        <v>89.86305048335123</v>
      </c>
      <c r="M19" s="15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67</v>
      </c>
      <c r="B20" s="15">
        <f>'Table Q1'!B20/'Table Q5'!B20*100</f>
        <v>158.76632027711165</v>
      </c>
      <c r="C20" s="15">
        <f>'Table Q1'!C20/'Table Q5'!C20*100</f>
        <v>76.778969632875061</v>
      </c>
      <c r="D20" s="15">
        <f>'Table Q1'!D20/'Table Q5'!D20*100</f>
        <v>108.20737392287046</v>
      </c>
      <c r="E20" s="15">
        <f>'Table Q1'!E20/'Table Q5'!E20*100</f>
        <v>98.947951273532681</v>
      </c>
      <c r="F20" s="15">
        <f>'Table Q1'!F20/'Table Q5'!F20*100</f>
        <v>100.52869116698903</v>
      </c>
      <c r="G20" s="15">
        <f>'Table Q1'!G20/'Table Q5'!G20*100</f>
        <v>57.668319206780751</v>
      </c>
      <c r="H20" s="15">
        <f>'Table Q1'!H20/'Table Q5'!H20*100</f>
        <v>80.458297751209784</v>
      </c>
      <c r="I20" s="15">
        <f>'Table Q1'!I20/'Table Q5'!I20*100</f>
        <v>76.470588235294116</v>
      </c>
      <c r="J20" s="15">
        <f>'Table Q1'!J20/'Table Q5'!J20*100</f>
        <v>250.48868312757202</v>
      </c>
      <c r="K20" s="15">
        <f>'Table Q1'!K20/'Table Q5'!K20*100</f>
        <v>104.23760877790389</v>
      </c>
      <c r="L20" s="15">
        <f>'Table Q1'!L20/'Table Q5'!L20*100</f>
        <v>90.021344717182501</v>
      </c>
      <c r="M20" s="15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68</v>
      </c>
      <c r="B21" s="15">
        <f>'Table Q1'!B21/'Table Q5'!B21*100</f>
        <v>157.71687067589144</v>
      </c>
      <c r="C21" s="15">
        <f>'Table Q1'!C21/'Table Q5'!C21*100</f>
        <v>77.225407362703677</v>
      </c>
      <c r="D21" s="15">
        <f>'Table Q1'!D21/'Table Q5'!D21*100</f>
        <v>108.90525145873853</v>
      </c>
      <c r="E21" s="15">
        <f>'Table Q1'!E21/'Table Q5'!E21*100</f>
        <v>98.939247830279641</v>
      </c>
      <c r="F21" s="15">
        <f>'Table Q1'!F21/'Table Q5'!F21*100</f>
        <v>104.90424430641821</v>
      </c>
      <c r="G21" s="15">
        <f>'Table Q1'!G21/'Table Q5'!G21*100</f>
        <v>59.975081762965274</v>
      </c>
      <c r="H21" s="15">
        <f>'Table Q1'!H21/'Table Q5'!H21*100</f>
        <v>79.627802058367394</v>
      </c>
      <c r="I21" s="15">
        <f>'Table Q1'!I21/'Table Q5'!I21*100</f>
        <v>76.02802876636548</v>
      </c>
      <c r="J21" s="15">
        <f>'Table Q1'!J21/'Table Q5'!J21*100</f>
        <v>260.08992330071408</v>
      </c>
      <c r="K21" s="15">
        <f>'Table Q1'!K21/'Table Q5'!K21*100</f>
        <v>109.15555555555554</v>
      </c>
      <c r="L21" s="15">
        <f>'Table Q1'!L21/'Table Q5'!L21*100</f>
        <v>90.841419646417648</v>
      </c>
      <c r="M21" s="15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69</v>
      </c>
      <c r="B22" s="15">
        <f>'Table Q1'!B22/'Table Q5'!B22*100</f>
        <v>161.1858760826116</v>
      </c>
      <c r="C22" s="15">
        <f>'Table Q1'!C22/'Table Q5'!C22*100</f>
        <v>76.944943147815664</v>
      </c>
      <c r="D22" s="15">
        <f>'Table Q1'!D22/'Table Q5'!D22*100</f>
        <v>108.81711638048515</v>
      </c>
      <c r="E22" s="15">
        <f>'Table Q1'!E22/'Table Q5'!E22*100</f>
        <v>95.775803144224199</v>
      </c>
      <c r="F22" s="15">
        <f>'Table Q1'!F22/'Table Q5'!F22*100</f>
        <v>101.8958543983822</v>
      </c>
      <c r="G22" s="15">
        <f>'Table Q1'!G22/'Table Q5'!G22*100</f>
        <v>57.76638707673191</v>
      </c>
      <c r="H22" s="15">
        <f>'Table Q1'!H22/'Table Q5'!H22*100</f>
        <v>94.82088308803111</v>
      </c>
      <c r="I22" s="15">
        <f>'Table Q1'!I22/'Table Q5'!I22*100</f>
        <v>75.126628075253251</v>
      </c>
      <c r="J22" s="15">
        <f>'Table Q1'!J22/'Table Q5'!J22*100</f>
        <v>237.57668711656441</v>
      </c>
      <c r="K22" s="15">
        <f>'Table Q1'!K22/'Table Q5'!K22*100</f>
        <v>104.5959595959596</v>
      </c>
      <c r="L22" s="15">
        <f>'Table Q1'!L22/'Table Q5'!L22*100</f>
        <v>90.948559400078921</v>
      </c>
      <c r="M22" s="15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70</v>
      </c>
      <c r="B23" s="15">
        <f>'Table Q1'!B23/'Table Q5'!B23*100</f>
        <v>161.64329187615772</v>
      </c>
      <c r="C23" s="15">
        <f>'Table Q1'!C23/'Table Q5'!C23*100</f>
        <v>76.155103253602732</v>
      </c>
      <c r="D23" s="15">
        <f>'Table Q1'!D23/'Table Q5'!D23*100</f>
        <v>106.4135946279293</v>
      </c>
      <c r="E23" s="15">
        <f>'Table Q1'!E23/'Table Q5'!E23*100</f>
        <v>96.388323150033926</v>
      </c>
      <c r="F23" s="15">
        <f>'Table Q1'!F23/'Table Q5'!F23*100</f>
        <v>100.76392311483491</v>
      </c>
      <c r="G23" s="15">
        <f>'Table Q1'!G23/'Table Q5'!G23*100</f>
        <v>60.252268881710499</v>
      </c>
      <c r="H23" s="15">
        <f>'Table Q1'!H23/'Table Q5'!H23*100</f>
        <v>95.413731178339546</v>
      </c>
      <c r="I23" s="15">
        <f>'Table Q1'!I23/'Table Q5'!I23*100</f>
        <v>77.724014336917563</v>
      </c>
      <c r="J23" s="15">
        <f>'Table Q1'!J23/'Table Q5'!J23*100</f>
        <v>239.30348258706465</v>
      </c>
      <c r="K23" s="15">
        <f>'Table Q1'!K23/'Table Q5'!K23*100</f>
        <v>107.22399489470327</v>
      </c>
      <c r="L23" s="15">
        <f>'Table Q1'!L23/'Table Q5'!L23*100</f>
        <v>91.599163835902786</v>
      </c>
      <c r="M23" s="15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71</v>
      </c>
      <c r="B24" s="15">
        <f>'Table Q1'!B24/'Table Q5'!B24*100</f>
        <v>163.27020538810348</v>
      </c>
      <c r="C24" s="15">
        <f>'Table Q1'!C24/'Table Q5'!C24*100</f>
        <v>75.583549462763983</v>
      </c>
      <c r="D24" s="15">
        <f>'Table Q1'!D24/'Table Q5'!D24*100</f>
        <v>106.1456337257049</v>
      </c>
      <c r="E24" s="15">
        <f>'Table Q1'!E24/'Table Q5'!E24*100</f>
        <v>96.81605351170569</v>
      </c>
      <c r="F24" s="15">
        <f>'Table Q1'!F24/'Table Q5'!F24*100</f>
        <v>100.4141795590206</v>
      </c>
      <c r="G24" s="15">
        <f>'Table Q1'!G24/'Table Q5'!G24*100</f>
        <v>61.830085261875759</v>
      </c>
      <c r="H24" s="15">
        <f>'Table Q1'!H24/'Table Q5'!H24*100</f>
        <v>97.977435332966408</v>
      </c>
      <c r="I24" s="15">
        <f>'Table Q1'!I24/'Table Q5'!I24*100</f>
        <v>77.125684992045265</v>
      </c>
      <c r="J24" s="15">
        <f>'Table Q1'!J24/'Table Q5'!J24*100</f>
        <v>227.53104106972302</v>
      </c>
      <c r="K24" s="15">
        <f>'Table Q1'!K24/'Table Q5'!K24*100</f>
        <v>112.13623077900623</v>
      </c>
      <c r="L24" s="15">
        <f>'Table Q1'!L24/'Table Q5'!L24*100</f>
        <v>91.667744857031934</v>
      </c>
      <c r="M24" s="15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72</v>
      </c>
      <c r="B25" s="15">
        <f>'Table Q1'!B25/'Table Q5'!B25*100</f>
        <v>165.47714514835607</v>
      </c>
      <c r="C25" s="15">
        <f>'Table Q1'!C25/'Table Q5'!C25*100</f>
        <v>76.002398261260581</v>
      </c>
      <c r="D25" s="15">
        <f>'Table Q1'!D25/'Table Q5'!D25*100</f>
        <v>106.10532015703262</v>
      </c>
      <c r="E25" s="15">
        <f>'Table Q1'!E25/'Table Q5'!E25*100</f>
        <v>98.250534188034194</v>
      </c>
      <c r="F25" s="15">
        <f>'Table Q1'!F25/'Table Q5'!F25*100</f>
        <v>100.82274652147609</v>
      </c>
      <c r="G25" s="15">
        <f>'Table Q1'!G25/'Table Q5'!G25*100</f>
        <v>65.398028809704329</v>
      </c>
      <c r="H25" s="15">
        <f>'Table Q1'!H25/'Table Q5'!H25*100</f>
        <v>95.51501851597861</v>
      </c>
      <c r="I25" s="15">
        <f>'Table Q1'!I25/'Table Q5'!I25*100</f>
        <v>78.498772360575231</v>
      </c>
      <c r="J25" s="15">
        <f>'Table Q1'!J25/'Table Q5'!J25*100</f>
        <v>221.81562280084447</v>
      </c>
      <c r="K25" s="15">
        <f>'Table Q1'!K25/'Table Q5'!K25*100</f>
        <v>108.84591391141608</v>
      </c>
      <c r="L25" s="15">
        <f>'Table Q1'!L25/'Table Q5'!L25*100</f>
        <v>92.464779630347678</v>
      </c>
      <c r="M25" s="15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73</v>
      </c>
      <c r="B26" s="15">
        <f>'Table Q1'!B26/'Table Q5'!B26*100</f>
        <v>169.60877216732098</v>
      </c>
      <c r="C26" s="15">
        <f>'Table Q1'!C26/'Table Q5'!C26*100</f>
        <v>76.72270180221112</v>
      </c>
      <c r="D26" s="15">
        <f>'Table Q1'!D26/'Table Q5'!D26*100</f>
        <v>105.88156123822343</v>
      </c>
      <c r="E26" s="15">
        <f>'Table Q1'!E26/'Table Q5'!E26*100</f>
        <v>96.298247925174536</v>
      </c>
      <c r="F26" s="15">
        <f>'Table Q1'!F26/'Table Q5'!F26*100</f>
        <v>101.67986561075114</v>
      </c>
      <c r="G26" s="15">
        <f>'Table Q1'!G26/'Table Q5'!G26*100</f>
        <v>65.272154745838961</v>
      </c>
      <c r="H26" s="15">
        <f>'Table Q1'!H26/'Table Q5'!H26*100</f>
        <v>94.866252364225886</v>
      </c>
      <c r="I26" s="15">
        <f>'Table Q1'!I26/'Table Q5'!I26*100</f>
        <v>76.664954631056332</v>
      </c>
      <c r="J26" s="15">
        <f>'Table Q1'!J26/'Table Q5'!J26*100</f>
        <v>218.77456647398844</v>
      </c>
      <c r="K26" s="15">
        <f>'Table Q1'!K26/'Table Q5'!K26*100</f>
        <v>105.12216296663775</v>
      </c>
      <c r="L26" s="15">
        <f>'Table Q1'!L26/'Table Q5'!L26*100</f>
        <v>92.13569776407094</v>
      </c>
      <c r="M26" s="15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74</v>
      </c>
      <c r="B27" s="15">
        <f>'Table Q1'!B27/'Table Q5'!B27*100</f>
        <v>170.69830508474578</v>
      </c>
      <c r="C27" s="15">
        <f>'Table Q1'!C27/'Table Q5'!C27*100</f>
        <v>77.402894135567394</v>
      </c>
      <c r="D27" s="15">
        <f>'Table Q1'!D27/'Table Q5'!D27*100</f>
        <v>105.49597855227884</v>
      </c>
      <c r="E27" s="15">
        <f>'Table Q1'!E27/'Table Q5'!E27*100</f>
        <v>94.45896497647675</v>
      </c>
      <c r="F27" s="15">
        <f>'Table Q1'!F27/'Table Q5'!F27*100</f>
        <v>102.38802423666391</v>
      </c>
      <c r="G27" s="15">
        <f>'Table Q1'!G27/'Table Q5'!G27*100</f>
        <v>66.532558486067643</v>
      </c>
      <c r="H27" s="15">
        <f>'Table Q1'!H27/'Table Q5'!H27*100</f>
        <v>92.867559326527896</v>
      </c>
      <c r="I27" s="15">
        <f>'Table Q1'!I27/'Table Q5'!I27*100</f>
        <v>76.088798508727336</v>
      </c>
      <c r="J27" s="15">
        <f>'Table Q1'!J27/'Table Q5'!J27*100</f>
        <v>217.71481225524076</v>
      </c>
      <c r="K27" s="15">
        <f>'Table Q1'!K27/'Table Q5'!K27*100</f>
        <v>106.15403665180783</v>
      </c>
      <c r="L27" s="15">
        <f>'Table Q1'!L27/'Table Q5'!L27*100</f>
        <v>91.974913605529252</v>
      </c>
      <c r="M27" s="15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75</v>
      </c>
      <c r="B28" s="15">
        <f>'Table Q1'!B28/'Table Q5'!B28*100</f>
        <v>173.38829571563724</v>
      </c>
      <c r="C28" s="15">
        <f>'Table Q1'!C28/'Table Q5'!C28*100</f>
        <v>79.09014707002973</v>
      </c>
      <c r="D28" s="15">
        <f>'Table Q1'!D28/'Table Q5'!D28*100</f>
        <v>106.5796483750666</v>
      </c>
      <c r="E28" s="15">
        <f>'Table Q1'!E28/'Table Q5'!E28*100</f>
        <v>93.674503182231476</v>
      </c>
      <c r="F28" s="15">
        <f>'Table Q1'!F28/'Table Q5'!F28*100</f>
        <v>102.77066356228173</v>
      </c>
      <c r="G28" s="15">
        <f>'Table Q1'!G28/'Table Q5'!G28*100</f>
        <v>71.670630202140302</v>
      </c>
      <c r="H28" s="15">
        <f>'Table Q1'!H28/'Table Q5'!H28*100</f>
        <v>91.490196078431367</v>
      </c>
      <c r="I28" s="15">
        <f>'Table Q1'!I28/'Table Q5'!I28*100</f>
        <v>77.053586427011595</v>
      </c>
      <c r="J28" s="15">
        <f>'Table Q1'!J28/'Table Q5'!J28*100</f>
        <v>217.99238180596009</v>
      </c>
      <c r="K28" s="15">
        <f>'Table Q1'!K28/'Table Q5'!K28*100</f>
        <v>101.52173913043478</v>
      </c>
      <c r="L28" s="15">
        <f>'Table Q1'!L28/'Table Q5'!L28*100</f>
        <v>92.832677914499556</v>
      </c>
      <c r="M28" s="15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76</v>
      </c>
      <c r="B29" s="15">
        <f>'Table Q1'!B29/'Table Q5'!B29*100</f>
        <v>174.93206521739131</v>
      </c>
      <c r="C29" s="15">
        <f>'Table Q1'!C29/'Table Q5'!C29*100</f>
        <v>79.162868429048928</v>
      </c>
      <c r="D29" s="15">
        <f>'Table Q1'!D29/'Table Q5'!D29*100</f>
        <v>106.35553782741658</v>
      </c>
      <c r="E29" s="15">
        <f>'Table Q1'!E29/'Table Q5'!E29*100</f>
        <v>94.124483471074385</v>
      </c>
      <c r="F29" s="15">
        <f>'Table Q1'!F29/'Table Q5'!F29*100</f>
        <v>101.54639175257734</v>
      </c>
      <c r="G29" s="15">
        <f>'Table Q1'!G29/'Table Q5'!G29*100</f>
        <v>73.119387604887379</v>
      </c>
      <c r="H29" s="15">
        <f>'Table Q1'!H29/'Table Q5'!H29*100</f>
        <v>95.022268797484941</v>
      </c>
      <c r="I29" s="15">
        <f>'Table Q1'!I29/'Table Q5'!I29*100</f>
        <v>79.51146560319043</v>
      </c>
      <c r="J29" s="15">
        <f>'Table Q1'!J29/'Table Q5'!J29*100</f>
        <v>221.33155199287469</v>
      </c>
      <c r="K29" s="15">
        <f>'Table Q1'!K29/'Table Q5'!K29*100</f>
        <v>100.9198423127464</v>
      </c>
      <c r="L29" s="15">
        <f>'Table Q1'!L29/'Table Q5'!L29*100</f>
        <v>93.974990526714677</v>
      </c>
      <c r="M29" s="15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77</v>
      </c>
      <c r="B30" s="15">
        <f>'Table Q1'!B30/'Table Q5'!B30*100</f>
        <v>175.51940951339532</v>
      </c>
      <c r="C30" s="15">
        <f>'Table Q1'!C30/'Table Q5'!C30*100</f>
        <v>80.285802089735711</v>
      </c>
      <c r="D30" s="15">
        <f>'Table Q1'!D30/'Table Q5'!D30*100</f>
        <v>108.29781566329248</v>
      </c>
      <c r="E30" s="15">
        <f>'Table Q1'!E30/'Table Q5'!E30*100</f>
        <v>94.501361691090651</v>
      </c>
      <c r="F30" s="15">
        <f>'Table Q1'!F30/'Table Q5'!F30*100</f>
        <v>107.50877192982455</v>
      </c>
      <c r="G30" s="15">
        <f>'Table Q1'!G30/'Table Q5'!G30*100</f>
        <v>76.225919439579684</v>
      </c>
      <c r="H30" s="15">
        <f>'Table Q1'!H30/'Table Q5'!H30*100</f>
        <v>96.642527978933515</v>
      </c>
      <c r="I30" s="15">
        <f>'Table Q1'!I30/'Table Q5'!I30*100</f>
        <v>77.483552631578945</v>
      </c>
      <c r="J30" s="15">
        <f>'Table Q1'!J30/'Table Q5'!J30*100</f>
        <v>215.880017644464</v>
      </c>
      <c r="K30" s="15">
        <f>'Table Q1'!K30/'Table Q5'!K30*100</f>
        <v>105.53073300326048</v>
      </c>
      <c r="L30" s="15">
        <f>'Table Q1'!L30/'Table Q5'!L30*100</f>
        <v>95.114833143002144</v>
      </c>
      <c r="M30" s="15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78</v>
      </c>
      <c r="B31" s="15">
        <f>'Table Q1'!B31/'Table Q5'!B31*100</f>
        <v>175.10209637898177</v>
      </c>
      <c r="C31" s="15">
        <f>'Table Q1'!C31/'Table Q5'!C31*100</f>
        <v>80.515693346634947</v>
      </c>
      <c r="D31" s="15">
        <f>'Table Q1'!D31/'Table Q5'!D31*100</f>
        <v>104.25642356605242</v>
      </c>
      <c r="E31" s="15">
        <f>'Table Q1'!E31/'Table Q5'!E31*100</f>
        <v>92.403120603657769</v>
      </c>
      <c r="F31" s="15">
        <f>'Table Q1'!F31/'Table Q5'!F31*100</f>
        <v>106.07902735562308</v>
      </c>
      <c r="G31" s="15">
        <f>'Table Q1'!G31/'Table Q5'!G31*100</f>
        <v>79.289267945984378</v>
      </c>
      <c r="H31" s="15">
        <f>'Table Q1'!H31/'Table Q5'!H31*100</f>
        <v>97.70191285866099</v>
      </c>
      <c r="I31" s="15">
        <f>'Table Q1'!I31/'Table Q5'!I31*100</f>
        <v>78.000647039792952</v>
      </c>
      <c r="J31" s="15">
        <f>'Table Q1'!J31/'Table Q5'!J31*100</f>
        <v>213.52351916376304</v>
      </c>
      <c r="K31" s="15">
        <f>'Table Q1'!K31/'Table Q5'!K31*100</f>
        <v>102.46027074749853</v>
      </c>
      <c r="L31" s="15">
        <f>'Table Q1'!L31/'Table Q5'!L31*100</f>
        <v>94.764595103578159</v>
      </c>
      <c r="M31" s="15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79</v>
      </c>
      <c r="B32" s="15">
        <f>'Table Q1'!B32/'Table Q5'!B32*100</f>
        <v>174.02140051469593</v>
      </c>
      <c r="C32" s="15">
        <f>'Table Q1'!C32/'Table Q5'!C32*100</f>
        <v>81.133390106061782</v>
      </c>
      <c r="D32" s="15">
        <f>'Table Q1'!D32/'Table Q5'!D32*100</f>
        <v>101.18571980925377</v>
      </c>
      <c r="E32" s="15">
        <f>'Table Q1'!E32/'Table Q5'!E32*100</f>
        <v>90.943731741394629</v>
      </c>
      <c r="F32" s="15">
        <f>'Table Q1'!F32/'Table Q5'!F32*100</f>
        <v>109.9073748387853</v>
      </c>
      <c r="G32" s="15">
        <f>'Table Q1'!G32/'Table Q5'!G32*100</f>
        <v>79.95526977914453</v>
      </c>
      <c r="H32" s="15">
        <f>'Table Q1'!H32/'Table Q5'!H32*100</f>
        <v>98.968657915885345</v>
      </c>
      <c r="I32" s="15">
        <f>'Table Q1'!I32/'Table Q5'!I32*100</f>
        <v>77.96798224758281</v>
      </c>
      <c r="J32" s="15">
        <f>'Table Q1'!J32/'Table Q5'!J32*100</f>
        <v>204.30801248699277</v>
      </c>
      <c r="K32" s="15">
        <f>'Table Q1'!K32/'Table Q5'!K32*100</f>
        <v>101.49006622516555</v>
      </c>
      <c r="L32" s="15">
        <f>'Table Q1'!L32/'Table Q5'!L32*100</f>
        <v>94.345497571304008</v>
      </c>
      <c r="M32" s="15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80</v>
      </c>
      <c r="B33" s="15">
        <f>'Table Q1'!B33/'Table Q5'!B33*100</f>
        <v>171.25748502994011</v>
      </c>
      <c r="C33" s="15">
        <f>'Table Q1'!C33/'Table Q5'!C33*100</f>
        <v>83.164348031124732</v>
      </c>
      <c r="D33" s="15">
        <f>'Table Q1'!D33/'Table Q5'!D33*100</f>
        <v>103.43891402714934</v>
      </c>
      <c r="E33" s="15">
        <f>'Table Q1'!E33/'Table Q5'!E33*100</f>
        <v>89.486215538847119</v>
      </c>
      <c r="F33" s="15">
        <f>'Table Q1'!F33/'Table Q5'!F33*100</f>
        <v>104.86387971295134</v>
      </c>
      <c r="G33" s="15">
        <f>'Table Q1'!G33/'Table Q5'!G33*100</f>
        <v>79.244766725954292</v>
      </c>
      <c r="H33" s="15">
        <f>'Table Q1'!H33/'Table Q5'!H33*100</f>
        <v>95.203806094895214</v>
      </c>
      <c r="I33" s="15">
        <f>'Table Q1'!I33/'Table Q5'!I33*100</f>
        <v>77.155306567071264</v>
      </c>
      <c r="J33" s="15">
        <f>'Table Q1'!J33/'Table Q5'!J33*100</f>
        <v>207.49213011542497</v>
      </c>
      <c r="K33" s="15">
        <f>'Table Q1'!K33/'Table Q5'!K33*100</f>
        <v>100.45737070481999</v>
      </c>
      <c r="L33" s="15">
        <f>'Table Q1'!L33/'Table Q5'!L33*100</f>
        <v>93.986636971046764</v>
      </c>
      <c r="M33" s="15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81</v>
      </c>
      <c r="B34" s="15">
        <f>'Table Q1'!B34/'Table Q5'!B34*100</f>
        <v>169.44063613929259</v>
      </c>
      <c r="C34" s="15">
        <f>'Table Q1'!C34/'Table Q5'!C34*100</f>
        <v>82.86883955282633</v>
      </c>
      <c r="D34" s="15">
        <f>'Table Q1'!D34/'Table Q5'!D34*100</f>
        <v>102.77026156423142</v>
      </c>
      <c r="E34" s="15">
        <f>'Table Q1'!E34/'Table Q5'!E34*100</f>
        <v>91.482728519765558</v>
      </c>
      <c r="F34" s="15">
        <f>'Table Q1'!F34/'Table Q5'!F34*100</f>
        <v>102.23305372931308</v>
      </c>
      <c r="G34" s="15">
        <f>'Table Q1'!G34/'Table Q5'!G34*100</f>
        <v>81.658735554044867</v>
      </c>
      <c r="H34" s="15">
        <f>'Table Q1'!H34/'Table Q5'!H34*100</f>
        <v>97.795928951121496</v>
      </c>
      <c r="I34" s="15">
        <f>'Table Q1'!I34/'Table Q5'!I34*100</f>
        <v>78.493298413187489</v>
      </c>
      <c r="J34" s="15">
        <f>'Table Q1'!J34/'Table Q5'!J34*100</f>
        <v>204.41569110700351</v>
      </c>
      <c r="K34" s="15">
        <f>'Table Q1'!K34/'Table Q5'!K34*100</f>
        <v>101.19392604613424</v>
      </c>
      <c r="L34" s="15">
        <f>'Table Q1'!L34/'Table Q5'!L34*100</f>
        <v>94.951863737348816</v>
      </c>
      <c r="M34" s="15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82</v>
      </c>
      <c r="B35" s="15">
        <f>'Table Q1'!B35/'Table Q5'!B35*100</f>
        <v>173.05613305613304</v>
      </c>
      <c r="C35" s="15">
        <f>'Table Q1'!C35/'Table Q5'!C35*100</f>
        <v>81.706063720452207</v>
      </c>
      <c r="D35" s="15">
        <f>'Table Q1'!D35/'Table Q5'!D35*100</f>
        <v>103.61721030587638</v>
      </c>
      <c r="E35" s="15">
        <f>'Table Q1'!E35/'Table Q5'!E35*100</f>
        <v>92.389270118527762</v>
      </c>
      <c r="F35" s="15">
        <f>'Table Q1'!F35/'Table Q5'!F35*100</f>
        <v>104.15581474351715</v>
      </c>
      <c r="G35" s="15">
        <f>'Table Q1'!G35/'Table Q5'!G35*100</f>
        <v>80.700586041555681</v>
      </c>
      <c r="H35" s="15">
        <f>'Table Q1'!H35/'Table Q5'!H35*100</f>
        <v>97.670204504271268</v>
      </c>
      <c r="I35" s="15">
        <f>'Table Q1'!I35/'Table Q5'!I35*100</f>
        <v>78.770442156268928</v>
      </c>
      <c r="J35" s="15">
        <f>'Table Q1'!J35/'Table Q5'!J35*100</f>
        <v>189.7801302931596</v>
      </c>
      <c r="K35" s="15">
        <f>'Table Q1'!K35/'Table Q5'!K35*100</f>
        <v>107.2340919647004</v>
      </c>
      <c r="L35" s="15">
        <f>'Table Q1'!L35/'Table Q5'!L35*100</f>
        <v>94.928159155102534</v>
      </c>
      <c r="M35" s="15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83</v>
      </c>
      <c r="B36" s="15">
        <f>'Table Q1'!B36/'Table Q5'!B36*100</f>
        <v>175.26806851413451</v>
      </c>
      <c r="C36" s="15">
        <f>'Table Q1'!C36/'Table Q5'!C36*100</f>
        <v>83.11229000884174</v>
      </c>
      <c r="D36" s="15">
        <f>'Table Q1'!D36/'Table Q5'!D36*100</f>
        <v>102.51825736590278</v>
      </c>
      <c r="E36" s="15">
        <f>'Table Q1'!E36/'Table Q5'!E36*100</f>
        <v>94</v>
      </c>
      <c r="F36" s="15">
        <f>'Table Q1'!F36/'Table Q5'!F36*100</f>
        <v>104.60850111856823</v>
      </c>
      <c r="G36" s="15">
        <f>'Table Q1'!G36/'Table Q5'!G36*100</f>
        <v>80.302017907256456</v>
      </c>
      <c r="H36" s="15">
        <f>'Table Q1'!H36/'Table Q5'!H36*100</f>
        <v>97.705375253549704</v>
      </c>
      <c r="I36" s="15">
        <f>'Table Q1'!I36/'Table Q5'!I36*100</f>
        <v>80.398773006134974</v>
      </c>
      <c r="J36" s="15">
        <f>'Table Q1'!J36/'Table Q5'!J36*100</f>
        <v>188.27544669745032</v>
      </c>
      <c r="K36" s="15">
        <f>'Table Q1'!K36/'Table Q5'!K36*100</f>
        <v>104.13888250172451</v>
      </c>
      <c r="L36" s="15">
        <f>'Table Q1'!L36/'Table Q5'!L36*100</f>
        <v>95.601965601965588</v>
      </c>
      <c r="M36" s="15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84</v>
      </c>
      <c r="B37" s="15">
        <f>'Table Q1'!B37/'Table Q5'!B37*100</f>
        <v>174.71855455177206</v>
      </c>
      <c r="C37" s="15">
        <f>'Table Q1'!C37/'Table Q5'!C37*100</f>
        <v>82.700284668564464</v>
      </c>
      <c r="D37" s="15">
        <f>'Table Q1'!D37/'Table Q5'!D37*100</f>
        <v>103.33582275329847</v>
      </c>
      <c r="E37" s="15">
        <f>'Table Q1'!E37/'Table Q5'!E37*100</f>
        <v>96.127110228401193</v>
      </c>
      <c r="F37" s="15">
        <f>'Table Q1'!F37/'Table Q5'!F37*100</f>
        <v>104.56992326194022</v>
      </c>
      <c r="G37" s="15">
        <f>'Table Q1'!G37/'Table Q5'!G37*100</f>
        <v>80.167670945768933</v>
      </c>
      <c r="H37" s="15">
        <f>'Table Q1'!H37/'Table Q5'!H37*100</f>
        <v>99.987303199593697</v>
      </c>
      <c r="I37" s="15">
        <f>'Table Q1'!I37/'Table Q5'!I37*100</f>
        <v>78.407350689127114</v>
      </c>
      <c r="J37" s="15">
        <f>'Table Q1'!J37/'Table Q5'!J37*100</f>
        <v>189.46107784431138</v>
      </c>
      <c r="K37" s="15">
        <f>'Table Q1'!K37/'Table Q5'!K37*100</f>
        <v>102.75104720932866</v>
      </c>
      <c r="L37" s="15">
        <f>'Table Q1'!L37/'Table Q5'!L37*100</f>
        <v>95.863597193155243</v>
      </c>
      <c r="M37" s="15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85</v>
      </c>
      <c r="B38" s="15">
        <f>'Table Q1'!B38/'Table Q5'!B38*100</f>
        <v>176.22338954935029</v>
      </c>
      <c r="C38" s="15">
        <f>'Table Q1'!C38/'Table Q5'!C38*100</f>
        <v>83.647695587994093</v>
      </c>
      <c r="D38" s="15">
        <f>'Table Q1'!D38/'Table Q5'!D38*100</f>
        <v>104.49676133532635</v>
      </c>
      <c r="E38" s="15">
        <f>'Table Q1'!E38/'Table Q5'!E38*100</f>
        <v>96.076247060279741</v>
      </c>
      <c r="F38" s="15">
        <f>'Table Q1'!F38/'Table Q5'!F38*100</f>
        <v>103.97560424666817</v>
      </c>
      <c r="G38" s="15">
        <f>'Table Q1'!G38/'Table Q5'!G38*100</f>
        <v>81.074401664932367</v>
      </c>
      <c r="H38" s="15">
        <f>'Table Q1'!H38/'Table Q5'!H38*100</f>
        <v>99.604944564801841</v>
      </c>
      <c r="I38" s="15">
        <f>'Table Q1'!I38/'Table Q5'!I38*100</f>
        <v>77.162576687116569</v>
      </c>
      <c r="J38" s="15">
        <f>'Table Q1'!J38/'Table Q5'!J38*100</f>
        <v>189.98011928429426</v>
      </c>
      <c r="K38" s="15">
        <f>'Table Q1'!K38/'Table Q5'!K38*100</f>
        <v>100.4041311180961</v>
      </c>
      <c r="L38" s="15">
        <f>'Table Q1'!L38/'Table Q5'!L38*100</f>
        <v>96.110290497291984</v>
      </c>
      <c r="M38" s="15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86</v>
      </c>
      <c r="B39" s="15">
        <f>'Table Q1'!B39/'Table Q5'!B39*100</f>
        <v>181.15154049909381</v>
      </c>
      <c r="C39" s="15">
        <f>'Table Q1'!C39/'Table Q5'!C39*100</f>
        <v>83.896752706078274</v>
      </c>
      <c r="D39" s="15">
        <f>'Table Q1'!D39/'Table Q5'!D39*100</f>
        <v>105.49725137431282</v>
      </c>
      <c r="E39" s="15">
        <f>'Table Q1'!E39/'Table Q5'!E39*100</f>
        <v>96.830898737311216</v>
      </c>
      <c r="F39" s="15">
        <f>'Table Q1'!F39/'Table Q5'!F39*100</f>
        <v>103.88327721661057</v>
      </c>
      <c r="G39" s="15">
        <f>'Table Q1'!G39/'Table Q5'!G39*100</f>
        <v>80.742580729507125</v>
      </c>
      <c r="H39" s="15">
        <f>'Table Q1'!H39/'Table Q5'!H39*100</f>
        <v>100.64573309698656</v>
      </c>
      <c r="I39" s="15">
        <f>'Table Q1'!I39/'Table Q5'!I39*100</f>
        <v>79.215205395462903</v>
      </c>
      <c r="J39" s="15">
        <f>'Table Q1'!J39/'Table Q5'!J39*100</f>
        <v>191.798418972332</v>
      </c>
      <c r="K39" s="15">
        <f>'Table Q1'!K39/'Table Q5'!K39*100</f>
        <v>100.43565683646112</v>
      </c>
      <c r="L39" s="15">
        <f>'Table Q1'!L39/'Table Q5'!L39*100</f>
        <v>96.990255334895764</v>
      </c>
      <c r="M39" s="15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87</v>
      </c>
      <c r="B40" s="15">
        <f>'Table Q1'!B40/'Table Q5'!B40*100</f>
        <v>177.92679519418832</v>
      </c>
      <c r="C40" s="15">
        <f>'Table Q1'!C40/'Table Q5'!C40*100</f>
        <v>84.882848328191443</v>
      </c>
      <c r="D40" s="15">
        <f>'Table Q1'!D40/'Table Q5'!D40*100</f>
        <v>108.05933250927069</v>
      </c>
      <c r="E40" s="15">
        <f>'Table Q1'!E40/'Table Q5'!E40*100</f>
        <v>97.745750184774565</v>
      </c>
      <c r="F40" s="15">
        <f>'Table Q1'!F40/'Table Q5'!F40*100</f>
        <v>103.49819059107359</v>
      </c>
      <c r="G40" s="15">
        <f>'Table Q1'!G40/'Table Q5'!G40*100</f>
        <v>80.60851397231653</v>
      </c>
      <c r="H40" s="15">
        <f>'Table Q1'!H40/'Table Q5'!H40*100</f>
        <v>101.01364034538855</v>
      </c>
      <c r="I40" s="15">
        <f>'Table Q1'!I40/'Table Q5'!I40*100</f>
        <v>78.324528301886801</v>
      </c>
      <c r="J40" s="15">
        <f>'Table Q1'!J40/'Table Q5'!J40*100</f>
        <v>186.44913627639156</v>
      </c>
      <c r="K40" s="15">
        <f>'Table Q1'!K40/'Table Q5'!K40*100</f>
        <v>102.26635251879279</v>
      </c>
      <c r="L40" s="15">
        <f>'Table Q1'!L40/'Table Q5'!L40*100</f>
        <v>97.053069210075819</v>
      </c>
      <c r="M40" s="15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88</v>
      </c>
      <c r="B41" s="15">
        <f>'Table Q1'!B41/'Table Q5'!B41*100</f>
        <v>181.84740078256007</v>
      </c>
      <c r="C41" s="15">
        <f>'Table Q1'!C41/'Table Q5'!C41*100</f>
        <v>84.12031591329189</v>
      </c>
      <c r="D41" s="15">
        <f>'Table Q1'!D41/'Table Q5'!D41*100</f>
        <v>108.54627705098423</v>
      </c>
      <c r="E41" s="15">
        <f>'Table Q1'!E41/'Table Q5'!E41*100</f>
        <v>97.670731707317088</v>
      </c>
      <c r="F41" s="15">
        <f>'Table Q1'!F41/'Table Q5'!F41*100</f>
        <v>100.8313539192399</v>
      </c>
      <c r="G41" s="15">
        <f>'Table Q1'!G41/'Table Q5'!G41*100</f>
        <v>82.019992210826956</v>
      </c>
      <c r="H41" s="15">
        <f>'Table Q1'!H41/'Table Q5'!H41*100</f>
        <v>103.82149591451918</v>
      </c>
      <c r="I41" s="15">
        <f>'Table Q1'!I41/'Table Q5'!I41*100</f>
        <v>78.081986834230989</v>
      </c>
      <c r="J41" s="15">
        <f>'Table Q1'!J41/'Table Q5'!J41*100</f>
        <v>186.46833013435702</v>
      </c>
      <c r="K41" s="15">
        <f>'Table Q1'!K41/'Table Q5'!K41*100</f>
        <v>103.12925170068026</v>
      </c>
      <c r="L41" s="15">
        <f>'Table Q1'!L41/'Table Q5'!L41*100</f>
        <v>97.388651616839539</v>
      </c>
      <c r="M41" s="15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89</v>
      </c>
      <c r="B42" s="15">
        <f>'Table Q1'!B42/'Table Q5'!B42*100</f>
        <v>176.56293414837455</v>
      </c>
      <c r="C42" s="15">
        <f>'Table Q1'!C42/'Table Q5'!C42*100</f>
        <v>85.494223363286267</v>
      </c>
      <c r="D42" s="15">
        <f>'Table Q1'!D42/'Table Q5'!D42*100</f>
        <v>105.50625987601798</v>
      </c>
      <c r="E42" s="15">
        <f>'Table Q1'!E42/'Table Q5'!E42*100</f>
        <v>96.470301850048699</v>
      </c>
      <c r="F42" s="15">
        <f>'Table Q1'!F42/'Table Q5'!F42*100</f>
        <v>102.26273458445041</v>
      </c>
      <c r="G42" s="15">
        <f>'Table Q1'!G42/'Table Q5'!G42*100</f>
        <v>85.075207468879668</v>
      </c>
      <c r="H42" s="15">
        <f>'Table Q1'!H42/'Table Q5'!H42*100</f>
        <v>104.43085371942087</v>
      </c>
      <c r="I42" s="15">
        <f>'Table Q1'!I42/'Table Q5'!I42*100</f>
        <v>79.335302806499257</v>
      </c>
      <c r="J42" s="15">
        <f>'Table Q1'!J42/'Table Q5'!J42*100</f>
        <v>184.22863697189831</v>
      </c>
      <c r="K42" s="15">
        <f>'Table Q1'!K42/'Table Q5'!K42*100</f>
        <v>104.2476276547673</v>
      </c>
      <c r="L42" s="15">
        <f>'Table Q1'!L42/'Table Q5'!L42*100</f>
        <v>97.75964933641788</v>
      </c>
      <c r="M42" s="15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90</v>
      </c>
      <c r="B43" s="15">
        <f>'Table Q1'!B43/'Table Q5'!B43*100</f>
        <v>173.4297520661157</v>
      </c>
      <c r="C43" s="15">
        <f>'Table Q1'!C43/'Table Q5'!C43*100</f>
        <v>86.033327606940375</v>
      </c>
      <c r="D43" s="15">
        <f>'Table Q1'!D43/'Table Q5'!D43*100</f>
        <v>107.336465486086</v>
      </c>
      <c r="E43" s="15">
        <f>'Table Q1'!E43/'Table Q5'!E43*100</f>
        <v>97.701149425287355</v>
      </c>
      <c r="F43" s="15">
        <f>'Table Q1'!F43/'Table Q5'!F43*100</f>
        <v>105.00971712373138</v>
      </c>
      <c r="G43" s="15">
        <f>'Table Q1'!G43/'Table Q5'!G43*100</f>
        <v>86.149084343564596</v>
      </c>
      <c r="H43" s="15">
        <f>'Table Q1'!H43/'Table Q5'!H43*100</f>
        <v>105.80892349524163</v>
      </c>
      <c r="I43" s="15">
        <f>'Table Q1'!I43/'Table Q5'!I43*100</f>
        <v>78.632852353884275</v>
      </c>
      <c r="J43" s="15">
        <f>'Table Q1'!J43/'Table Q5'!J43*100</f>
        <v>180.37037037037038</v>
      </c>
      <c r="K43" s="15">
        <f>'Table Q1'!K43/'Table Q5'!K43*100</f>
        <v>104.19423572950544</v>
      </c>
      <c r="L43" s="15">
        <f>'Table Q1'!L43/'Table Q5'!L43*100</f>
        <v>98.138522905838272</v>
      </c>
      <c r="M43" s="15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91</v>
      </c>
      <c r="B44" s="15">
        <f>'Table Q1'!B44/'Table Q5'!B44*100</f>
        <v>174.72149635538443</v>
      </c>
      <c r="C44" s="15">
        <f>'Table Q1'!C44/'Table Q5'!C44*100</f>
        <v>87.944870900209352</v>
      </c>
      <c r="D44" s="15">
        <f>'Table Q1'!D44/'Table Q5'!D44*100</f>
        <v>109.05836018617971</v>
      </c>
      <c r="E44" s="15">
        <f>'Table Q1'!E44/'Table Q5'!E44*100</f>
        <v>97.689729470912141</v>
      </c>
      <c r="F44" s="15">
        <f>'Table Q1'!F44/'Table Q5'!F44*100</f>
        <v>105.40835241522191</v>
      </c>
      <c r="G44" s="15">
        <f>'Table Q1'!G44/'Table Q5'!G44*100</f>
        <v>84.554940100476628</v>
      </c>
      <c r="H44" s="15">
        <f>'Table Q1'!H44/'Table Q5'!H44*100</f>
        <v>106.27388142487366</v>
      </c>
      <c r="I44" s="15">
        <f>'Table Q1'!I44/'Table Q5'!I44*100</f>
        <v>80.258570598489243</v>
      </c>
      <c r="J44" s="15">
        <f>'Table Q1'!J44/'Table Q5'!J44*100</f>
        <v>175.16491353182383</v>
      </c>
      <c r="K44" s="15">
        <f>'Table Q1'!K44/'Table Q5'!K44*100</f>
        <v>104.63056396457003</v>
      </c>
      <c r="L44" s="15">
        <f>'Table Q1'!L44/'Table Q5'!L44*100</f>
        <v>98.758886612844918</v>
      </c>
      <c r="M44" s="15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92</v>
      </c>
      <c r="B45" s="15">
        <f>'Table Q1'!B45/'Table Q5'!B45*100</f>
        <v>174.69545957918052</v>
      </c>
      <c r="C45" s="15">
        <f>'Table Q1'!C45/'Table Q5'!C45*100</f>
        <v>89.177109806327238</v>
      </c>
      <c r="D45" s="15">
        <f>'Table Q1'!D45/'Table Q5'!D45*100</f>
        <v>111.00201112031232</v>
      </c>
      <c r="E45" s="15">
        <f>'Table Q1'!E45/'Table Q5'!E45*100</f>
        <v>97.582864664353238</v>
      </c>
      <c r="F45" s="15">
        <f>'Table Q1'!F45/'Table Q5'!F45*100</f>
        <v>106.42684799298092</v>
      </c>
      <c r="G45" s="15">
        <f>'Table Q1'!G45/'Table Q5'!G45*100</f>
        <v>87.098861283643885</v>
      </c>
      <c r="H45" s="15">
        <f>'Table Q1'!H45/'Table Q5'!H45*100</f>
        <v>106.38324091189155</v>
      </c>
      <c r="I45" s="15">
        <f>'Table Q1'!I45/'Table Q5'!I45*100</f>
        <v>82.932517125783406</v>
      </c>
      <c r="J45" s="15">
        <f>'Table Q1'!J45/'Table Q5'!J45*100</f>
        <v>181.19501466275659</v>
      </c>
      <c r="K45" s="15">
        <f>'Table Q1'!K45/'Table Q5'!K45*100</f>
        <v>102.16951438848922</v>
      </c>
      <c r="L45" s="15">
        <f>'Table Q1'!L45/'Table Q5'!L45*100</f>
        <v>100.37584869059167</v>
      </c>
      <c r="M45" s="15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93</v>
      </c>
      <c r="B46" s="15">
        <f>'Table Q1'!B46/'Table Q5'!B46*100</f>
        <v>173.63420427553444</v>
      </c>
      <c r="C46" s="15">
        <f>'Table Q1'!C46/'Table Q5'!C46*100</f>
        <v>90.673025967143616</v>
      </c>
      <c r="D46" s="15">
        <f>'Table Q1'!D46/'Table Q5'!D46*100</f>
        <v>113.08051341890315</v>
      </c>
      <c r="E46" s="15">
        <f>'Table Q1'!E46/'Table Q5'!E46*100</f>
        <v>99.294173944251696</v>
      </c>
      <c r="F46" s="15">
        <f>'Table Q1'!F46/'Table Q5'!F46*100</f>
        <v>110.95055317227364</v>
      </c>
      <c r="G46" s="15">
        <f>'Table Q1'!G46/'Table Q5'!G46*100</f>
        <v>87.312361310533873</v>
      </c>
      <c r="H46" s="15">
        <f>'Table Q1'!H46/'Table Q5'!H46*100</f>
        <v>107.97057020232985</v>
      </c>
      <c r="I46" s="15">
        <f>'Table Q1'!I46/'Table Q5'!I46*100</f>
        <v>80.786468122018221</v>
      </c>
      <c r="J46" s="15">
        <f>'Table Q1'!J46/'Table Q5'!J46*100</f>
        <v>175.06740967104079</v>
      </c>
      <c r="K46" s="15">
        <f>'Table Q1'!K46/'Table Q5'!K46*100</f>
        <v>104.859392575928</v>
      </c>
      <c r="L46" s="15">
        <f>'Table Q1'!L46/'Table Q5'!L46*100</f>
        <v>100.95734367426078</v>
      </c>
      <c r="M46" s="15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94</v>
      </c>
      <c r="B47" s="15">
        <f>'Table Q1'!B47/'Table Q5'!B47*100</f>
        <v>173.05879090404881</v>
      </c>
      <c r="C47" s="15">
        <f>'Table Q1'!C47/'Table Q5'!C47*100</f>
        <v>91.369206180074585</v>
      </c>
      <c r="D47" s="15">
        <f>'Table Q1'!D47/'Table Q5'!D47*100</f>
        <v>110.48050139275767</v>
      </c>
      <c r="E47" s="15">
        <f>'Table Q1'!E47/'Table Q5'!E47*100</f>
        <v>98.6267313839233</v>
      </c>
      <c r="F47" s="15">
        <f>'Table Q1'!F47/'Table Q5'!F47*100</f>
        <v>109.2118615401962</v>
      </c>
      <c r="G47" s="15">
        <f>'Table Q1'!G47/'Table Q5'!G47*100</f>
        <v>87.924725561944598</v>
      </c>
      <c r="H47" s="15">
        <f>'Table Q1'!H47/'Table Q5'!H47*100</f>
        <v>109.37889748066848</v>
      </c>
      <c r="I47" s="15">
        <f>'Table Q1'!I47/'Table Q5'!I47*100</f>
        <v>81.669796331070344</v>
      </c>
      <c r="J47" s="15">
        <f>'Table Q1'!J47/'Table Q5'!J47*100</f>
        <v>171.91368942341705</v>
      </c>
      <c r="K47" s="15">
        <f>'Table Q1'!K47/'Table Q5'!K47*100</f>
        <v>106.68930390492362</v>
      </c>
      <c r="L47" s="15">
        <f>'Table Q1'!L47/'Table Q5'!L47*100</f>
        <v>101.05403440755995</v>
      </c>
      <c r="M47" s="15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95</v>
      </c>
      <c r="B48" s="15">
        <f>'Table Q1'!B48/'Table Q5'!B48*100</f>
        <v>169.9722607489598</v>
      </c>
      <c r="C48" s="15">
        <f>'Table Q1'!C48/'Table Q5'!C48*100</f>
        <v>90.39301310043669</v>
      </c>
      <c r="D48" s="15">
        <f>'Table Q1'!D48/'Table Q5'!D48*100</f>
        <v>110.43904717421765</v>
      </c>
      <c r="E48" s="15">
        <f>'Table Q1'!E48/'Table Q5'!E48*100</f>
        <v>98.788310762651449</v>
      </c>
      <c r="F48" s="15">
        <f>'Table Q1'!F48/'Table Q5'!F48*100</f>
        <v>108.34737669924728</v>
      </c>
      <c r="G48" s="15">
        <f>'Table Q1'!G48/'Table Q5'!G48*100</f>
        <v>91.235216819973729</v>
      </c>
      <c r="H48" s="15">
        <f>'Table Q1'!H48/'Table Q5'!H48*100</f>
        <v>112.5125376128385</v>
      </c>
      <c r="I48" s="15">
        <f>'Table Q1'!I48/'Table Q5'!I48*100</f>
        <v>81.968616262482172</v>
      </c>
      <c r="J48" s="15">
        <f>'Table Q1'!J48/'Table Q5'!J48*100</f>
        <v>173.05263157894737</v>
      </c>
      <c r="K48" s="15">
        <f>'Table Q1'!K48/'Table Q5'!K48*100</f>
        <v>99.35694945848374</v>
      </c>
      <c r="L48" s="15">
        <f>'Table Q1'!L48/'Table Q5'!L48*100</f>
        <v>101.05288636088588</v>
      </c>
      <c r="M48" s="15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96</v>
      </c>
      <c r="B49" s="15">
        <f>'Table Q1'!B49/'Table Q5'!B49*100</f>
        <v>167.43220807969007</v>
      </c>
      <c r="C49" s="15">
        <f>'Table Q1'!C49/'Table Q5'!C49*100</f>
        <v>91.860984543911357</v>
      </c>
      <c r="D49" s="15">
        <f>'Table Q1'!D49/'Table Q5'!D49*100</f>
        <v>107.73480662983425</v>
      </c>
      <c r="E49" s="15">
        <f>'Table Q1'!E49/'Table Q5'!E49*100</f>
        <v>97.125088007509973</v>
      </c>
      <c r="F49" s="15">
        <f>'Table Q1'!F49/'Table Q5'!F49*100</f>
        <v>111.47413024085637</v>
      </c>
      <c r="G49" s="15">
        <f>'Table Q1'!G49/'Table Q5'!G49*100</f>
        <v>88.617677286742037</v>
      </c>
      <c r="H49" s="15">
        <f>'Table Q1'!H49/'Table Q5'!H49*100</f>
        <v>113.91164060560935</v>
      </c>
      <c r="I49" s="15">
        <f>'Table Q1'!I49/'Table Q5'!I49*100</f>
        <v>81.956368754398312</v>
      </c>
      <c r="J49" s="15">
        <f>'Table Q1'!J49/'Table Q5'!J49*100</f>
        <v>173.75300997592018</v>
      </c>
      <c r="K49" s="15">
        <f>'Table Q1'!K49/'Table Q5'!K49*100</f>
        <v>99.058769513314957</v>
      </c>
      <c r="L49" s="15">
        <f>'Table Q1'!L49/'Table Q5'!L49*100</f>
        <v>100.79250720461094</v>
      </c>
      <c r="M49" s="15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97</v>
      </c>
      <c r="B50" s="15">
        <f>'Table Q1'!B50/'Table Q5'!B50*100</f>
        <v>169.54244762954795</v>
      </c>
      <c r="C50" s="15">
        <f>'Table Q1'!C50/'Table Q5'!C50*100</f>
        <v>91.929951254739123</v>
      </c>
      <c r="D50" s="15">
        <f>'Table Q1'!D50/'Table Q5'!D50*100</f>
        <v>108.73327180433779</v>
      </c>
      <c r="E50" s="15">
        <f>'Table Q1'!E50/'Table Q5'!E50*100</f>
        <v>96.806012212306243</v>
      </c>
      <c r="F50" s="15">
        <f>'Table Q1'!F50/'Table Q5'!F50*100</f>
        <v>113.03619302949062</v>
      </c>
      <c r="G50" s="15">
        <f>'Table Q1'!G50/'Table Q5'!G50*100</f>
        <v>88.578325498666004</v>
      </c>
      <c r="H50" s="15">
        <f>'Table Q1'!H50/'Table Q5'!H50*100</f>
        <v>110.55264121019886</v>
      </c>
      <c r="I50" s="15">
        <f>'Table Q1'!I50/'Table Q5'!I50*100</f>
        <v>83.112536605773258</v>
      </c>
      <c r="J50" s="15">
        <f>'Table Q1'!J50/'Table Q5'!J50*100</f>
        <v>178.2556953417205</v>
      </c>
      <c r="K50" s="15">
        <f>'Table Q1'!K50/'Table Q5'!K50*100</f>
        <v>103.93284268629255</v>
      </c>
      <c r="L50" s="15">
        <f>'Table Q1'!L50/'Table Q5'!L50*100</f>
        <v>101.54694807530879</v>
      </c>
      <c r="M50" s="15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98</v>
      </c>
      <c r="B51" s="15">
        <f>'Table Q1'!B51/'Table Q5'!B51*100</f>
        <v>170.70818407274731</v>
      </c>
      <c r="C51" s="15">
        <f>'Table Q1'!C51/'Table Q5'!C51*100</f>
        <v>93.767085839256438</v>
      </c>
      <c r="D51" s="15">
        <f>'Table Q1'!D51/'Table Q5'!D51*100</f>
        <v>107.32966276668958</v>
      </c>
      <c r="E51" s="15">
        <f>'Table Q1'!E51/'Table Q5'!E51*100</f>
        <v>97.86603438055721</v>
      </c>
      <c r="F51" s="15">
        <f>'Table Q1'!F51/'Table Q5'!F51*100</f>
        <v>111.4942528735632</v>
      </c>
      <c r="G51" s="15">
        <f>'Table Q1'!G51/'Table Q5'!G51*100</f>
        <v>88.453815261044184</v>
      </c>
      <c r="H51" s="15">
        <f>'Table Q1'!H51/'Table Q5'!H51*100</f>
        <v>111.91926430192282</v>
      </c>
      <c r="I51" s="15">
        <f>'Table Q1'!I51/'Table Q5'!I51*100</f>
        <v>83.73849745914022</v>
      </c>
      <c r="J51" s="15">
        <f>'Table Q1'!J51/'Table Q5'!J51*100</f>
        <v>175.55775904809124</v>
      </c>
      <c r="K51" s="15">
        <f>'Table Q1'!K51/'Table Q5'!K51*100</f>
        <v>108.75071306332001</v>
      </c>
      <c r="L51" s="15">
        <f>'Table Q1'!L51/'Table Q5'!L51*100</f>
        <v>102.19544207135188</v>
      </c>
      <c r="M51" s="15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99</v>
      </c>
      <c r="B52" s="15">
        <f>'Table Q1'!B52/'Table Q5'!B52*100</f>
        <v>166.2111801242236</v>
      </c>
      <c r="C52" s="15">
        <f>'Table Q1'!C52/'Table Q5'!C52*100</f>
        <v>93.948285347515124</v>
      </c>
      <c r="D52" s="15">
        <f>'Table Q1'!D52/'Table Q5'!D52*100</f>
        <v>104.42901058863714</v>
      </c>
      <c r="E52" s="15">
        <f>'Table Q1'!E52/'Table Q5'!E52*100</f>
        <v>97.295708406819529</v>
      </c>
      <c r="F52" s="15">
        <f>'Table Q1'!F52/'Table Q5'!F52*100</f>
        <v>112.57826475849733</v>
      </c>
      <c r="G52" s="15">
        <f>'Table Q1'!G52/'Table Q5'!G52*100</f>
        <v>92.120756607791563</v>
      </c>
      <c r="H52" s="15">
        <f>'Table Q1'!H52/'Table Q5'!H52*100</f>
        <v>116.23941814713245</v>
      </c>
      <c r="I52" s="15">
        <f>'Table Q1'!I52/'Table Q5'!I52*100</f>
        <v>85.442952109618773</v>
      </c>
      <c r="J52" s="15">
        <f>'Table Q1'!J52/'Table Q5'!J52*100</f>
        <v>178.2107484981328</v>
      </c>
      <c r="K52" s="15">
        <f>'Table Q1'!K52/'Table Q5'!K52*100</f>
        <v>103.78242486572961</v>
      </c>
      <c r="L52" s="15">
        <f>'Table Q1'!L52/'Table Q5'!L52*100</f>
        <v>102.70591027771185</v>
      </c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100</v>
      </c>
      <c r="B53" s="15">
        <f>'Table Q1'!B53/'Table Q5'!B53*100</f>
        <v>166.20065789473685</v>
      </c>
      <c r="C53" s="15">
        <f>'Table Q1'!C53/'Table Q5'!C53*100</f>
        <v>95.504885993485345</v>
      </c>
      <c r="D53" s="15">
        <f>'Table Q1'!D53/'Table Q5'!D53*100</f>
        <v>104.09556313993174</v>
      </c>
      <c r="E53" s="15">
        <f>'Table Q1'!E53/'Table Q5'!E53*100</f>
        <v>98.593200468933176</v>
      </c>
      <c r="F53" s="15">
        <f>'Table Q1'!F53/'Table Q5'!F53*100</f>
        <v>114.12874583795782</v>
      </c>
      <c r="G53" s="15">
        <f>'Table Q1'!G53/'Table Q5'!G53*100</f>
        <v>94.157862026103174</v>
      </c>
      <c r="H53" s="15">
        <f>'Table Q1'!H53/'Table Q5'!H53*100</f>
        <v>119.848975188781</v>
      </c>
      <c r="I53" s="15">
        <f>'Table Q1'!I53/'Table Q5'!I53*100</f>
        <v>88.941018766756031</v>
      </c>
      <c r="J53" s="15">
        <f>'Table Q1'!J53/'Table Q5'!J53*100</f>
        <v>174.9430894308943</v>
      </c>
      <c r="K53" s="15">
        <f>'Table Q1'!K53/'Table Q5'!K53*100</f>
        <v>111.83038231645426</v>
      </c>
      <c r="L53" s="15">
        <f>'Table Q1'!L53/'Table Q5'!L53*100</f>
        <v>104.85229564598409</v>
      </c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</row>
    <row r="54" spans="1:33" x14ac:dyDescent="0.25">
      <c r="A54" s="48" t="s">
        <v>101</v>
      </c>
      <c r="B54" s="15">
        <f>'Table Q1'!B54/'Table Q5'!B54*100</f>
        <v>164.96598639455783</v>
      </c>
      <c r="C54" s="15">
        <f>'Table Q1'!C54/'Table Q5'!C54*100</f>
        <v>96.647053329597469</v>
      </c>
      <c r="D54" s="15">
        <f>'Table Q1'!D54/'Table Q5'!D54*100</f>
        <v>104.61851935702965</v>
      </c>
      <c r="E54" s="15">
        <f>'Table Q1'!E54/'Table Q5'!E54*100</f>
        <v>100.10542345086095</v>
      </c>
      <c r="F54" s="15">
        <f>'Table Q1'!F54/'Table Q5'!F54*100</f>
        <v>111.52907234798046</v>
      </c>
      <c r="G54" s="15">
        <f>'Table Q1'!G54/'Table Q5'!G54*100</f>
        <v>92.568238213399511</v>
      </c>
      <c r="H54" s="15">
        <f>'Table Q1'!H54/'Table Q5'!H54*100</f>
        <v>123.24070732587515</v>
      </c>
      <c r="I54" s="15">
        <f>'Table Q1'!I54/'Table Q5'!I54*100</f>
        <v>87.314225053078559</v>
      </c>
      <c r="J54" s="15">
        <f>'Table Q1'!J54/'Table Q5'!J54*100</f>
        <v>171.07997481108313</v>
      </c>
      <c r="K54" s="15">
        <f>'Table Q1'!K54/'Table Q5'!K54*100</f>
        <v>104.02318065307033</v>
      </c>
      <c r="L54" s="15">
        <f>'Table Q1'!L54/'Table Q5'!L54*100</f>
        <v>104.68934561776517</v>
      </c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</row>
    <row r="55" spans="1:33" x14ac:dyDescent="0.25">
      <c r="A55" s="48" t="s">
        <v>102</v>
      </c>
      <c r="B55" s="15">
        <f>'Table Q1'!B55/'Table Q5'!B55*100</f>
        <v>158.22131704005432</v>
      </c>
      <c r="C55" s="15">
        <f>'Table Q1'!C55/'Table Q5'!C55*100</f>
        <v>97.50700280112045</v>
      </c>
      <c r="D55" s="15">
        <f>'Table Q1'!D55/'Table Q5'!D55*100</f>
        <v>105.12936391368206</v>
      </c>
      <c r="E55" s="15">
        <f>'Table Q1'!E55/'Table Q5'!E55*100</f>
        <v>100.25652985074626</v>
      </c>
      <c r="F55" s="15">
        <f>'Table Q1'!F55/'Table Q5'!F55*100</f>
        <v>114.04494382022472</v>
      </c>
      <c r="G55" s="15">
        <f>'Table Q1'!G55/'Table Q5'!G55*100</f>
        <v>90.188679245283026</v>
      </c>
      <c r="H55" s="15">
        <f>'Table Q1'!H55/'Table Q5'!H55*100</f>
        <v>124.69375379017586</v>
      </c>
      <c r="I55" s="15">
        <f>'Table Q1'!I55/'Table Q5'!I55*100</f>
        <v>87.609445476253669</v>
      </c>
      <c r="J55" s="15">
        <f>'Table Q1'!J55/'Table Q5'!J55*100</f>
        <v>163.38114128776317</v>
      </c>
      <c r="K55" s="15">
        <f>'Table Q1'!K55/'Table Q5'!K55*100</f>
        <v>102.83373920743857</v>
      </c>
      <c r="L55" s="15">
        <f>'Table Q1'!L55/'Table Q5'!L55*100</f>
        <v>104.43633796187338</v>
      </c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</row>
    <row r="56" spans="1:33" x14ac:dyDescent="0.25">
      <c r="A56" s="48" t="s">
        <v>103</v>
      </c>
      <c r="B56" s="15">
        <f>'Table Q1'!B56/'Table Q5'!B56*100</f>
        <v>157.26045883940623</v>
      </c>
      <c r="C56" s="15">
        <f>'Table Q1'!C56/'Table Q5'!C56*100</f>
        <v>98.233644859813083</v>
      </c>
      <c r="D56" s="15">
        <f>'Table Q1'!D56/'Table Q5'!D56*100</f>
        <v>104.21969189551238</v>
      </c>
      <c r="E56" s="15">
        <f>'Table Q1'!E56/'Table Q5'!E56*100</f>
        <v>99.848802046987657</v>
      </c>
      <c r="F56" s="15">
        <f>'Table Q1'!F56/'Table Q5'!F56*100</f>
        <v>112.55664861279982</v>
      </c>
      <c r="G56" s="15">
        <f>'Table Q1'!G56/'Table Q5'!G56*100</f>
        <v>89.729926123289346</v>
      </c>
      <c r="H56" s="15">
        <f>'Table Q1'!H56/'Table Q5'!H56*100</f>
        <v>122.20517058198561</v>
      </c>
      <c r="I56" s="15">
        <f>'Table Q1'!I56/'Table Q5'!I56*100</f>
        <v>88.043909535775683</v>
      </c>
      <c r="J56" s="15">
        <f>'Table Q1'!J56/'Table Q5'!J56*100</f>
        <v>159.40460081190798</v>
      </c>
      <c r="K56" s="15">
        <f>'Table Q1'!K56/'Table Q5'!K56*100</f>
        <v>102.1393912659903</v>
      </c>
      <c r="L56" s="15">
        <f>'Table Q1'!L56/'Table Q5'!L56*100</f>
        <v>103.85784428337618</v>
      </c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</row>
    <row r="57" spans="1:33" x14ac:dyDescent="0.25">
      <c r="A57" s="48" t="s">
        <v>104</v>
      </c>
      <c r="B57" s="15">
        <f>'Table Q1'!B57/'Table Q5'!B57*100</f>
        <v>153.76473740621651</v>
      </c>
      <c r="C57" s="15">
        <f>'Table Q1'!C57/'Table Q5'!C57*100</f>
        <v>98.59141791044776</v>
      </c>
      <c r="D57" s="15">
        <f>'Table Q1'!D57/'Table Q5'!D57*100</f>
        <v>105.43357728986471</v>
      </c>
      <c r="E57" s="15">
        <f>'Table Q1'!E57/'Table Q5'!E57*100</f>
        <v>100.05783021050199</v>
      </c>
      <c r="F57" s="15">
        <f>'Table Q1'!F57/'Table Q5'!F57*100</f>
        <v>112.04031900753213</v>
      </c>
      <c r="G57" s="15">
        <f>'Table Q1'!G57/'Table Q5'!G57*100</f>
        <v>88.15789473684211</v>
      </c>
      <c r="H57" s="15">
        <f>'Table Q1'!H57/'Table Q5'!H57*100</f>
        <v>119.48473946849249</v>
      </c>
      <c r="I57" s="15">
        <f>'Table Q1'!I57/'Table Q5'!I57*100</f>
        <v>88.493506493506487</v>
      </c>
      <c r="J57" s="15">
        <f>'Table Q1'!J57/'Table Q5'!J57*100</f>
        <v>158.45134076529078</v>
      </c>
      <c r="K57" s="15">
        <f>'Table Q1'!K57/'Table Q5'!K57*100</f>
        <v>104.88185465893891</v>
      </c>
      <c r="L57" s="15">
        <f>'Table Q1'!L57/'Table Q5'!L57*100</f>
        <v>103.89308541545614</v>
      </c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</row>
    <row r="58" spans="1:33" x14ac:dyDescent="0.25">
      <c r="A58" s="48" t="s">
        <v>105</v>
      </c>
      <c r="B58" s="15">
        <f>'Table Q1'!B58/'Table Q5'!B58*100</f>
        <v>156.56469951272334</v>
      </c>
      <c r="C58" s="15">
        <f>'Table Q1'!C58/'Table Q5'!C58*100</f>
        <v>98.365097159940206</v>
      </c>
      <c r="D58" s="15">
        <f>'Table Q1'!D58/'Table Q5'!D58*100</f>
        <v>106.03657193214364</v>
      </c>
      <c r="E58" s="15">
        <f>'Table Q1'!E58/'Table Q5'!E58*100</f>
        <v>101.38857011705301</v>
      </c>
      <c r="F58" s="15">
        <f>'Table Q1'!F58/'Table Q5'!F58*100</f>
        <v>114.1992603384512</v>
      </c>
      <c r="G58" s="15">
        <f>'Table Q1'!G58/'Table Q5'!G58*100</f>
        <v>91.163844502742677</v>
      </c>
      <c r="H58" s="15">
        <f>'Table Q1'!H58/'Table Q5'!H58*100</f>
        <v>118.61263736263736</v>
      </c>
      <c r="I58" s="15">
        <f>'Table Q1'!I58/'Table Q5'!I58*100</f>
        <v>90.285421733009102</v>
      </c>
      <c r="J58" s="15">
        <f>'Table Q1'!J58/'Table Q5'!J58*100</f>
        <v>156.54699836138838</v>
      </c>
      <c r="K58" s="15">
        <f>'Table Q1'!K58/'Table Q5'!K58*100</f>
        <v>100.08822232024701</v>
      </c>
      <c r="L58" s="15">
        <f>'Table Q1'!L58/'Table Q5'!L58*100</f>
        <v>104.81746765249538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</row>
    <row r="59" spans="1:33" x14ac:dyDescent="0.25">
      <c r="A59" s="48" t="s">
        <v>106</v>
      </c>
      <c r="B59" s="15">
        <f>'Table Q1'!B59/'Table Q5'!B59*100</f>
        <v>153.5368281353683</v>
      </c>
      <c r="C59" s="15">
        <f>'Table Q1'!C59/'Table Q5'!C59*100</f>
        <v>99.933661865049288</v>
      </c>
      <c r="D59" s="15">
        <f>'Table Q1'!D59/'Table Q5'!D59*100</f>
        <v>104.67606249317163</v>
      </c>
      <c r="E59" s="15">
        <f>'Table Q1'!E59/'Table Q5'!E59*100</f>
        <v>101.24089253187614</v>
      </c>
      <c r="F59" s="15">
        <f>'Table Q1'!F59/'Table Q5'!F59*100</f>
        <v>116.15686274509804</v>
      </c>
      <c r="G59" s="15">
        <f>'Table Q1'!G59/'Table Q5'!G59*100</f>
        <v>93.530870027151465</v>
      </c>
      <c r="H59" s="15">
        <f>'Table Q1'!H59/'Table Q5'!H59*100</f>
        <v>120.65658844765343</v>
      </c>
      <c r="I59" s="15">
        <f>'Table Q1'!I59/'Table Q5'!I59*100</f>
        <v>91.262997717474008</v>
      </c>
      <c r="J59" s="15">
        <f>'Table Q1'!J59/'Table Q5'!J59*100</f>
        <v>153.11906501095689</v>
      </c>
      <c r="K59" s="15">
        <f>'Table Q1'!K59/'Table Q5'!K59*100</f>
        <v>99.540833060019679</v>
      </c>
      <c r="L59" s="15">
        <f>'Table Q1'!L59/'Table Q5'!L59*100</f>
        <v>105.26436517949307</v>
      </c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</row>
    <row r="60" spans="1:33" x14ac:dyDescent="0.25">
      <c r="A60" s="48" t="s">
        <v>107</v>
      </c>
      <c r="B60" s="15">
        <f>'Table Q1'!B60/'Table Q5'!B60*100</f>
        <v>152.44755244755243</v>
      </c>
      <c r="C60" s="15">
        <f>'Table Q1'!C60/'Table Q5'!C60*100</f>
        <v>99.480151228733462</v>
      </c>
      <c r="D60" s="15">
        <f>'Table Q1'!D60/'Table Q5'!D60*100</f>
        <v>103.38444687842279</v>
      </c>
      <c r="E60" s="15">
        <f>'Table Q1'!E60/'Table Q5'!E60*100</f>
        <v>102.05565019875071</v>
      </c>
      <c r="F60" s="15">
        <f>'Table Q1'!F60/'Table Q5'!F60*100</f>
        <v>117.37767327286977</v>
      </c>
      <c r="G60" s="15">
        <f>'Table Q1'!G60/'Table Q5'!G60*100</f>
        <v>94.216527565534278</v>
      </c>
      <c r="H60" s="15">
        <f>'Table Q1'!H60/'Table Q5'!H60*100</f>
        <v>124.10441857837044</v>
      </c>
      <c r="I60" s="15">
        <f>'Table Q1'!I60/'Table Q5'!I60*100</f>
        <v>92.221391174270764</v>
      </c>
      <c r="J60" s="15">
        <f>'Table Q1'!J60/'Table Q5'!J60*100</f>
        <v>147.46438746438747</v>
      </c>
      <c r="K60" s="15">
        <f>'Table Q1'!K60/'Table Q5'!K60*100</f>
        <v>103.29119442022667</v>
      </c>
      <c r="L60" s="15">
        <f>'Table Q1'!L60/'Table Q5'!L60*100</f>
        <v>105.71135430916554</v>
      </c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</row>
    <row r="61" spans="1:33" x14ac:dyDescent="0.25">
      <c r="A61" s="48" t="s">
        <v>108</v>
      </c>
      <c r="B61" s="15">
        <f>'Table Q1'!B61/'Table Q5'!B61*100</f>
        <v>153.3675348592476</v>
      </c>
      <c r="C61" s="15">
        <f>'Table Q1'!C61/'Table Q5'!C61*100</f>
        <v>100.43855467632758</v>
      </c>
      <c r="D61" s="15">
        <f>'Table Q1'!D61/'Table Q5'!D61*100</f>
        <v>103.35461530137431</v>
      </c>
      <c r="E61" s="15">
        <f>'Table Q1'!E61/'Table Q5'!E61*100</f>
        <v>101.3758881245066</v>
      </c>
      <c r="F61" s="15">
        <f>'Table Q1'!F61/'Table Q5'!F61*100</f>
        <v>117.23526805494018</v>
      </c>
      <c r="G61" s="15">
        <f>'Table Q1'!G61/'Table Q5'!G61*100</f>
        <v>92.571361722040237</v>
      </c>
      <c r="H61" s="15">
        <f>'Table Q1'!H61/'Table Q5'!H61*100</f>
        <v>123.76019396076703</v>
      </c>
      <c r="I61" s="15">
        <f>'Table Q1'!I61/'Table Q5'!I61*100</f>
        <v>93.147964250248265</v>
      </c>
      <c r="J61" s="15">
        <f>'Table Q1'!J61/'Table Q5'!J61*100</f>
        <v>151.52350551363901</v>
      </c>
      <c r="K61" s="15">
        <f>'Table Q1'!K61/'Table Q5'!K61*100</f>
        <v>106.26347563605</v>
      </c>
      <c r="L61" s="15">
        <f>'Table Q1'!L61/'Table Q5'!L61*100</f>
        <v>106.38443154660293</v>
      </c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</row>
    <row r="62" spans="1:33" x14ac:dyDescent="0.25">
      <c r="A62" s="48" t="s">
        <v>109</v>
      </c>
      <c r="B62" s="15">
        <f>'Table Q1'!B62/'Table Q5'!B62*100</f>
        <v>150.24797702949621</v>
      </c>
      <c r="C62" s="15">
        <f>'Table Q1'!C62/'Table Q5'!C62*100</f>
        <v>99.877010406811721</v>
      </c>
      <c r="D62" s="15">
        <f>'Table Q1'!D62/'Table Q5'!D62*100</f>
        <v>105.33668012659609</v>
      </c>
      <c r="E62" s="15">
        <f>'Table Q1'!E62/'Table Q5'!E62*100</f>
        <v>99.511978704525291</v>
      </c>
      <c r="F62" s="15">
        <f>'Table Q1'!F62/'Table Q5'!F62*100</f>
        <v>113.44103392568661</v>
      </c>
      <c r="G62" s="15">
        <f>'Table Q1'!G62/'Table Q5'!G62*100</f>
        <v>93.216986620127983</v>
      </c>
      <c r="H62" s="15">
        <f>'Table Q1'!H62/'Table Q5'!H62*100</f>
        <v>118.92686112320419</v>
      </c>
      <c r="I62" s="15">
        <f>'Table Q1'!I62/'Table Q5'!I62*100</f>
        <v>94.546349870737401</v>
      </c>
      <c r="J62" s="15">
        <f>'Table Q1'!J62/'Table Q5'!J62*100</f>
        <v>152.51747254314648</v>
      </c>
      <c r="K62" s="15">
        <f>'Table Q1'!K62/'Table Q5'!K62*100</f>
        <v>103.90013929068895</v>
      </c>
      <c r="L62" s="15">
        <f>'Table Q1'!L62/'Table Q5'!L62*100</f>
        <v>105.78288806222524</v>
      </c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</row>
    <row r="63" spans="1:33" x14ac:dyDescent="0.25">
      <c r="A63" s="48" t="s">
        <v>110</v>
      </c>
      <c r="B63" s="15">
        <f>'Table Q1'!B63/'Table Q5'!B63*100</f>
        <v>149.63777490297542</v>
      </c>
      <c r="C63" s="15">
        <f>'Table Q1'!C63/'Table Q5'!C63*100</f>
        <v>99.492628757419126</v>
      </c>
      <c r="D63" s="15">
        <f>'Table Q1'!D63/'Table Q5'!D63*100</f>
        <v>103.98649384598629</v>
      </c>
      <c r="E63" s="15">
        <f>'Table Q1'!E63/'Table Q5'!E63*100</f>
        <v>99.118205156825539</v>
      </c>
      <c r="F63" s="15">
        <f>'Table Q1'!F63/'Table Q5'!F63*100</f>
        <v>112.95655932569699</v>
      </c>
      <c r="G63" s="15">
        <f>'Table Q1'!G63/'Table Q5'!G63*100</f>
        <v>95.443814919735601</v>
      </c>
      <c r="H63" s="15">
        <f>'Table Q1'!H63/'Table Q5'!H63*100</f>
        <v>119.96264557240168</v>
      </c>
      <c r="I63" s="15">
        <f>'Table Q1'!I63/'Table Q5'!I63*100</f>
        <v>93.160813308687608</v>
      </c>
      <c r="J63" s="15">
        <f>'Table Q1'!J63/'Table Q5'!J63*100</f>
        <v>147.95180722891564</v>
      </c>
      <c r="K63" s="15">
        <f>'Table Q1'!K63/'Table Q5'!K63*100</f>
        <v>104.46655376799323</v>
      </c>
      <c r="L63" s="15">
        <f>'Table Q1'!L63/'Table Q5'!L63*100</f>
        <v>105.29531568228107</v>
      </c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</row>
    <row r="64" spans="1:33" x14ac:dyDescent="0.25">
      <c r="A64" s="48" t="s">
        <v>111</v>
      </c>
      <c r="B64" s="15">
        <f>'Table Q1'!B64/'Table Q5'!B64*100</f>
        <v>147.59825327510919</v>
      </c>
      <c r="C64" s="15">
        <f>'Table Q1'!C64/'Table Q5'!C64*100</f>
        <v>99.062076967704499</v>
      </c>
      <c r="D64" s="15">
        <f>'Table Q1'!D64/'Table Q5'!D64*100</f>
        <v>100.41134444684998</v>
      </c>
      <c r="E64" s="15">
        <f>'Table Q1'!E64/'Table Q5'!E64*100</f>
        <v>95.868323815922068</v>
      </c>
      <c r="F64" s="15">
        <f>'Table Q1'!F64/'Table Q5'!F64*100</f>
        <v>110.80131723380902</v>
      </c>
      <c r="G64" s="15">
        <f>'Table Q1'!G64/'Table Q5'!G64*100</f>
        <v>93.345029239766092</v>
      </c>
      <c r="H64" s="15">
        <f>'Table Q1'!H64/'Table Q5'!H64*100</f>
        <v>120.51310043668121</v>
      </c>
      <c r="I64" s="15">
        <f>'Table Q1'!I64/'Table Q5'!I64*100</f>
        <v>90.690837824595789</v>
      </c>
      <c r="J64" s="15">
        <f>'Table Q1'!J64/'Table Q5'!J64*100</f>
        <v>143.42833425567238</v>
      </c>
      <c r="K64" s="15">
        <f>'Table Q1'!K64/'Table Q5'!K64*100</f>
        <v>100.80465854949708</v>
      </c>
      <c r="L64" s="15">
        <f>'Table Q1'!L64/'Table Q5'!L64*100</f>
        <v>103.03680289004289</v>
      </c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</row>
    <row r="65" spans="1:24" x14ac:dyDescent="0.25">
      <c r="A65" s="48" t="s">
        <v>112</v>
      </c>
      <c r="B65" s="15">
        <f>'Table Q1'!B65/'Table Q5'!B65*100</f>
        <v>141.86165451988236</v>
      </c>
      <c r="C65" s="15">
        <f>'Table Q1'!C65/'Table Q5'!C65*100</f>
        <v>96.388395500296028</v>
      </c>
      <c r="D65" s="15">
        <f>'Table Q1'!D65/'Table Q5'!D65*100</f>
        <v>94.579358196010404</v>
      </c>
      <c r="E65" s="15">
        <f>'Table Q1'!E65/'Table Q5'!E65*100</f>
        <v>92.722159730033752</v>
      </c>
      <c r="F65" s="15">
        <f>'Table Q1'!F65/'Table Q5'!F65*100</f>
        <v>106.51740190645089</v>
      </c>
      <c r="G65" s="15">
        <f>'Table Q1'!G65/'Table Q5'!G65*100</f>
        <v>95.162437751956375</v>
      </c>
      <c r="H65" s="15">
        <f>'Table Q1'!H65/'Table Q5'!H65*100</f>
        <v>122.29202772963606</v>
      </c>
      <c r="I65" s="15">
        <f>'Table Q1'!I65/'Table Q5'!I65*100</f>
        <v>90.155376009944064</v>
      </c>
      <c r="J65" s="15">
        <f>'Table Q1'!J65/'Table Q5'!J65*100</f>
        <v>141.39224676948729</v>
      </c>
      <c r="K65" s="15">
        <f>'Table Q1'!K65/'Table Q5'!K65*100</f>
        <v>95.900698863043701</v>
      </c>
      <c r="L65" s="15">
        <f>'Table Q1'!L65/'Table Q5'!L65*100</f>
        <v>101.19576358045781</v>
      </c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</row>
    <row r="66" spans="1:24" x14ac:dyDescent="0.25">
      <c r="A66" s="48" t="s">
        <v>113</v>
      </c>
      <c r="B66" s="15">
        <f>'Table Q1'!B66/'Table Q5'!B66*100</f>
        <v>133.22097378277152</v>
      </c>
      <c r="C66" s="15">
        <f>'Table Q1'!C66/'Table Q5'!C66*100</f>
        <v>94.489316020856762</v>
      </c>
      <c r="D66" s="15">
        <f>'Table Q1'!D66/'Table Q5'!D66*100</f>
        <v>88.324430393546265</v>
      </c>
      <c r="E66" s="15">
        <f>'Table Q1'!E66/'Table Q5'!E66*100</f>
        <v>92.577014891440257</v>
      </c>
      <c r="F66" s="15">
        <f>'Table Q1'!F66/'Table Q5'!F66*100</f>
        <v>103.26269761183988</v>
      </c>
      <c r="G66" s="15">
        <f>'Table Q1'!G66/'Table Q5'!G66*100</f>
        <v>89.422303893419098</v>
      </c>
      <c r="H66" s="15">
        <f>'Table Q1'!H66/'Table Q5'!H66*100</f>
        <v>122.28142670726403</v>
      </c>
      <c r="I66" s="15">
        <f>'Table Q1'!I66/'Table Q5'!I66*100</f>
        <v>89.259778315709013</v>
      </c>
      <c r="J66" s="15">
        <f>'Table Q1'!J66/'Table Q5'!J66*100</f>
        <v>146.00456621004565</v>
      </c>
      <c r="K66" s="15">
        <f>'Table Q1'!K66/'Table Q5'!K66*100</f>
        <v>95.908225840558245</v>
      </c>
      <c r="L66" s="15">
        <f>'Table Q1'!L66/'Table Q5'!L66*100</f>
        <v>99.251927724709404</v>
      </c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</row>
    <row r="67" spans="1:24" x14ac:dyDescent="0.25">
      <c r="A67" s="48" t="s">
        <v>114</v>
      </c>
      <c r="B67" s="15">
        <f>'Table Q1'!B67/'Table Q5'!B67*100</f>
        <v>134.38363042932465</v>
      </c>
      <c r="C67" s="15">
        <f>'Table Q1'!C67/'Table Q5'!C67*100</f>
        <v>94.732535542599976</v>
      </c>
      <c r="D67" s="15">
        <f>'Table Q1'!D67/'Table Q5'!D67*100</f>
        <v>88.048861010234404</v>
      </c>
      <c r="E67" s="15">
        <f>'Table Q1'!E67/'Table Q5'!E67*100</f>
        <v>92.638176638176645</v>
      </c>
      <c r="F67" s="15">
        <f>'Table Q1'!F67/'Table Q5'!F67*100</f>
        <v>96.986030139698613</v>
      </c>
      <c r="G67" s="15">
        <f>'Table Q1'!G67/'Table Q5'!G67*100</f>
        <v>87.379752633989924</v>
      </c>
      <c r="H67" s="15">
        <f>'Table Q1'!H67/'Table Q5'!H67*100</f>
        <v>121.35869565217392</v>
      </c>
      <c r="I67" s="15">
        <f>'Table Q1'!I67/'Table Q5'!I67*100</f>
        <v>88.883248730964482</v>
      </c>
      <c r="J67" s="15">
        <f>'Table Q1'!J67/'Table Q5'!J67*100</f>
        <v>141.4718494950892</v>
      </c>
      <c r="K67" s="15">
        <f>'Table Q1'!K67/'Table Q5'!K67*100</f>
        <v>94.999464610772037</v>
      </c>
      <c r="L67" s="15">
        <f>'Table Q1'!L67/'Table Q5'!L67*100</f>
        <v>98.391544117647058</v>
      </c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</row>
    <row r="68" spans="1:24" x14ac:dyDescent="0.25">
      <c r="A68" s="48" t="s">
        <v>115</v>
      </c>
      <c r="B68" s="15">
        <f>'Table Q1'!B68/'Table Q5'!B68*100</f>
        <v>131.60389124469941</v>
      </c>
      <c r="C68" s="15">
        <f>'Table Q1'!C68/'Table Q5'!C68*100</f>
        <v>95.568899471995024</v>
      </c>
      <c r="D68" s="15">
        <f>'Table Q1'!D68/'Table Q5'!D68*100</f>
        <v>90.558274021352318</v>
      </c>
      <c r="E68" s="15">
        <f>'Table Q1'!E68/'Table Q5'!E68*100</f>
        <v>92.974640164496222</v>
      </c>
      <c r="F68" s="15">
        <f>'Table Q1'!F68/'Table Q5'!F68*100</f>
        <v>96.852846401718594</v>
      </c>
      <c r="G68" s="15">
        <f>'Table Q1'!G68/'Table Q5'!G68*100</f>
        <v>88.159558569950576</v>
      </c>
      <c r="H68" s="15">
        <f>'Table Q1'!H68/'Table Q5'!H68*100</f>
        <v>120.52885670397191</v>
      </c>
      <c r="I68" s="15">
        <f>'Table Q1'!I68/'Table Q5'!I68*100</f>
        <v>88.525006346788516</v>
      </c>
      <c r="J68" s="15">
        <f>'Table Q1'!J68/'Table Q5'!J68*100</f>
        <v>137.05031196070624</v>
      </c>
      <c r="K68" s="15">
        <f>'Table Q1'!K68/'Table Q5'!K68*100</f>
        <v>92.797195368107936</v>
      </c>
      <c r="L68" s="15">
        <f>'Table Q1'!L68/'Table Q5'!L68*100</f>
        <v>98.062148836142654</v>
      </c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</row>
    <row r="69" spans="1:24" x14ac:dyDescent="0.25">
      <c r="A69" s="48" t="s">
        <v>116</v>
      </c>
      <c r="B69" s="15">
        <f>'Table Q1'!B69/'Table Q5'!B69*100</f>
        <v>129.02469135802471</v>
      </c>
      <c r="C69" s="15">
        <f>'Table Q1'!C69/'Table Q5'!C69*100</f>
        <v>96.821465428276568</v>
      </c>
      <c r="D69" s="15">
        <f>'Table Q1'!D69/'Table Q5'!D69*100</f>
        <v>90.626408292023427</v>
      </c>
      <c r="E69" s="15">
        <f>'Table Q1'!E69/'Table Q5'!E69*100</f>
        <v>94.27855026213814</v>
      </c>
      <c r="F69" s="15">
        <f>'Table Q1'!F69/'Table Q5'!F69*100</f>
        <v>96.994652406417117</v>
      </c>
      <c r="G69" s="15">
        <f>'Table Q1'!G69/'Table Q5'!G69*100</f>
        <v>90.020459195271656</v>
      </c>
      <c r="H69" s="15">
        <f>'Table Q1'!H69/'Table Q5'!H69*100</f>
        <v>119.55629506378258</v>
      </c>
      <c r="I69" s="15">
        <f>'Table Q1'!I69/'Table Q5'!I69*100</f>
        <v>87.834947792175115</v>
      </c>
      <c r="J69" s="15">
        <f>'Table Q1'!J69/'Table Q5'!J69*100</f>
        <v>135.80148619957538</v>
      </c>
      <c r="K69" s="15">
        <f>'Table Q1'!K69/'Table Q5'!K69*100</f>
        <v>90.846877673224981</v>
      </c>
      <c r="L69" s="15">
        <f>'Table Q1'!L69/'Table Q5'!L69*100</f>
        <v>98.349191791814746</v>
      </c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</row>
    <row r="70" spans="1:24" x14ac:dyDescent="0.25">
      <c r="A70" s="48" t="s">
        <v>117</v>
      </c>
      <c r="B70" s="15">
        <f>'Table Q1'!B70/'Table Q5'!B70*100</f>
        <v>130.58780398386901</v>
      </c>
      <c r="C70" s="15">
        <f>'Table Q1'!C70/'Table Q5'!C70*100</f>
        <v>97.482531853678594</v>
      </c>
      <c r="D70" s="15">
        <f>'Table Q1'!D70/'Table Q5'!D70*100</f>
        <v>96.507900160293119</v>
      </c>
      <c r="E70" s="15">
        <f>'Table Q1'!E70/'Table Q5'!E70*100</f>
        <v>94.62390401476695</v>
      </c>
      <c r="F70" s="15">
        <f>'Table Q1'!F70/'Table Q5'!F70*100</f>
        <v>97.590889180902323</v>
      </c>
      <c r="G70" s="15">
        <f>'Table Q1'!G70/'Table Q5'!G70*100</f>
        <v>92.679305619004111</v>
      </c>
      <c r="H70" s="15">
        <f>'Table Q1'!H70/'Table Q5'!H70*100</f>
        <v>114.21151508453973</v>
      </c>
      <c r="I70" s="15">
        <f>'Table Q1'!I70/'Table Q5'!I70*100</f>
        <v>89.926534678122266</v>
      </c>
      <c r="J70" s="15">
        <f>'Table Q1'!J70/'Table Q5'!J70*100</f>
        <v>137.08724832214764</v>
      </c>
      <c r="K70" s="15">
        <f>'Table Q1'!K70/'Table Q5'!K70*100</f>
        <v>94.739672977624792</v>
      </c>
      <c r="L70" s="15">
        <f>'Table Q1'!L70/'Table Q5'!L70*100</f>
        <v>99.368541905855352</v>
      </c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</row>
    <row r="71" spans="1:24" x14ac:dyDescent="0.25">
      <c r="A71" s="48" t="s">
        <v>118</v>
      </c>
      <c r="B71" s="15">
        <f>'Table Q1'!B71/'Table Q5'!B71*100</f>
        <v>127.20219622821676</v>
      </c>
      <c r="C71" s="15">
        <f>'Table Q1'!C71/'Table Q5'!C71*100</f>
        <v>99.77279768666736</v>
      </c>
      <c r="D71" s="15">
        <f>'Table Q1'!D71/'Table Q5'!D71*100</f>
        <v>100.90141487905066</v>
      </c>
      <c r="E71" s="15">
        <f>'Table Q1'!E71/'Table Q5'!E71*100</f>
        <v>94.011157918706587</v>
      </c>
      <c r="F71" s="15">
        <f>'Table Q1'!F71/'Table Q5'!F71*100</f>
        <v>99.263250494831752</v>
      </c>
      <c r="G71" s="15">
        <f>'Table Q1'!G71/'Table Q5'!G71*100</f>
        <v>92.72727272727272</v>
      </c>
      <c r="H71" s="15">
        <f>'Table Q1'!H71/'Table Q5'!H71*100</f>
        <v>110.55210715452466</v>
      </c>
      <c r="I71" s="15">
        <f>'Table Q1'!I71/'Table Q5'!I71*100</f>
        <v>91.314583075207551</v>
      </c>
      <c r="J71" s="15">
        <f>'Table Q1'!J71/'Table Q5'!J71*100</f>
        <v>137.28791266605288</v>
      </c>
      <c r="K71" s="15">
        <f>'Table Q1'!K71/'Table Q5'!K71*100</f>
        <v>94.776119402985088</v>
      </c>
      <c r="L71" s="15">
        <f>'Table Q1'!L71/'Table Q5'!L71*100</f>
        <v>99.726558049447419</v>
      </c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</row>
    <row r="72" spans="1:24" x14ac:dyDescent="0.25">
      <c r="A72" s="48" t="s">
        <v>119</v>
      </c>
      <c r="B72" s="15">
        <f>'Table Q1'!B72/'Table Q5'!B72*100</f>
        <v>124.55807331830584</v>
      </c>
      <c r="C72" s="15">
        <f>'Table Q1'!C72/'Table Q5'!C72*100</f>
        <v>100.42068540939874</v>
      </c>
      <c r="D72" s="15">
        <f>'Table Q1'!D72/'Table Q5'!D72*100</f>
        <v>103.63636363636364</v>
      </c>
      <c r="E72" s="15">
        <f>'Table Q1'!E72/'Table Q5'!E72*100</f>
        <v>93.711258875239494</v>
      </c>
      <c r="F72" s="15">
        <f>'Table Q1'!F72/'Table Q5'!F72*100</f>
        <v>100.50300710770912</v>
      </c>
      <c r="G72" s="15">
        <f>'Table Q1'!G72/'Table Q5'!G72*100</f>
        <v>92.146538203002464</v>
      </c>
      <c r="H72" s="15">
        <f>'Table Q1'!H72/'Table Q5'!H72*100</f>
        <v>111.34416867999121</v>
      </c>
      <c r="I72" s="15">
        <f>'Table Q1'!I72/'Table Q5'!I72*100</f>
        <v>92.813626756185499</v>
      </c>
      <c r="J72" s="15">
        <f>'Table Q1'!J72/'Table Q5'!J72*100</f>
        <v>135.234375</v>
      </c>
      <c r="K72" s="15">
        <f>'Table Q1'!K72/'Table Q5'!K72*100</f>
        <v>92.27937309351006</v>
      </c>
      <c r="L72" s="15">
        <f>'Table Q1'!L72/'Table Q5'!L72*100</f>
        <v>99.920679886685562</v>
      </c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</row>
    <row r="73" spans="1:24" x14ac:dyDescent="0.25">
      <c r="A73" s="48" t="s">
        <v>120</v>
      </c>
      <c r="B73" s="15">
        <f>'Table Q1'!B73/'Table Q5'!B73*100</f>
        <v>123.70916754478398</v>
      </c>
      <c r="C73" s="15">
        <f>'Table Q1'!C73/'Table Q5'!C73*100</f>
        <v>100.08096346523632</v>
      </c>
      <c r="D73" s="15">
        <f>'Table Q1'!D73/'Table Q5'!D73*100</f>
        <v>101.42311697327315</v>
      </c>
      <c r="E73" s="15">
        <f>'Table Q1'!E73/'Table Q5'!E73*100</f>
        <v>93.086419753086432</v>
      </c>
      <c r="F73" s="15">
        <f>'Table Q1'!F73/'Table Q5'!F73*100</f>
        <v>101.68085812230454</v>
      </c>
      <c r="G73" s="15">
        <f>'Table Q1'!G73/'Table Q5'!G73*100</f>
        <v>92.428777297417142</v>
      </c>
      <c r="H73" s="15">
        <f>'Table Q1'!H73/'Table Q5'!H73*100</f>
        <v>108.15931108719053</v>
      </c>
      <c r="I73" s="15">
        <f>'Table Q1'!I73/'Table Q5'!I73*100</f>
        <v>93.196690949499953</v>
      </c>
      <c r="J73" s="15">
        <f>'Table Q1'!J73/'Table Q5'!J73*100</f>
        <v>133.13953488372093</v>
      </c>
      <c r="K73" s="15">
        <f>'Table Q1'!K73/'Table Q5'!K73*100</f>
        <v>93.2672627383389</v>
      </c>
      <c r="L73" s="15">
        <f>'Table Q1'!L73/'Table Q5'!L73*100</f>
        <v>99.526280171441456</v>
      </c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</row>
    <row r="74" spans="1:24" x14ac:dyDescent="0.25">
      <c r="A74" s="48" t="s">
        <v>121</v>
      </c>
      <c r="B74" s="15">
        <f>'Table Q1'!B74/'Table Q5'!B74*100</f>
        <v>120.59401363688893</v>
      </c>
      <c r="C74" s="15">
        <f>'Table Q1'!C74/'Table Q5'!C74*100</f>
        <v>100.96633099379515</v>
      </c>
      <c r="D74" s="15">
        <f>'Table Q1'!D74/'Table Q5'!D74*100</f>
        <v>104.19637638807716</v>
      </c>
      <c r="E74" s="15">
        <f>'Table Q1'!E74/'Table Q5'!E74*100</f>
        <v>93.628932930242982</v>
      </c>
      <c r="F74" s="15">
        <f>'Table Q1'!F74/'Table Q5'!F74*100</f>
        <v>103.21614727736497</v>
      </c>
      <c r="G74" s="15">
        <f>'Table Q1'!G74/'Table Q5'!G74*100</f>
        <v>91.600088770528174</v>
      </c>
      <c r="H74" s="15">
        <f>'Table Q1'!H74/'Table Q5'!H74*100</f>
        <v>107.25255972696246</v>
      </c>
      <c r="I74" s="15">
        <f>'Table Q1'!I74/'Table Q5'!I74*100</f>
        <v>95.034414945919366</v>
      </c>
      <c r="J74" s="15">
        <f>'Table Q1'!J74/'Table Q5'!J74*100</f>
        <v>126.3317727445274</v>
      </c>
      <c r="K74" s="15">
        <f>'Table Q1'!K74/'Table Q5'!K74*100</f>
        <v>99.794305510447117</v>
      </c>
      <c r="L74" s="15">
        <f>'Table Q1'!L74/'Table Q5'!L74*100</f>
        <v>100.07877560207068</v>
      </c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</row>
    <row r="75" spans="1:24" x14ac:dyDescent="0.25">
      <c r="A75" s="48" t="s">
        <v>122</v>
      </c>
      <c r="B75" s="15">
        <f>'Table Q1'!B75/'Table Q5'!B75*100</f>
        <v>117.77129521586932</v>
      </c>
      <c r="C75" s="15">
        <f>'Table Q1'!C75/'Table Q5'!C75*100</f>
        <v>102.89375775113683</v>
      </c>
      <c r="D75" s="15">
        <f>'Table Q1'!D75/'Table Q5'!D75*100</f>
        <v>105.81258806951621</v>
      </c>
      <c r="E75" s="15">
        <f>'Table Q1'!E75/'Table Q5'!E75*100</f>
        <v>94.269373107547381</v>
      </c>
      <c r="F75" s="15">
        <f>'Table Q1'!F75/'Table Q5'!F75*100</f>
        <v>105.54254488680719</v>
      </c>
      <c r="G75" s="15">
        <f>'Table Q1'!G75/'Table Q5'!G75*100</f>
        <v>91.338842975206617</v>
      </c>
      <c r="H75" s="15">
        <f>'Table Q1'!H75/'Table Q5'!H75*100</f>
        <v>106.88151457136779</v>
      </c>
      <c r="I75" s="15">
        <f>'Table Q1'!I75/'Table Q5'!I75*100</f>
        <v>96.32733546955879</v>
      </c>
      <c r="J75" s="15">
        <f>'Table Q1'!J75/'Table Q5'!J75*100</f>
        <v>124.18079096045196</v>
      </c>
      <c r="K75" s="15">
        <f>'Table Q1'!K75/'Table Q5'!K75*100</f>
        <v>95.444892758547454</v>
      </c>
      <c r="L75" s="15">
        <f>'Table Q1'!L75/'Table Q5'!L75*100</f>
        <v>100.63248249378812</v>
      </c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</row>
    <row r="76" spans="1:24" x14ac:dyDescent="0.25">
      <c r="A76" s="48" t="s">
        <v>123</v>
      </c>
      <c r="B76" s="15">
        <f>'Table Q1'!B76/'Table Q5'!B76*100</f>
        <v>117.23411723411724</v>
      </c>
      <c r="C76" s="15">
        <f>'Table Q1'!C76/'Table Q5'!C76*100</f>
        <v>102.74839244969922</v>
      </c>
      <c r="D76" s="15">
        <f>'Table Q1'!D76/'Table Q5'!D76*100</f>
        <v>102.93440736478712</v>
      </c>
      <c r="E76" s="15">
        <f>'Table Q1'!E76/'Table Q5'!E76*100</f>
        <v>95.048499887209559</v>
      </c>
      <c r="F76" s="15">
        <f>'Table Q1'!F76/'Table Q5'!F76*100</f>
        <v>105.16353046594982</v>
      </c>
      <c r="G76" s="15">
        <f>'Table Q1'!G76/'Table Q5'!G76*100</f>
        <v>92.403541370641619</v>
      </c>
      <c r="H76" s="15">
        <f>'Table Q1'!H76/'Table Q5'!H76*100</f>
        <v>108.38709677419357</v>
      </c>
      <c r="I76" s="15">
        <f>'Table Q1'!I76/'Table Q5'!I76*100</f>
        <v>94.263473053892213</v>
      </c>
      <c r="J76" s="15">
        <f>'Table Q1'!J76/'Table Q5'!J76*100</f>
        <v>125.27187345526447</v>
      </c>
      <c r="K76" s="15">
        <f>'Table Q1'!K76/'Table Q5'!K76*100</f>
        <v>93.48468848996832</v>
      </c>
      <c r="L76" s="15">
        <f>'Table Q1'!L76/'Table Q5'!L76*100</f>
        <v>100.17907106883047</v>
      </c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</row>
    <row r="77" spans="1:24" x14ac:dyDescent="0.25">
      <c r="A77" s="48" t="s">
        <v>124</v>
      </c>
      <c r="B77" s="15">
        <f>'Table Q1'!B77/'Table Q5'!B77*100</f>
        <v>113.39031339031338</v>
      </c>
      <c r="C77" s="15">
        <f>'Table Q1'!C77/'Table Q5'!C77*100</f>
        <v>102.36244948709978</v>
      </c>
      <c r="D77" s="15">
        <f>'Table Q1'!D77/'Table Q5'!D77*100</f>
        <v>104.37623993464815</v>
      </c>
      <c r="E77" s="15">
        <f>'Table Q1'!E77/'Table Q5'!E77*100</f>
        <v>93.388981636060095</v>
      </c>
      <c r="F77" s="15">
        <f>'Table Q1'!F77/'Table Q5'!F77*100</f>
        <v>103.58878091872792</v>
      </c>
      <c r="G77" s="15">
        <f>'Table Q1'!G77/'Table Q5'!G77*100</f>
        <v>90.058039552880487</v>
      </c>
      <c r="H77" s="15">
        <f>'Table Q1'!H77/'Table Q5'!H77*100</f>
        <v>107.74322336625339</v>
      </c>
      <c r="I77" s="15">
        <f>'Table Q1'!I77/'Table Q5'!I77*100</f>
        <v>94.427872568905855</v>
      </c>
      <c r="J77" s="15">
        <f>'Table Q1'!J77/'Table Q5'!J77*100</f>
        <v>131.30190366679443</v>
      </c>
      <c r="K77" s="15">
        <f>'Table Q1'!K77/'Table Q5'!K77*100</f>
        <v>94.647856989015722</v>
      </c>
      <c r="L77" s="15">
        <f>'Table Q1'!L77/'Table Q5'!L77*100</f>
        <v>99.765625</v>
      </c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</row>
    <row r="78" spans="1:24" x14ac:dyDescent="0.25">
      <c r="A78" s="48" t="s">
        <v>125</v>
      </c>
      <c r="B78" s="15">
        <f>'Table Q1'!B78/'Table Q5'!B78*100</f>
        <v>109.86977381768335</v>
      </c>
      <c r="C78" s="15">
        <f>'Table Q1'!C78/'Table Q5'!C78*100</f>
        <v>101.99280945043658</v>
      </c>
      <c r="D78" s="15">
        <f>'Table Q1'!D78/'Table Q5'!D78*100</f>
        <v>99.757533772081757</v>
      </c>
      <c r="E78" s="15">
        <f>'Table Q1'!E78/'Table Q5'!E78*100</f>
        <v>93.252346769740484</v>
      </c>
      <c r="F78" s="15">
        <f>'Table Q1'!F78/'Table Q5'!F78*100</f>
        <v>101.55480127011936</v>
      </c>
      <c r="G78" s="15">
        <f>'Table Q1'!G78/'Table Q5'!G78*100</f>
        <v>94.130317716747456</v>
      </c>
      <c r="H78" s="15">
        <f>'Table Q1'!H78/'Table Q5'!H78*100</f>
        <v>107.02196993587722</v>
      </c>
      <c r="I78" s="15">
        <f>'Table Q1'!I78/'Table Q5'!I78*100</f>
        <v>96.30196678836414</v>
      </c>
      <c r="J78" s="15">
        <f>'Table Q1'!J78/'Table Q5'!J78*100</f>
        <v>131.92302790875493</v>
      </c>
      <c r="K78" s="15">
        <f>'Table Q1'!K78/'Table Q5'!K78*100</f>
        <v>96.984708162825768</v>
      </c>
      <c r="L78" s="15">
        <f>'Table Q1'!L78/'Table Q5'!L78*100</f>
        <v>99.83366600133067</v>
      </c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</row>
    <row r="79" spans="1:24" x14ac:dyDescent="0.25">
      <c r="A79" s="48" t="s">
        <v>126</v>
      </c>
      <c r="B79" s="15">
        <f>'Table Q1'!B79/'Table Q5'!B79*100</f>
        <v>107.64488286066585</v>
      </c>
      <c r="C79" s="15">
        <f>'Table Q1'!C79/'Table Q5'!C79*100</f>
        <v>98.935307239910756</v>
      </c>
      <c r="D79" s="15">
        <f>'Table Q1'!D79/'Table Q5'!D79*100</f>
        <v>96.390017411491584</v>
      </c>
      <c r="E79" s="15">
        <f>'Table Q1'!E79/'Table Q5'!E79*100</f>
        <v>93.625498007968119</v>
      </c>
      <c r="F79" s="15">
        <f>'Table Q1'!F79/'Table Q5'!F79*100</f>
        <v>101.72658725822315</v>
      </c>
      <c r="G79" s="15">
        <f>'Table Q1'!G79/'Table Q5'!G79*100</f>
        <v>92.185128983308033</v>
      </c>
      <c r="H79" s="15">
        <f>'Table Q1'!H79/'Table Q5'!H79*100</f>
        <v>109.48095437421514</v>
      </c>
      <c r="I79" s="15">
        <f>'Table Q1'!I79/'Table Q5'!I79*100</f>
        <v>94.658442918654714</v>
      </c>
      <c r="J79" s="15">
        <f>'Table Q1'!J79/'Table Q5'!J79*100</f>
        <v>126.2347188264059</v>
      </c>
      <c r="K79" s="15">
        <f>'Table Q1'!K79/'Table Q5'!K79*100</f>
        <v>97.48530372305683</v>
      </c>
      <c r="L79" s="15">
        <f>'Table Q1'!L79/'Table Q5'!L79*100</f>
        <v>98.709890836916969</v>
      </c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</row>
    <row r="80" spans="1:24" x14ac:dyDescent="0.25">
      <c r="A80" s="48" t="s">
        <v>127</v>
      </c>
      <c r="B80" s="15">
        <f>'Table Q1'!B80/'Table Q5'!B80*100</f>
        <v>104.77398015435502</v>
      </c>
      <c r="C80" s="15">
        <f>'Table Q1'!C80/'Table Q5'!C80*100</f>
        <v>99.231002731963969</v>
      </c>
      <c r="D80" s="15">
        <f>'Table Q1'!D80/'Table Q5'!D80*100</f>
        <v>93.564639871750828</v>
      </c>
      <c r="E80" s="15">
        <f>'Table Q1'!E80/'Table Q5'!E80*100</f>
        <v>93.775798392352812</v>
      </c>
      <c r="F80" s="15">
        <f>'Table Q1'!F80/'Table Q5'!F80*100</f>
        <v>101.0834236186349</v>
      </c>
      <c r="G80" s="15">
        <f>'Table Q1'!G80/'Table Q5'!G80*100</f>
        <v>92.857142857142861</v>
      </c>
      <c r="H80" s="15">
        <f>'Table Q1'!H80/'Table Q5'!H80*100</f>
        <v>108.48158874637978</v>
      </c>
      <c r="I80" s="15">
        <f>'Table Q1'!I80/'Table Q5'!I80*100</f>
        <v>96.101499423298719</v>
      </c>
      <c r="J80" s="15">
        <f>'Table Q1'!J80/'Table Q5'!J80*100</f>
        <v>127.57575757575759</v>
      </c>
      <c r="K80" s="15">
        <f>'Table Q1'!K80/'Table Q5'!K80*100</f>
        <v>103.38651904916966</v>
      </c>
      <c r="L80" s="15">
        <f>'Table Q1'!L80/'Table Q5'!L80*100</f>
        <v>98.908773461370586</v>
      </c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</row>
    <row r="81" spans="1:24" x14ac:dyDescent="0.25">
      <c r="A81" s="48" t="s">
        <v>128</v>
      </c>
      <c r="B81" s="15">
        <f>'Table Q1'!B81/'Table Q5'!B81*100</f>
        <v>103.46645725824546</v>
      </c>
      <c r="C81" s="15">
        <f>'Table Q1'!C81/'Table Q5'!C81*100</f>
        <v>98.385283597342877</v>
      </c>
      <c r="D81" s="15">
        <f>'Table Q1'!D81/'Table Q5'!D81*100</f>
        <v>92.526410429309948</v>
      </c>
      <c r="E81" s="15">
        <f>'Table Q1'!E81/'Table Q5'!E81*100</f>
        <v>92.58342303552206</v>
      </c>
      <c r="F81" s="15">
        <f>'Table Q1'!F81/'Table Q5'!F81*100</f>
        <v>101.9835248211576</v>
      </c>
      <c r="G81" s="15">
        <f>'Table Q1'!G81/'Table Q5'!G81*100</f>
        <v>94.931431705979151</v>
      </c>
      <c r="H81" s="15">
        <f>'Table Q1'!H81/'Table Q5'!H81*100</f>
        <v>106.69841598509163</v>
      </c>
      <c r="I81" s="15">
        <f>'Table Q1'!I81/'Table Q5'!I81*100</f>
        <v>97.850456489078937</v>
      </c>
      <c r="J81" s="15">
        <f>'Table Q1'!J81/'Table Q5'!J81*100</f>
        <v>125.53116147308781</v>
      </c>
      <c r="K81" s="15">
        <f>'Table Q1'!K81/'Table Q5'!K81*100</f>
        <v>97.197954400170474</v>
      </c>
      <c r="L81" s="15">
        <f>'Table Q1'!L81/'Table Q5'!L81*100</f>
        <v>98.65720524017469</v>
      </c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</row>
    <row r="82" spans="1:24" x14ac:dyDescent="0.25">
      <c r="A82" s="48" t="s">
        <v>129</v>
      </c>
      <c r="B82" s="15">
        <f>'Table Q1'!B82/'Table Q5'!B82*100</f>
        <v>102.76623660616664</v>
      </c>
      <c r="C82" s="15">
        <f>'Table Q1'!C82/'Table Q5'!C82*100</f>
        <v>97.999591753419054</v>
      </c>
      <c r="D82" s="15">
        <f>'Table Q1'!D82/'Table Q5'!D82*100</f>
        <v>91.988795518207283</v>
      </c>
      <c r="E82" s="15">
        <f>'Table Q1'!E82/'Table Q5'!E82*100</f>
        <v>92.973838761345419</v>
      </c>
      <c r="F82" s="15">
        <f>'Table Q1'!F82/'Table Q5'!F82*100</f>
        <v>103.09401895631332</v>
      </c>
      <c r="G82" s="15">
        <f>'Table Q1'!G82/'Table Q5'!G82*100</f>
        <v>94.247363374880138</v>
      </c>
      <c r="H82" s="15">
        <f>'Table Q1'!H82/'Table Q5'!H82*100</f>
        <v>106.89941812136325</v>
      </c>
      <c r="I82" s="15">
        <f>'Table Q1'!I82/'Table Q5'!I82*100</f>
        <v>97.774463691637038</v>
      </c>
      <c r="J82" s="15">
        <f>'Table Q1'!J82/'Table Q5'!J82*100</f>
        <v>125.31390665719024</v>
      </c>
      <c r="K82" s="15">
        <f>'Table Q1'!K82/'Table Q5'!K82*100</f>
        <v>97.683397683397686</v>
      </c>
      <c r="L82" s="15">
        <f>'Table Q1'!L82/'Table Q5'!L82*100</f>
        <v>98.567863730064005</v>
      </c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</row>
    <row r="83" spans="1:24" x14ac:dyDescent="0.25">
      <c r="A83" s="48" t="s">
        <v>130</v>
      </c>
      <c r="B83" s="15">
        <f>'Table Q1'!B83/'Table Q5'!B83*100</f>
        <v>102.53205824820691</v>
      </c>
      <c r="C83" s="15">
        <f>'Table Q1'!C83/'Table Q5'!C83*100</f>
        <v>98.823770072619425</v>
      </c>
      <c r="D83" s="15">
        <f>'Table Q1'!D83/'Table Q5'!D83*100</f>
        <v>92.422731804586249</v>
      </c>
      <c r="E83" s="15">
        <f>'Table Q1'!E83/'Table Q5'!E83*100</f>
        <v>93.728705281090285</v>
      </c>
      <c r="F83" s="15">
        <f>'Table Q1'!F83/'Table Q5'!F83*100</f>
        <v>103.19815364325751</v>
      </c>
      <c r="G83" s="15">
        <f>'Table Q1'!G83/'Table Q5'!G83*100</f>
        <v>92.926181625066377</v>
      </c>
      <c r="H83" s="15">
        <f>'Table Q1'!H83/'Table Q5'!H83*100</f>
        <v>106.22714449900744</v>
      </c>
      <c r="I83" s="15">
        <f>'Table Q1'!I83/'Table Q5'!I83*100</f>
        <v>97.47851650836725</v>
      </c>
      <c r="J83" s="15">
        <f>'Table Q1'!J83/'Table Q5'!J83*100</f>
        <v>120.04576659038901</v>
      </c>
      <c r="K83" s="15">
        <f>'Table Q1'!K83/'Table Q5'!K83*100</f>
        <v>97.817248020543559</v>
      </c>
      <c r="L83" s="15">
        <f>'Table Q1'!L83/'Table Q5'!L83*100</f>
        <v>98.403796376186364</v>
      </c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</row>
    <row r="84" spans="1:24" x14ac:dyDescent="0.25">
      <c r="A84" s="48" t="s">
        <v>131</v>
      </c>
      <c r="B84" s="15">
        <f>'Table Q1'!B84/'Table Q5'!B84*100</f>
        <v>101.32436184983446</v>
      </c>
      <c r="C84" s="15">
        <f>'Table Q1'!C84/'Table Q5'!C84*100</f>
        <v>98.679935012185211</v>
      </c>
      <c r="D84" s="15">
        <f>'Table Q1'!D84/'Table Q5'!D84*100</f>
        <v>93.150982307608814</v>
      </c>
      <c r="E84" s="15">
        <f>'Table Q1'!E84/'Table Q5'!E84*100</f>
        <v>93.744065829728868</v>
      </c>
      <c r="F84" s="15">
        <f>'Table Q1'!F84/'Table Q5'!F84*100</f>
        <v>102.21932114882506</v>
      </c>
      <c r="G84" s="15">
        <f>'Table Q1'!G84/'Table Q5'!G84*100</f>
        <v>93.175797393239378</v>
      </c>
      <c r="H84" s="15">
        <f>'Table Q1'!H84/'Table Q5'!H84*100</f>
        <v>104.78473887209422</v>
      </c>
      <c r="I84" s="15">
        <f>'Table Q1'!I84/'Table Q5'!I84*100</f>
        <v>98.831329362849758</v>
      </c>
      <c r="J84" s="15">
        <f>'Table Q1'!J84/'Table Q5'!J84*100</f>
        <v>115.59945504087193</v>
      </c>
      <c r="K84" s="15">
        <f>'Table Q1'!K84/'Table Q5'!K84*100</f>
        <v>94.13721413721413</v>
      </c>
      <c r="L84" s="15">
        <f>'Table Q1'!L84/'Table Q5'!L84*100</f>
        <v>98.130940937733641</v>
      </c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</row>
    <row r="85" spans="1:24" x14ac:dyDescent="0.25">
      <c r="A85" s="48" t="s">
        <v>132</v>
      </c>
      <c r="B85" s="15">
        <f>'Table Q1'!B85/'Table Q5'!B85*100</f>
        <v>101.3507764305467</v>
      </c>
      <c r="C85" s="15">
        <f>'Table Q1'!C85/'Table Q5'!C85*100</f>
        <v>99.348401547546331</v>
      </c>
      <c r="D85" s="15">
        <f>'Table Q1'!D85/'Table Q5'!D85*100</f>
        <v>94.247020585048745</v>
      </c>
      <c r="E85" s="15">
        <f>'Table Q1'!E85/'Table Q5'!E85*100</f>
        <v>93.983533882203943</v>
      </c>
      <c r="F85" s="15">
        <f>'Table Q1'!F85/'Table Q5'!F85*100</f>
        <v>102.65650517147525</v>
      </c>
      <c r="G85" s="15">
        <f>'Table Q1'!G85/'Table Q5'!G85*100</f>
        <v>92.624591718470128</v>
      </c>
      <c r="H85" s="15">
        <f>'Table Q1'!H85/'Table Q5'!H85*100</f>
        <v>104.65432486141617</v>
      </c>
      <c r="I85" s="15">
        <f>'Table Q1'!I85/'Table Q5'!I85*100</f>
        <v>98.96147403685093</v>
      </c>
      <c r="J85" s="15">
        <f>'Table Q1'!J85/'Table Q5'!J85*100</f>
        <v>115.54932735426007</v>
      </c>
      <c r="K85" s="15">
        <f>'Table Q1'!K85/'Table Q5'!K85*100</f>
        <v>91.695467561963071</v>
      </c>
      <c r="L85" s="15">
        <f>'Table Q1'!L85/'Table Q5'!L85*100</f>
        <v>98.317896305759604</v>
      </c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</row>
    <row r="86" spans="1:24" x14ac:dyDescent="0.25">
      <c r="A86" s="48" t="s">
        <v>133</v>
      </c>
      <c r="B86" s="15">
        <f>'Table Q1'!B86/'Table Q5'!B86*100</f>
        <v>100.32741867342627</v>
      </c>
      <c r="C86" s="15">
        <f>'Table Q1'!C86/'Table Q5'!C86*100</f>
        <v>100.69338227796472</v>
      </c>
      <c r="D86" s="15">
        <f>'Table Q1'!D86/'Table Q5'!D86*100</f>
        <v>94.449740493591776</v>
      </c>
      <c r="E86" s="15">
        <f>'Table Q1'!E86/'Table Q5'!E86*100</f>
        <v>94.990548204158799</v>
      </c>
      <c r="F86" s="15">
        <f>'Table Q1'!F86/'Table Q5'!F86*100</f>
        <v>104.30165781774841</v>
      </c>
      <c r="G86" s="15">
        <f>'Table Q1'!G86/'Table Q5'!G86*100</f>
        <v>90.933666042836336</v>
      </c>
      <c r="H86" s="15">
        <f>'Table Q1'!H86/'Table Q5'!H86*100</f>
        <v>102.75513362914043</v>
      </c>
      <c r="I86" s="15">
        <f>'Table Q1'!I86/'Table Q5'!I86*100</f>
        <v>100.27676298018378</v>
      </c>
      <c r="J86" s="15">
        <f>'Table Q1'!J86/'Table Q5'!J86*100</f>
        <v>115.3531104715519</v>
      </c>
      <c r="K86" s="15">
        <f>'Table Q1'!K86/'Table Q5'!K86*100</f>
        <v>94.74567901234569</v>
      </c>
      <c r="L86" s="15">
        <f>'Table Q1'!L86/'Table Q5'!L86*100</f>
        <v>98.670465337132015</v>
      </c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</row>
    <row r="87" spans="1:24" x14ac:dyDescent="0.25">
      <c r="A87" s="48" t="s">
        <v>134</v>
      </c>
      <c r="B87" s="15">
        <f>'Table Q1'!B87/'Table Q5'!B87*100</f>
        <v>99.087667785234885</v>
      </c>
      <c r="C87" s="15">
        <f>'Table Q1'!C87/'Table Q5'!C87*100</f>
        <v>101.47823427464573</v>
      </c>
      <c r="D87" s="15">
        <f>'Table Q1'!D87/'Table Q5'!D87*100</f>
        <v>95.295347621536848</v>
      </c>
      <c r="E87" s="15">
        <f>'Table Q1'!E87/'Table Q5'!E87*100</f>
        <v>95.231664242676089</v>
      </c>
      <c r="F87" s="15">
        <f>'Table Q1'!F87/'Table Q5'!F87*100</f>
        <v>105.57648831951769</v>
      </c>
      <c r="G87" s="15">
        <f>'Table Q1'!G87/'Table Q5'!G87*100</f>
        <v>91.031298101590551</v>
      </c>
      <c r="H87" s="15">
        <f>'Table Q1'!H87/'Table Q5'!H87*100</f>
        <v>102.38315356959427</v>
      </c>
      <c r="I87" s="15">
        <f>'Table Q1'!I87/'Table Q5'!I87*100</f>
        <v>100.74243913090947</v>
      </c>
      <c r="J87" s="15">
        <f>'Table Q1'!J87/'Table Q5'!J87*100</f>
        <v>111.35823796156336</v>
      </c>
      <c r="K87" s="15">
        <f>'Table Q1'!K87/'Table Q5'!K87*100</f>
        <v>93.942345149980511</v>
      </c>
      <c r="L87" s="15">
        <f>'Table Q1'!L87/'Table Q5'!L87*100</f>
        <v>98.777684914333477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</row>
    <row r="88" spans="1:24" x14ac:dyDescent="0.25">
      <c r="A88" s="48" t="s">
        <v>135</v>
      </c>
      <c r="B88" s="15">
        <f>'Table Q1'!B88/'Table Q5'!B88*100</f>
        <v>98.977035490605431</v>
      </c>
      <c r="C88" s="15">
        <f>'Table Q1'!C88/'Table Q5'!C88*100</f>
        <v>101.76991150442478</v>
      </c>
      <c r="D88" s="15">
        <f>'Table Q1'!D88/'Table Q5'!D88*100</f>
        <v>97.768043387567786</v>
      </c>
      <c r="E88" s="15">
        <f>'Table Q1'!E88/'Table Q5'!E88*100</f>
        <v>94.738458388780828</v>
      </c>
      <c r="F88" s="15">
        <f>'Table Q1'!F88/'Table Q5'!F88*100</f>
        <v>109.08893473775653</v>
      </c>
      <c r="G88" s="15">
        <f>'Table Q1'!G88/'Table Q5'!G88*100</f>
        <v>91.248338615683465</v>
      </c>
      <c r="H88" s="15">
        <f>'Table Q1'!H88/'Table Q5'!H88*100</f>
        <v>101.82789073731773</v>
      </c>
      <c r="I88" s="15">
        <f>'Table Q1'!I88/'Table Q5'!I88*100</f>
        <v>101.33952684455008</v>
      </c>
      <c r="J88" s="15">
        <f>'Table Q1'!J88/'Table Q5'!J88*100</f>
        <v>109.00604646228918</v>
      </c>
      <c r="K88" s="15">
        <f>'Table Q1'!K88/'Table Q5'!K88*100</f>
        <v>95.883920639620968</v>
      </c>
      <c r="L88" s="15">
        <f>'Table Q1'!L88/'Table Q5'!L88*100</f>
        <v>99.127997508564306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</row>
    <row r="89" spans="1:24" x14ac:dyDescent="0.25">
      <c r="A89" s="48" t="s">
        <v>136</v>
      </c>
      <c r="B89" s="15">
        <f>'Table Q1'!B89/'Table Q5'!B89*100</f>
        <v>97.973876375604235</v>
      </c>
      <c r="C89" s="15">
        <f>'Table Q1'!C89/'Table Q5'!C89*100</f>
        <v>101.23232323232322</v>
      </c>
      <c r="D89" s="15">
        <f>'Table Q1'!D89/'Table Q5'!D89*100</f>
        <v>97.887617065556711</v>
      </c>
      <c r="E89" s="15">
        <f>'Table Q1'!E89/'Table Q5'!E89*100</f>
        <v>96.546407647240201</v>
      </c>
      <c r="F89" s="15">
        <f>'Table Q1'!F89/'Table Q5'!F89*100</f>
        <v>111.2565445026178</v>
      </c>
      <c r="G89" s="15">
        <f>'Table Q1'!G89/'Table Q5'!G89*100</f>
        <v>91.815882650480546</v>
      </c>
      <c r="H89" s="15">
        <f>'Table Q1'!H89/'Table Q5'!H89*100</f>
        <v>102.29979466119097</v>
      </c>
      <c r="I89" s="15">
        <f>'Table Q1'!I89/'Table Q5'!I89*100</f>
        <v>101.3072590073334</v>
      </c>
      <c r="J89" s="15">
        <f>'Table Q1'!J89/'Table Q5'!J89*100</f>
        <v>108.44383154768221</v>
      </c>
      <c r="K89" s="15">
        <f>'Table Q1'!K89/'Table Q5'!K89*100</f>
        <v>98.40249171104189</v>
      </c>
      <c r="L89" s="15">
        <f>'Table Q1'!L89/'Table Q5'!L89*100</f>
        <v>99.679520314276843</v>
      </c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</row>
    <row r="90" spans="1:24" x14ac:dyDescent="0.25">
      <c r="A90" s="48" t="s">
        <v>137</v>
      </c>
      <c r="B90" s="15">
        <f>'Table Q1'!B90/'Table Q5'!B90*100</f>
        <v>100.64188839424371</v>
      </c>
      <c r="C90" s="15">
        <f>'Table Q1'!C90/'Table Q5'!C90*100</f>
        <v>100.54195102368529</v>
      </c>
      <c r="D90" s="15">
        <f>'Table Q1'!D90/'Table Q5'!D90*100</f>
        <v>98.51905550952776</v>
      </c>
      <c r="E90" s="15">
        <f>'Table Q1'!E90/'Table Q5'!E90*100</f>
        <v>96.800815078960781</v>
      </c>
      <c r="F90" s="15">
        <f>'Table Q1'!F90/'Table Q5'!F90*100</f>
        <v>108.39645098463538</v>
      </c>
      <c r="G90" s="15">
        <f>'Table Q1'!G90/'Table Q5'!G90*100</f>
        <v>93.606706393293607</v>
      </c>
      <c r="H90" s="15">
        <f>'Table Q1'!H90/'Table Q5'!H90*100</f>
        <v>102.42405326674991</v>
      </c>
      <c r="I90" s="15">
        <f>'Table Q1'!I90/'Table Q5'!I90*100</f>
        <v>100.85110854260797</v>
      </c>
      <c r="J90" s="15">
        <f>'Table Q1'!J90/'Table Q5'!J90*100</f>
        <v>104.70063297706756</v>
      </c>
      <c r="K90" s="15">
        <f>'Table Q1'!K90/'Table Q5'!K90*100</f>
        <v>99.678036019720281</v>
      </c>
      <c r="L90" s="15">
        <f>'Table Q1'!L90/'Table Q5'!L90*100</f>
        <v>99.599012954966071</v>
      </c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</row>
    <row r="91" spans="1:24" x14ac:dyDescent="0.25">
      <c r="A91" s="48" t="s">
        <v>138</v>
      </c>
      <c r="B91" s="15">
        <f>'Table Q1'!B91/'Table Q5'!B91*100</f>
        <v>101.70425553627922</v>
      </c>
      <c r="C91" s="15">
        <f>'Table Q1'!C91/'Table Q5'!C91*100</f>
        <v>100.33189178316404</v>
      </c>
      <c r="D91" s="15">
        <f>'Table Q1'!D91/'Table Q5'!D91*100</f>
        <v>101.11297774044519</v>
      </c>
      <c r="E91" s="15">
        <f>'Table Q1'!E91/'Table Q5'!E91*100</f>
        <v>97.713182233966862</v>
      </c>
      <c r="F91" s="15">
        <f>'Table Q1'!F91/'Table Q5'!F91*100</f>
        <v>106.54711375212224</v>
      </c>
      <c r="G91" s="15">
        <f>'Table Q1'!G91/'Table Q5'!G91*100</f>
        <v>95.066720582288724</v>
      </c>
      <c r="H91" s="15">
        <f>'Table Q1'!H91/'Table Q5'!H91*100</f>
        <v>99.635985439417567</v>
      </c>
      <c r="I91" s="15">
        <f>'Table Q1'!I91/'Table Q5'!I91*100</f>
        <v>101.76833734435493</v>
      </c>
      <c r="J91" s="15">
        <f>'Table Q1'!J91/'Table Q5'!J91*100</f>
        <v>102.65035677879715</v>
      </c>
      <c r="K91" s="15">
        <f>'Table Q1'!K91/'Table Q5'!K91*100</f>
        <v>101.58311345646436</v>
      </c>
      <c r="L91" s="15">
        <f>'Table Q1'!L91/'Table Q5'!L91*100</f>
        <v>100.12322858903266</v>
      </c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</row>
    <row r="92" spans="1:24" x14ac:dyDescent="0.25">
      <c r="A92" s="48" t="s">
        <v>139</v>
      </c>
      <c r="B92" s="15">
        <f>'Table Q1'!B92/'Table Q5'!B92*100</f>
        <v>101.93034419364724</v>
      </c>
      <c r="C92" s="15">
        <f>'Table Q1'!C92/'Table Q5'!C92*100</f>
        <v>99.919525198672162</v>
      </c>
      <c r="D92" s="15">
        <f>'Table Q1'!D92/'Table Q5'!D92*100</f>
        <v>99.408099688473527</v>
      </c>
      <c r="E92" s="15">
        <f>'Table Q1'!E92/'Table Q5'!E92*100</f>
        <v>98.591693029901023</v>
      </c>
      <c r="F92" s="15">
        <f>'Table Q1'!F92/'Table Q5'!F92*100</f>
        <v>104.72129783693845</v>
      </c>
      <c r="G92" s="15">
        <f>'Table Q1'!G92/'Table Q5'!G92*100</f>
        <v>97.173868523448718</v>
      </c>
      <c r="H92" s="15">
        <f>'Table Q1'!H92/'Table Q5'!H92*100</f>
        <v>99.06328059950043</v>
      </c>
      <c r="I92" s="15">
        <f>'Table Q1'!I92/'Table Q5'!I92*100</f>
        <v>102.17075197341087</v>
      </c>
      <c r="J92" s="15">
        <f>'Table Q1'!J92/'Table Q5'!J92*100</f>
        <v>102.38668271159246</v>
      </c>
      <c r="K92" s="15">
        <f>'Table Q1'!K92/'Table Q5'!K92*100</f>
        <v>101.45680521597393</v>
      </c>
      <c r="L92" s="15">
        <f>'Table Q1'!L92/'Table Q5'!L92*100</f>
        <v>100.18436955853733</v>
      </c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</row>
    <row r="93" spans="1:24" x14ac:dyDescent="0.25">
      <c r="A93" s="48" t="s">
        <v>140</v>
      </c>
      <c r="B93" s="15">
        <f>'Table Q1'!B93/'Table Q5'!B93*100</f>
        <v>99.503244120032434</v>
      </c>
      <c r="C93" s="15">
        <f>'Table Q1'!C93/'Table Q5'!C93*100</f>
        <v>98.042123998813409</v>
      </c>
      <c r="D93" s="15">
        <f>'Table Q1'!D93/'Table Q5'!D93*100</f>
        <v>98.330466457553385</v>
      </c>
      <c r="E93" s="15">
        <f>'Table Q1'!E93/'Table Q5'!E93*100</f>
        <v>98.219136734077878</v>
      </c>
      <c r="F93" s="15">
        <f>'Table Q1'!F93/'Table Q5'!F93*100</f>
        <v>101.46657226661272</v>
      </c>
      <c r="G93" s="15">
        <f>'Table Q1'!G93/'Table Q5'!G93*100</f>
        <v>97.007985444253507</v>
      </c>
      <c r="H93" s="15">
        <f>'Table Q1'!H93/'Table Q5'!H93*100</f>
        <v>98.318306149326318</v>
      </c>
      <c r="I93" s="15">
        <f>'Table Q1'!I93/'Table Q5'!I93*100</f>
        <v>100.75564178494842</v>
      </c>
      <c r="J93" s="15">
        <f>'Table Q1'!J93/'Table Q5'!J93*100</f>
        <v>102.65014107214834</v>
      </c>
      <c r="K93" s="15">
        <f>'Table Q1'!K93/'Table Q5'!K93*100</f>
        <v>101.4622831787011</v>
      </c>
      <c r="L93" s="15">
        <f>'Table Q1'!L93/'Table Q5'!L93*100</f>
        <v>99.142885953413312</v>
      </c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</row>
    <row r="94" spans="1:24" x14ac:dyDescent="0.25">
      <c r="A94" s="48" t="s">
        <v>141</v>
      </c>
      <c r="B94" s="15">
        <f>'Table Q1'!B94/'Table Q5'!B94*100</f>
        <v>98.924298783552828</v>
      </c>
      <c r="C94" s="15">
        <f>'Table Q1'!C94/'Table Q5'!C94*100</f>
        <v>98.78304239401497</v>
      </c>
      <c r="D94" s="15">
        <f>'Table Q1'!D94/'Table Q5'!D94*100</f>
        <v>99.125483018100468</v>
      </c>
      <c r="E94" s="15">
        <f>'Table Q1'!E94/'Table Q5'!E94*100</f>
        <v>98.888332498748127</v>
      </c>
      <c r="F94" s="15">
        <f>'Table Q1'!F94/'Table Q5'!F94*100</f>
        <v>101.74055492986587</v>
      </c>
      <c r="G94" s="15">
        <f>'Table Q1'!G94/'Table Q5'!G94*100</f>
        <v>98.202383356897599</v>
      </c>
      <c r="H94" s="15">
        <f>'Table Q1'!H94/'Table Q5'!H94*100</f>
        <v>98.130283441074099</v>
      </c>
      <c r="I94" s="15">
        <f>'Table Q1'!I94/'Table Q5'!I94*100</f>
        <v>100.92771944132939</v>
      </c>
      <c r="J94" s="15">
        <f>'Table Q1'!J94/'Table Q5'!J94*100</f>
        <v>101.64197036443731</v>
      </c>
      <c r="K94" s="15">
        <f>'Table Q1'!K94/'Table Q5'!K94*100</f>
        <v>100.59801337928238</v>
      </c>
      <c r="L94" s="15">
        <f>'Table Q1'!L94/'Table Q5'!L94*100</f>
        <v>99.586568518705249</v>
      </c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</row>
    <row r="95" spans="1:24" x14ac:dyDescent="0.25">
      <c r="A95" s="48" t="s">
        <v>142</v>
      </c>
      <c r="B95" s="15">
        <f>'Table Q1'!B95/'Table Q5'!B95*100</f>
        <v>101.30404253184872</v>
      </c>
      <c r="C95" s="15">
        <f>'Table Q1'!C95/'Table Q5'!C95*100</f>
        <v>99.701640974639488</v>
      </c>
      <c r="D95" s="15">
        <f>'Table Q1'!D95/'Table Q5'!D95*100</f>
        <v>98.597852028639622</v>
      </c>
      <c r="E95" s="15">
        <f>'Table Q1'!E95/'Table Q5'!E95*100</f>
        <v>99.538569565653532</v>
      </c>
      <c r="F95" s="15">
        <f>'Table Q1'!F95/'Table Q5'!F95*100</f>
        <v>99.230999700389503</v>
      </c>
      <c r="G95" s="15">
        <f>'Table Q1'!G95/'Table Q5'!G95*100</f>
        <v>98.124810968847669</v>
      </c>
      <c r="H95" s="15">
        <f>'Table Q1'!H95/'Table Q5'!H95*100</f>
        <v>99.689160733981751</v>
      </c>
      <c r="I95" s="15">
        <f>'Table Q1'!I95/'Table Q5'!I95*100</f>
        <v>99.470052994700524</v>
      </c>
      <c r="J95" s="15">
        <f>'Table Q1'!J95/'Table Q5'!J95*100</f>
        <v>103.6979969183359</v>
      </c>
      <c r="K95" s="15">
        <f>'Table Q1'!K95/'Table Q5'!K95*100</f>
        <v>99.598836626216041</v>
      </c>
      <c r="L95" s="15">
        <f>'Table Q1'!L95/'Table Q5'!L95*100</f>
        <v>99.74929803449659</v>
      </c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</row>
    <row r="96" spans="1:24" x14ac:dyDescent="0.25">
      <c r="A96" s="48" t="s">
        <v>143</v>
      </c>
      <c r="B96" s="15">
        <f>'Table Q1'!B96/'Table Q5'!B96*100</f>
        <v>101.47946859903381</v>
      </c>
      <c r="C96" s="15">
        <f>'Table Q1'!C96/'Table Q5'!C96*100</f>
        <v>99.600439516531807</v>
      </c>
      <c r="D96" s="15">
        <f>'Table Q1'!D96/'Table Q5'!D96*100</f>
        <v>100.73359461360667</v>
      </c>
      <c r="E96" s="15">
        <f>'Table Q1'!E96/'Table Q5'!E96*100</f>
        <v>100.02996703626013</v>
      </c>
      <c r="F96" s="15">
        <f>'Table Q1'!F96/'Table Q5'!F96*100</f>
        <v>99.215647339158082</v>
      </c>
      <c r="G96" s="15">
        <f>'Table Q1'!G96/'Table Q5'!G96*100</f>
        <v>100.62363888338943</v>
      </c>
      <c r="H96" s="15">
        <f>'Table Q1'!H96/'Table Q5'!H96*100</f>
        <v>100.42684137383364</v>
      </c>
      <c r="I96" s="15">
        <f>'Table Q1'!I96/'Table Q5'!I96*100</f>
        <v>99.900149775336985</v>
      </c>
      <c r="J96" s="15">
        <f>'Table Q1'!J96/'Table Q5'!J96*100</f>
        <v>97.999605833661803</v>
      </c>
      <c r="K96" s="15">
        <f>'Table Q1'!K96/'Table Q5'!K96*100</f>
        <v>99.175196263539704</v>
      </c>
      <c r="L96" s="15">
        <f>'Table Q1'!L96/'Table Q5'!L96*100</f>
        <v>99.940209267563546</v>
      </c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</row>
    <row r="97" spans="1:24" x14ac:dyDescent="0.25">
      <c r="A97" s="48" t="s">
        <v>144</v>
      </c>
      <c r="B97" s="15">
        <f>'Table Q1'!B97/'Table Q5'!B97*100</f>
        <v>98.295566502463046</v>
      </c>
      <c r="C97" s="15">
        <f>'Table Q1'!C97/'Table Q5'!C97*100</f>
        <v>101.92734611503533</v>
      </c>
      <c r="D97" s="15">
        <f>'Table Q1'!D97/'Table Q5'!D97*100</f>
        <v>101.48592796693563</v>
      </c>
      <c r="E97" s="15">
        <f>'Table Q1'!E97/'Table Q5'!E97*100</f>
        <v>101.52466367713005</v>
      </c>
      <c r="F97" s="15">
        <f>'Table Q1'!F97/'Table Q5'!F97*100</f>
        <v>99.812844759653274</v>
      </c>
      <c r="G97" s="15">
        <f>'Table Q1'!G97/'Table Q5'!G97*100</f>
        <v>102.97678110736257</v>
      </c>
      <c r="H97" s="15">
        <f>'Table Q1'!H97/'Table Q5'!H97*100</f>
        <v>101.76785533892311</v>
      </c>
      <c r="I97" s="15">
        <f>'Table Q1'!I97/'Table Q5'!I97*100</f>
        <v>99.695421497347212</v>
      </c>
      <c r="J97" s="15">
        <f>'Table Q1'!J97/'Table Q5'!J97*100</f>
        <v>96.763690182535768</v>
      </c>
      <c r="K97" s="15">
        <f>'Table Q1'!K97/'Table Q5'!K97*100</f>
        <v>100.60384082359928</v>
      </c>
      <c r="L97" s="15">
        <f>'Table Q1'!L97/'Table Q5'!L97*100</f>
        <v>100.72449384676459</v>
      </c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</row>
    <row r="98" spans="1:24" x14ac:dyDescent="0.25">
      <c r="A98" s="48" t="s">
        <v>145</v>
      </c>
      <c r="B98" s="15">
        <f>'Table Q1'!B98/'Table Q5'!B98*100</f>
        <v>98.304082035101558</v>
      </c>
      <c r="C98" s="15">
        <f>'Table Q1'!C98/'Table Q5'!C98*100</f>
        <v>101.97910387783806</v>
      </c>
      <c r="D98" s="15">
        <f>'Table Q1'!D98/'Table Q5'!D98*100</f>
        <v>103.04878048780488</v>
      </c>
      <c r="E98" s="15">
        <f>'Table Q1'!E98/'Table Q5'!E98*100</f>
        <v>100.52392249901148</v>
      </c>
      <c r="F98" s="15">
        <f>'Table Q1'!F98/'Table Q5'!F98*100</f>
        <v>102.72572402044293</v>
      </c>
      <c r="G98" s="15">
        <f>'Table Q1'!G98/'Table Q5'!G98*100</f>
        <v>100.72907553222514</v>
      </c>
      <c r="H98" s="15">
        <f>'Table Q1'!H98/'Table Q5'!H98*100</f>
        <v>103.59263050153531</v>
      </c>
      <c r="I98" s="15">
        <f>'Table Q1'!I98/'Table Q5'!I98*100</f>
        <v>101.48192056905749</v>
      </c>
      <c r="J98" s="15">
        <f>'Table Q1'!J98/'Table Q5'!J98*100</f>
        <v>96.801314263625812</v>
      </c>
      <c r="K98" s="15">
        <f>'Table Q1'!K98/'Table Q5'!K98*100</f>
        <v>100.93267269017778</v>
      </c>
      <c r="L98" s="15">
        <f>'Table Q1'!L98/'Table Q5'!L98*100</f>
        <v>101.53268070799962</v>
      </c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</row>
    <row r="99" spans="1:24" x14ac:dyDescent="0.25">
      <c r="A99" s="48" t="s">
        <v>146</v>
      </c>
      <c r="B99" s="15">
        <f>'Table Q1'!B99/'Table Q5'!B99*100</f>
        <v>98.101389704443136</v>
      </c>
      <c r="C99" s="15">
        <f>'Table Q1'!C99/'Table Q5'!C99*100</f>
        <v>100.69348127600554</v>
      </c>
      <c r="D99" s="15">
        <f>'Table Q1'!D99/'Table Q5'!D99*100</f>
        <v>101.14735444718377</v>
      </c>
      <c r="E99" s="15">
        <f>'Table Q1'!E99/'Table Q5'!E99*100</f>
        <v>100.18671383647799</v>
      </c>
      <c r="F99" s="15">
        <f>'Table Q1'!F99/'Table Q5'!F99*100</f>
        <v>100.89802434643784</v>
      </c>
      <c r="G99" s="15">
        <f>'Table Q1'!G99/'Table Q5'!G99*100</f>
        <v>102.42354298903635</v>
      </c>
      <c r="H99" s="15">
        <f>'Table Q1'!H99/'Table Q5'!H99*100</f>
        <v>103.03340848534536</v>
      </c>
      <c r="I99" s="15">
        <f>'Table Q1'!I99/'Table Q5'!I99*100</f>
        <v>102.41071428571429</v>
      </c>
      <c r="J99" s="15">
        <f>'Table Q1'!J99/'Table Q5'!J99*100</f>
        <v>94.964234620886984</v>
      </c>
      <c r="K99" s="15">
        <f>'Table Q1'!K99/'Table Q5'!K99*100</f>
        <v>101.52943439784532</v>
      </c>
      <c r="L99" s="15">
        <f>'Table Q1'!L99/'Table Q5'!L99*100</f>
        <v>101.37741046831957</v>
      </c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</row>
    <row r="100" spans="1:24" x14ac:dyDescent="0.25">
      <c r="A100" s="48" t="s">
        <v>231</v>
      </c>
      <c r="B100" s="15">
        <f>'Table Q1'!B100/'Table Q5'!B100*100</f>
        <v>100.60539896784437</v>
      </c>
      <c r="C100" s="15">
        <f>'Table Q1'!C100/'Table Q5'!C100*100</f>
        <v>100.96333431632752</v>
      </c>
      <c r="D100" s="15">
        <f>'Table Q1'!D100/'Table Q5'!D100*100</f>
        <v>101.93640246796394</v>
      </c>
      <c r="E100" s="15">
        <f>'Table Q1'!E100/'Table Q5'!E100*100</f>
        <v>101.14454859398126</v>
      </c>
      <c r="F100" s="15">
        <f>'Table Q1'!F100/'Table Q5'!F100*100</f>
        <v>102.69667477696673</v>
      </c>
      <c r="G100" s="15">
        <f>'Table Q1'!G100/'Table Q5'!G100*100</f>
        <v>105.06440281030444</v>
      </c>
      <c r="H100" s="15">
        <f>'Table Q1'!H100/'Table Q5'!H100*100</f>
        <v>102.33582624731072</v>
      </c>
      <c r="I100" s="15">
        <f>'Table Q1'!I100/'Table Q5'!I100*100</f>
        <v>105.1774404343018</v>
      </c>
      <c r="J100" s="15">
        <f>'Table Q1'!J100/'Table Q5'!J100*100</f>
        <v>94.557888653438653</v>
      </c>
      <c r="K100" s="15">
        <f>'Table Q1'!K100/'Table Q5'!K100*100</f>
        <v>98.585914968834317</v>
      </c>
      <c r="L100" s="15">
        <f>'Table Q1'!L100/'Table Q5'!L100*100</f>
        <v>102.40987654320988</v>
      </c>
    </row>
    <row r="101" spans="1:24" x14ac:dyDescent="0.25">
      <c r="A101" s="48" t="s">
        <v>232</v>
      </c>
      <c r="B101" s="15">
        <f>'Table Q1'!B101/'Table Q5'!B101*100</f>
        <v>97.550940438871464</v>
      </c>
      <c r="C101" s="15">
        <f>'Table Q1'!C101/'Table Q5'!C101*100</f>
        <v>102.48819826907945</v>
      </c>
      <c r="D101" s="15">
        <f>'Table Q1'!D101/'Table Q5'!D101*100</f>
        <v>103.07088874007462</v>
      </c>
      <c r="E101" s="15">
        <f>'Table Q1'!E101/'Table Q5'!E101*100</f>
        <v>100.16574046992297</v>
      </c>
      <c r="F101" s="15">
        <f>'Table Q1'!F101/'Table Q5'!F101*100</f>
        <v>103.30778539733765</v>
      </c>
      <c r="G101" s="15">
        <f>'Table Q1'!G101/'Table Q5'!G101*100</f>
        <v>107.03384856192525</v>
      </c>
      <c r="H101" s="15">
        <f>'Table Q1'!H101/'Table Q5'!H101*100</f>
        <v>101.96179129005752</v>
      </c>
      <c r="I101" s="15">
        <f>'Table Q1'!I101/'Table Q5'!I101*100</f>
        <v>105.72141787319021</v>
      </c>
      <c r="J101" s="15">
        <f>'Table Q1'!J101/'Table Q5'!J101*100</f>
        <v>93.419018167761877</v>
      </c>
      <c r="K101" s="15">
        <f>'Table Q1'!K101/'Table Q5'!K101*100</f>
        <v>98.556701030927826</v>
      </c>
      <c r="L101" s="15">
        <f>'Table Q1'!L101/'Table Q5'!L101*100</f>
        <v>102.63987391646967</v>
      </c>
    </row>
    <row r="102" spans="1:24" x14ac:dyDescent="0.25">
      <c r="A102" s="48" t="s">
        <v>233</v>
      </c>
      <c r="B102" s="15">
        <f>'Table Q1'!B102/'Table Q5'!B102*100</f>
        <v>97.346760917981996</v>
      </c>
      <c r="C102" s="15">
        <f>'Table Q1'!C102/'Table Q5'!C102*100</f>
        <v>101.63389100870756</v>
      </c>
      <c r="D102" s="15">
        <f>'Table Q1'!D102/'Table Q5'!D102*100</f>
        <v>100.81679171811189</v>
      </c>
      <c r="E102" s="15">
        <f>'Table Q1'!E102/'Table Q5'!E102*100</f>
        <v>101.67702476077733</v>
      </c>
      <c r="F102" s="15">
        <f>'Table Q1'!F102/'Table Q5'!F102*100</f>
        <v>101.57307845479889</v>
      </c>
      <c r="G102" s="15">
        <f>'Table Q1'!G102/'Table Q5'!G102*100</f>
        <v>105.16944284893739</v>
      </c>
      <c r="H102" s="15">
        <f>'Table Q1'!H102/'Table Q5'!H102*100</f>
        <v>100.96642929806714</v>
      </c>
      <c r="I102" s="15">
        <f>'Table Q1'!I102/'Table Q5'!I102*100</f>
        <v>105.21018354055653</v>
      </c>
      <c r="J102" s="15">
        <f>'Table Q1'!J102/'Table Q5'!J102*100</f>
        <v>90.400449101796426</v>
      </c>
      <c r="K102" s="15">
        <f>'Table Q1'!K102/'Table Q5'!K102*100</f>
        <v>97.651882221393976</v>
      </c>
      <c r="L102" s="15">
        <f>'Table Q1'!L102/'Table Q5'!L102*100</f>
        <v>101.94563942119672</v>
      </c>
    </row>
    <row r="103" spans="1:24" x14ac:dyDescent="0.25">
      <c r="A103" s="48" t="s">
        <v>234</v>
      </c>
      <c r="B103" s="15">
        <f>'Table Q1'!B103/'Table Q5'!B103*100</f>
        <v>95.431909595862862</v>
      </c>
      <c r="C103" s="15">
        <f>'Table Q1'!C103/'Table Q5'!C103*100</f>
        <v>101.0260920551158</v>
      </c>
      <c r="D103" s="15">
        <f>'Table Q1'!D103/'Table Q5'!D103*100</f>
        <v>99.962532783814169</v>
      </c>
      <c r="E103" s="15">
        <f>'Table Q1'!E103/'Table Q5'!E103*100</f>
        <v>103.21850393700788</v>
      </c>
      <c r="F103" s="15">
        <f>'Table Q1'!F103/'Table Q5'!F103*100</f>
        <v>104.37941473259333</v>
      </c>
      <c r="G103" s="15">
        <f>'Table Q1'!G103/'Table Q5'!G103*100</f>
        <v>105.90753424657532</v>
      </c>
      <c r="H103" s="15">
        <f>'Table Q1'!H103/'Table Q5'!H103*100</f>
        <v>98.858973075768191</v>
      </c>
      <c r="I103" s="15">
        <f>'Table Q1'!I103/'Table Q5'!I103*100</f>
        <v>105.25540275049117</v>
      </c>
      <c r="J103" s="15">
        <f>'Table Q1'!J103/'Table Q5'!J103*100</f>
        <v>89.425032353484923</v>
      </c>
      <c r="K103" s="15">
        <f>'Table Q1'!K103/'Table Q5'!K103*100</f>
        <v>96.922365988909434</v>
      </c>
      <c r="L103" s="15">
        <f>'Table Q1'!L103/'Table Q5'!L103*100</f>
        <v>101.98520825223822</v>
      </c>
    </row>
    <row r="104" spans="1:24" x14ac:dyDescent="0.25">
      <c r="A104" s="48" t="s">
        <v>267</v>
      </c>
      <c r="B104" s="15">
        <f>'Table Q1'!B104/'Table Q5'!B104*100</f>
        <v>98.009661835748787</v>
      </c>
      <c r="C104" s="15">
        <f>'Table Q1'!C104/'Table Q5'!C104*100</f>
        <v>100.72921730675742</v>
      </c>
      <c r="D104" s="15">
        <f>'Table Q1'!D104/'Table Q5'!D104*100</f>
        <v>100.1105786951714</v>
      </c>
      <c r="E104" s="15">
        <f>'Table Q1'!E104/'Table Q5'!E104*100</f>
        <v>103.19470147073146</v>
      </c>
      <c r="F104" s="15">
        <f>'Table Q1'!F104/'Table Q5'!F104*100</f>
        <v>106.58737419945103</v>
      </c>
      <c r="G104" s="15">
        <f>'Table Q1'!G104/'Table Q5'!G104*100</f>
        <v>106.1344537815126</v>
      </c>
      <c r="H104" s="15">
        <f>'Table Q1'!H104/'Table Q5'!H104*100</f>
        <v>98.56799519327059</v>
      </c>
      <c r="I104" s="15">
        <f>'Table Q1'!I104/'Table Q5'!I104*100</f>
        <v>104.13806439137581</v>
      </c>
      <c r="J104" s="15">
        <f>'Table Q1'!J104/'Table Q5'!J104*100</f>
        <v>88.07695781772199</v>
      </c>
      <c r="K104" s="15">
        <f>'Table Q1'!K104/'Table Q5'!K104*100</f>
        <v>97.870344309972779</v>
      </c>
      <c r="L104" s="15">
        <f>'Table Q1'!L104/'Table Q5'!L104*100</f>
        <v>101.87060071352812</v>
      </c>
    </row>
    <row r="105" spans="1:24" x14ac:dyDescent="0.25">
      <c r="A105" s="48" t="s">
        <v>272</v>
      </c>
      <c r="B105" s="15">
        <f>'Table Q1'!B105/'Table Q5'!B105*100</f>
        <v>98.7192118226601</v>
      </c>
      <c r="C105" s="15">
        <f>'Table Q1'!C105/'Table Q5'!C105*100</f>
        <v>100.02918004085205</v>
      </c>
      <c r="D105" s="15">
        <f>'Table Q1'!D105/'Table Q5'!D105*100</f>
        <v>98.639642107185253</v>
      </c>
      <c r="E105" s="15">
        <f>'Table Q1'!E105/'Table Q5'!E105*100</f>
        <v>104.14380877742948</v>
      </c>
      <c r="F105" s="15">
        <f>'Table Q1'!F105/'Table Q5'!F105*100</f>
        <v>106.29377626575946</v>
      </c>
      <c r="G105" s="15">
        <f>'Table Q1'!G105/'Table Q5'!G105*100</f>
        <v>105.2442396313364</v>
      </c>
      <c r="H105" s="15">
        <f>'Table Q1'!H105/'Table Q5'!H105*100</f>
        <v>97.469240772231672</v>
      </c>
      <c r="I105" s="15">
        <f>'Table Q1'!I105/'Table Q5'!I105*100</f>
        <v>104.72751781243983</v>
      </c>
      <c r="J105" s="15">
        <f>'Table Q1'!J105/'Table Q5'!J105*100</f>
        <v>90.197326543602799</v>
      </c>
      <c r="K105" s="15">
        <f>'Table Q1'!K105/'Table Q5'!K105*100</f>
        <v>99.343981745578986</v>
      </c>
      <c r="L105" s="15">
        <f>'Table Q1'!L105/'Table Q5'!L105*100</f>
        <v>102.07308841963167</v>
      </c>
    </row>
    <row r="106" spans="1:24" x14ac:dyDescent="0.25">
      <c r="A106" s="48" t="s">
        <v>275</v>
      </c>
      <c r="B106" s="15">
        <f>'Table Q1'!B106/'Table Q5'!B106*100</f>
        <v>95.328453091889827</v>
      </c>
      <c r="C106" s="15">
        <f>'Table Q1'!C106/'Table Q5'!C106*100</f>
        <v>100.70124879923151</v>
      </c>
      <c r="D106" s="15">
        <f>'Table Q1'!D106/'Table Q5'!D106*100</f>
        <v>97.917597640539825</v>
      </c>
      <c r="E106" s="15">
        <f>'Table Q1'!E106/'Table Q5'!E106*100</f>
        <v>104.35541759627509</v>
      </c>
      <c r="F106" s="15">
        <f>'Table Q1'!F106/'Table Q5'!F106*100</f>
        <v>104.46823136600216</v>
      </c>
      <c r="G106" s="15">
        <f>'Table Q1'!G106/'Table Q5'!G106*100</f>
        <v>107.59176863181312</v>
      </c>
      <c r="H106" s="15">
        <f>'Table Q1'!H106/'Table Q5'!H106*100</f>
        <v>97.355672184093649</v>
      </c>
      <c r="I106" s="15">
        <f>'Table Q1'!I106/'Table Q5'!I106*100</f>
        <v>104.35698554055348</v>
      </c>
      <c r="J106" s="15">
        <f>'Table Q1'!J106/'Table Q5'!J106*100</f>
        <v>89.635525006783041</v>
      </c>
      <c r="K106" s="15">
        <f>'Table Q1'!K106/'Table Q5'!K106*100</f>
        <v>96.371965185524502</v>
      </c>
      <c r="L106" s="15">
        <f>'Table Q1'!L106/'Table Q5'!L106*100</f>
        <v>101.74768407983956</v>
      </c>
    </row>
    <row r="108" spans="1:24" x14ac:dyDescent="0.25">
      <c r="A108" s="9" t="s">
        <v>170</v>
      </c>
    </row>
    <row r="109" spans="1:24" x14ac:dyDescent="0.25">
      <c r="A109" s="13" t="str">
        <f t="shared" ref="A109:A140" si="0">A7</f>
        <v>1994 Q2</v>
      </c>
      <c r="B109" s="11">
        <f t="shared" ref="B109:B140" si="1">LN(B7/B6)*100</f>
        <v>2.3726931565775917</v>
      </c>
      <c r="C109" s="11">
        <f t="shared" ref="C109:L109" si="2">LN(C7/C6)*100</f>
        <v>1.0353409805524141</v>
      </c>
      <c r="D109" s="11">
        <f t="shared" si="2"/>
        <v>-0.19924197941972766</v>
      </c>
      <c r="E109" s="11">
        <f t="shared" si="2"/>
        <v>-0.44901585345878592</v>
      </c>
      <c r="F109" s="11">
        <f t="shared" si="2"/>
        <v>3.0162976177438945</v>
      </c>
      <c r="G109" s="11">
        <f t="shared" si="2"/>
        <v>0.92454966691987961</v>
      </c>
      <c r="H109" s="11">
        <f t="shared" si="2"/>
        <v>-0.51386525414099249</v>
      </c>
      <c r="I109" s="11">
        <f t="shared" si="2"/>
        <v>1.9869269151926598</v>
      </c>
      <c r="J109" s="11">
        <f t="shared" si="2"/>
        <v>-1.6322508751293801</v>
      </c>
      <c r="K109" s="11">
        <f t="shared" si="2"/>
        <v>-1.6314446356714487</v>
      </c>
      <c r="L109" s="11">
        <f t="shared" si="2"/>
        <v>0.6320904116866134</v>
      </c>
    </row>
    <row r="110" spans="1:24" x14ac:dyDescent="0.25">
      <c r="A110" s="13" t="str">
        <f t="shared" si="0"/>
        <v>1994 Q3</v>
      </c>
      <c r="B110" s="11">
        <f t="shared" si="1"/>
        <v>0.27544787580910596</v>
      </c>
      <c r="C110" s="11">
        <f t="shared" ref="C110:L110" si="3">LN(C8/C7)*100</f>
        <v>0.15737785490863002</v>
      </c>
      <c r="D110" s="11">
        <f t="shared" si="3"/>
        <v>-1.1364619417884925</v>
      </c>
      <c r="E110" s="11">
        <f t="shared" si="3"/>
        <v>8.3404595893911346E-2</v>
      </c>
      <c r="F110" s="11">
        <f t="shared" si="3"/>
        <v>-0.24721265422243113</v>
      </c>
      <c r="G110" s="11">
        <f t="shared" si="3"/>
        <v>-1.0974300641866628</v>
      </c>
      <c r="H110" s="11">
        <f t="shared" si="3"/>
        <v>0.82711938237522276</v>
      </c>
      <c r="I110" s="11">
        <f t="shared" si="3"/>
        <v>0.88757019250775493</v>
      </c>
      <c r="J110" s="11">
        <f t="shared" si="3"/>
        <v>-2.4638915762462763</v>
      </c>
      <c r="K110" s="11">
        <f t="shared" si="3"/>
        <v>-1.7736141208160423</v>
      </c>
      <c r="L110" s="11">
        <f t="shared" si="3"/>
        <v>-0.2279698084758234</v>
      </c>
      <c r="N110" s="60">
        <v>1.9741785096980491E-2</v>
      </c>
      <c r="O110" s="60">
        <v>-1.8107132781835761E-2</v>
      </c>
      <c r="P110" s="60">
        <v>-6.7491755936263498E-2</v>
      </c>
      <c r="Q110" s="60">
        <v>0.18597935537370439</v>
      </c>
      <c r="R110" s="60">
        <v>9.917564273907821E-2</v>
      </c>
      <c r="S110" s="60">
        <v>4.6296161131666694E-2</v>
      </c>
      <c r="T110" s="60">
        <v>-0.28211915982636904</v>
      </c>
      <c r="U110" s="60">
        <v>-0.15644748986800142</v>
      </c>
      <c r="V110" s="60">
        <v>-6.4708347536673996E-2</v>
      </c>
      <c r="W110" s="60">
        <v>7.8105426470803105E-3</v>
      </c>
      <c r="X110" s="15">
        <f>SUM(N110:W110)</f>
        <v>-0.22987039896063366</v>
      </c>
    </row>
    <row r="111" spans="1:24" x14ac:dyDescent="0.25">
      <c r="A111" s="13" t="str">
        <f t="shared" si="0"/>
        <v>1994 Q4</v>
      </c>
      <c r="B111" s="11">
        <f t="shared" si="1"/>
        <v>-0.19969834882666901</v>
      </c>
      <c r="C111" s="11">
        <f t="shared" ref="C111:L111" si="4">LN(C9/C8)*100</f>
        <v>0.93882925606172052</v>
      </c>
      <c r="D111" s="11">
        <f t="shared" si="4"/>
        <v>-0.47071505856052809</v>
      </c>
      <c r="E111" s="11">
        <f t="shared" si="4"/>
        <v>-1.1353975367865912</v>
      </c>
      <c r="F111" s="11">
        <f t="shared" si="4"/>
        <v>1.3200497140797747</v>
      </c>
      <c r="G111" s="11">
        <f t="shared" si="4"/>
        <v>0.36832090869164102</v>
      </c>
      <c r="H111" s="11">
        <f t="shared" si="4"/>
        <v>-2.2967234067031859</v>
      </c>
      <c r="I111" s="11">
        <f t="shared" si="4"/>
        <v>4.3502628717383057E-2</v>
      </c>
      <c r="J111" s="11">
        <f t="shared" si="4"/>
        <v>0.82121482876320095</v>
      </c>
      <c r="K111" s="11">
        <f t="shared" si="4"/>
        <v>1.3232599827264964</v>
      </c>
      <c r="L111" s="11">
        <f t="shared" si="4"/>
        <v>6.6144723351977103E-2</v>
      </c>
      <c r="N111" s="60">
        <v>-2.8749433480066339E-2</v>
      </c>
      <c r="O111" s="60">
        <v>0.10241170410969144</v>
      </c>
      <c r="P111" s="60">
        <v>-0.13309942715774142</v>
      </c>
      <c r="Q111" s="60">
        <v>-5.3390990398583298E-2</v>
      </c>
      <c r="R111" s="60">
        <v>-3.0537524543978914E-2</v>
      </c>
      <c r="S111" s="60">
        <v>0.10518733063527944</v>
      </c>
      <c r="T111" s="60">
        <v>3.2108466845175841E-2</v>
      </c>
      <c r="U111" s="60">
        <v>8.673750518580374E-2</v>
      </c>
      <c r="V111" s="60">
        <v>-3.1112377167858911E-2</v>
      </c>
      <c r="W111" s="60">
        <v>1.9901349761149271E-2</v>
      </c>
      <c r="X111" s="15">
        <f t="shared" ref="X111:X174" si="5">SUM(N111:W111)</f>
        <v>6.9456603788870849E-2</v>
      </c>
    </row>
    <row r="112" spans="1:24" x14ac:dyDescent="0.25">
      <c r="A112" s="13" t="str">
        <f t="shared" si="0"/>
        <v>1995 Q1</v>
      </c>
      <c r="B112" s="11">
        <f t="shared" si="1"/>
        <v>0.23928506328385488</v>
      </c>
      <c r="C112" s="11">
        <f t="shared" ref="C112:L112" si="6">LN(C10/C9)*100</f>
        <v>-1.6539319065662255</v>
      </c>
      <c r="D112" s="11">
        <f t="shared" si="6"/>
        <v>-1.3427648442553934</v>
      </c>
      <c r="E112" s="11">
        <f t="shared" si="6"/>
        <v>0.3600160196925864</v>
      </c>
      <c r="F112" s="11">
        <f t="shared" si="6"/>
        <v>1.0751225539810088</v>
      </c>
      <c r="G112" s="11">
        <f t="shared" si="6"/>
        <v>-0.40756970538142451</v>
      </c>
      <c r="H112" s="11">
        <f t="shared" si="6"/>
        <v>1.6691612982901463</v>
      </c>
      <c r="I112" s="11">
        <f t="shared" si="6"/>
        <v>0.32441636823010916</v>
      </c>
      <c r="J112" s="11">
        <f t="shared" si="6"/>
        <v>-0.41164800650452898</v>
      </c>
      <c r="K112" s="11">
        <f t="shared" si="6"/>
        <v>-3.2673806467321147</v>
      </c>
      <c r="L112" s="11">
        <f t="shared" si="6"/>
        <v>-0.14917733438826178</v>
      </c>
      <c r="N112" s="60">
        <v>-9.7432951312132143E-2</v>
      </c>
      <c r="O112" s="60">
        <v>5.3078974469531144E-2</v>
      </c>
      <c r="P112" s="60">
        <v>-0.10168745759921331</v>
      </c>
      <c r="Q112" s="60">
        <v>0.16119416016336954</v>
      </c>
      <c r="R112" s="60">
        <v>1.7146600257311087E-2</v>
      </c>
      <c r="S112" s="60">
        <v>2.4186046201726083E-2</v>
      </c>
      <c r="T112" s="60">
        <v>3.1434857767211801E-3</v>
      </c>
      <c r="U112" s="60">
        <v>-9.0731987594866934E-3</v>
      </c>
      <c r="V112" s="60">
        <v>-9.6534678644659713E-2</v>
      </c>
      <c r="W112" s="60">
        <v>-9.9537547060863582E-2</v>
      </c>
      <c r="X112" s="15">
        <f t="shared" si="5"/>
        <v>-0.1455165665076964</v>
      </c>
    </row>
    <row r="113" spans="1:24" x14ac:dyDescent="0.25">
      <c r="A113" s="13" t="str">
        <f t="shared" si="0"/>
        <v>1995 Q2</v>
      </c>
      <c r="B113" s="11">
        <f t="shared" si="1"/>
        <v>0.46842256905573648</v>
      </c>
      <c r="C113" s="11">
        <f t="shared" ref="C113:L113" si="7">LN(C11/C10)*100</f>
        <v>-1.49033676292371E-3</v>
      </c>
      <c r="D113" s="11">
        <f t="shared" si="7"/>
        <v>0.88049459575199018</v>
      </c>
      <c r="E113" s="11">
        <f t="shared" si="7"/>
        <v>-0.44978990110847228</v>
      </c>
      <c r="F113" s="11">
        <f t="shared" si="7"/>
        <v>1.3371844467029057</v>
      </c>
      <c r="G113" s="11">
        <f t="shared" si="7"/>
        <v>-3.5646315536513672E-2</v>
      </c>
      <c r="H113" s="11">
        <f t="shared" si="7"/>
        <v>-3.4394955096225783</v>
      </c>
      <c r="I113" s="11">
        <f t="shared" si="7"/>
        <v>-0.66624643585037158</v>
      </c>
      <c r="J113" s="11">
        <f t="shared" si="7"/>
        <v>-0.35938506912316359</v>
      </c>
      <c r="K113" s="11">
        <f t="shared" si="7"/>
        <v>3.915738870894244</v>
      </c>
      <c r="L113" s="11">
        <f t="shared" si="7"/>
        <v>-0.24962862931617408</v>
      </c>
      <c r="N113" s="60">
        <v>-8.3068906016961944E-2</v>
      </c>
      <c r="O113" s="60">
        <v>3.6820151199698559E-2</v>
      </c>
      <c r="P113" s="60">
        <v>-4.6204767506911076E-2</v>
      </c>
      <c r="Q113" s="60">
        <v>-1.9684626398542446E-2</v>
      </c>
      <c r="R113" s="60">
        <v>-7.164857508075928E-2</v>
      </c>
      <c r="S113" s="60">
        <v>3.1738973643795874E-2</v>
      </c>
      <c r="T113" s="60">
        <v>-3.4773950697607131E-3</v>
      </c>
      <c r="U113" s="60">
        <v>7.5521569898507777E-3</v>
      </c>
      <c r="V113" s="60">
        <v>-7.0286913022241007E-2</v>
      </c>
      <c r="W113" s="60">
        <v>-3.979875999488957E-2</v>
      </c>
      <c r="X113" s="15">
        <f t="shared" si="5"/>
        <v>-0.25805866125672083</v>
      </c>
    </row>
    <row r="114" spans="1:24" x14ac:dyDescent="0.25">
      <c r="A114" s="13" t="str">
        <f t="shared" si="0"/>
        <v>1995 Q3</v>
      </c>
      <c r="B114" s="11">
        <f t="shared" si="1"/>
        <v>1.5949276149683487</v>
      </c>
      <c r="C114" s="11">
        <f t="shared" ref="C114:L114" si="8">LN(C12/C11)*100</f>
        <v>-0.42505431971780577</v>
      </c>
      <c r="D114" s="11">
        <f t="shared" si="8"/>
        <v>-0.95208508723787255</v>
      </c>
      <c r="E114" s="11">
        <f t="shared" si="8"/>
        <v>1.3404596014398278</v>
      </c>
      <c r="F114" s="11">
        <f t="shared" si="8"/>
        <v>2.7935263836450446</v>
      </c>
      <c r="G114" s="11">
        <f t="shared" si="8"/>
        <v>-0.38600429239942036</v>
      </c>
      <c r="H114" s="11">
        <f t="shared" si="8"/>
        <v>2.8620111688388485</v>
      </c>
      <c r="I114" s="11">
        <f t="shared" si="8"/>
        <v>-0.62295097272149569</v>
      </c>
      <c r="J114" s="11">
        <f t="shared" si="8"/>
        <v>-1.8194278229343739</v>
      </c>
      <c r="K114" s="11">
        <f t="shared" si="8"/>
        <v>-5.1244558118469806E-2</v>
      </c>
      <c r="L114" s="11">
        <f t="shared" si="8"/>
        <v>0.27136682857509964</v>
      </c>
      <c r="N114" s="60">
        <v>-4.6079913881961206E-2</v>
      </c>
      <c r="O114" s="60">
        <v>0.14374241230017282</v>
      </c>
      <c r="P114" s="60">
        <v>-7.8706960555385619E-2</v>
      </c>
      <c r="Q114" s="60">
        <v>6.6404042450282322E-2</v>
      </c>
      <c r="R114" s="60">
        <v>-4.761098956295777E-2</v>
      </c>
      <c r="S114" s="60">
        <v>6.1338629516296359E-2</v>
      </c>
      <c r="T114" s="60">
        <v>0.1403555068208007</v>
      </c>
      <c r="U114" s="60">
        <v>0.13329517295546453</v>
      </c>
      <c r="V114" s="60">
        <v>-4.5734259979532288E-2</v>
      </c>
      <c r="W114" s="60">
        <v>-4.7425437661818899E-2</v>
      </c>
      <c r="X114" s="15">
        <f t="shared" si="5"/>
        <v>0.27957820240136094</v>
      </c>
    </row>
    <row r="115" spans="1:24" x14ac:dyDescent="0.25">
      <c r="A115" s="13" t="str">
        <f t="shared" si="0"/>
        <v>1995 Q4</v>
      </c>
      <c r="B115" s="11">
        <f t="shared" si="1"/>
        <v>0.42270226488489904</v>
      </c>
      <c r="C115" s="11">
        <f t="shared" ref="C115:L115" si="9">LN(C13/C12)*100</f>
        <v>-1.0091211718322057</v>
      </c>
      <c r="D115" s="11">
        <f t="shared" si="9"/>
        <v>0.52542262485587443</v>
      </c>
      <c r="E115" s="11">
        <f t="shared" si="9"/>
        <v>-1.1599029239393397</v>
      </c>
      <c r="F115" s="11">
        <f t="shared" si="9"/>
        <v>0.33303735479421409</v>
      </c>
      <c r="G115" s="11">
        <f t="shared" si="9"/>
        <v>-3.02315985036044</v>
      </c>
      <c r="H115" s="11">
        <f t="shared" si="9"/>
        <v>-0.68575381235127053</v>
      </c>
      <c r="I115" s="11">
        <f t="shared" si="9"/>
        <v>0.46369221722736065</v>
      </c>
      <c r="J115" s="11">
        <f t="shared" si="9"/>
        <v>1.0712574066287026</v>
      </c>
      <c r="K115" s="11">
        <f t="shared" si="9"/>
        <v>-2.6448805996466622</v>
      </c>
      <c r="L115" s="11">
        <f t="shared" si="9"/>
        <v>-0.41582752216534374</v>
      </c>
      <c r="N115" s="60">
        <v>-8.1589752700673132E-2</v>
      </c>
      <c r="O115" s="60">
        <v>-8.5388527127184852E-2</v>
      </c>
      <c r="P115" s="60">
        <v>-7.4310016017708064E-2</v>
      </c>
      <c r="Q115" s="60">
        <v>-2.214539665634772E-2</v>
      </c>
      <c r="R115" s="60">
        <v>-7.1450204341866011E-2</v>
      </c>
      <c r="S115" s="60">
        <v>1.8232879770757597E-2</v>
      </c>
      <c r="T115" s="60">
        <v>-3.5907622113495574E-2</v>
      </c>
      <c r="U115" s="60">
        <v>3.0899703588946021E-2</v>
      </c>
      <c r="V115" s="60">
        <v>-6.1704153961302369E-2</v>
      </c>
      <c r="W115" s="60">
        <v>-4.1171207409692406E-2</v>
      </c>
      <c r="X115" s="15">
        <f t="shared" si="5"/>
        <v>-0.42453429696856648</v>
      </c>
    </row>
    <row r="116" spans="1:24" x14ac:dyDescent="0.25">
      <c r="A116" s="13" t="str">
        <f t="shared" si="0"/>
        <v>1996 Q1</v>
      </c>
      <c r="B116" s="11">
        <f t="shared" si="1"/>
        <v>0.75291568638945261</v>
      </c>
      <c r="C116" s="11">
        <f t="shared" ref="C116:L116" si="10">LN(C14/C13)*100</f>
        <v>-1.1388267010745919E-2</v>
      </c>
      <c r="D116" s="11">
        <f t="shared" si="10"/>
        <v>0.53591264854286036</v>
      </c>
      <c r="E116" s="11">
        <f t="shared" si="10"/>
        <v>0.78631251487711085</v>
      </c>
      <c r="F116" s="11">
        <f t="shared" si="10"/>
        <v>0.37772596130534358</v>
      </c>
      <c r="G116" s="11">
        <f t="shared" si="10"/>
        <v>-0.69892414148158111</v>
      </c>
      <c r="H116" s="11">
        <f t="shared" si="10"/>
        <v>1.7341851011974128</v>
      </c>
      <c r="I116" s="11">
        <f t="shared" si="10"/>
        <v>0.69669471354869561</v>
      </c>
      <c r="J116" s="11">
        <f t="shared" si="10"/>
        <v>-2.4793078419225254</v>
      </c>
      <c r="K116" s="11">
        <f t="shared" si="10"/>
        <v>-1.7850934054816006</v>
      </c>
      <c r="L116" s="11">
        <f t="shared" si="10"/>
        <v>0.42011737102701296</v>
      </c>
      <c r="N116" s="60">
        <v>2.5138330721358172E-2</v>
      </c>
      <c r="O116" s="60">
        <v>-2.2910377271444064E-2</v>
      </c>
      <c r="P116" s="60">
        <v>1.1927291048972314E-2</v>
      </c>
      <c r="Q116" s="60">
        <v>-0.10402850130633605</v>
      </c>
      <c r="R116" s="60">
        <v>-4.4187845595944387E-2</v>
      </c>
      <c r="S116" s="60">
        <v>8.1141776173218508E-2</v>
      </c>
      <c r="T116" s="60">
        <v>0.24685081688091351</v>
      </c>
      <c r="U116" s="60">
        <v>0.18820484038182958</v>
      </c>
      <c r="V116" s="60">
        <v>2.7022694068527156E-2</v>
      </c>
      <c r="W116" s="60">
        <v>2.8980100969286202E-2</v>
      </c>
      <c r="X116" s="15">
        <f t="shared" si="5"/>
        <v>0.43813912607038097</v>
      </c>
    </row>
    <row r="117" spans="1:24" x14ac:dyDescent="0.25">
      <c r="A117" s="13" t="str">
        <f t="shared" si="0"/>
        <v>1996 Q2</v>
      </c>
      <c r="B117" s="11">
        <f t="shared" si="1"/>
        <v>-1.3591047130770479</v>
      </c>
      <c r="C117" s="11">
        <f t="shared" ref="C117:L117" si="11">LN(C15/C14)*100</f>
        <v>-0.50609250153953322</v>
      </c>
      <c r="D117" s="11">
        <f t="shared" si="11"/>
        <v>-0.18882913364270204</v>
      </c>
      <c r="E117" s="11">
        <f t="shared" si="11"/>
        <v>0.25874570742151692</v>
      </c>
      <c r="F117" s="11">
        <f t="shared" si="11"/>
        <v>1.444196512914828</v>
      </c>
      <c r="G117" s="11">
        <f t="shared" si="11"/>
        <v>-2.4947816669195344</v>
      </c>
      <c r="H117" s="11">
        <f t="shared" si="11"/>
        <v>0.78234708986879253</v>
      </c>
      <c r="I117" s="11">
        <f t="shared" si="11"/>
        <v>1.7486125370698862</v>
      </c>
      <c r="J117" s="11">
        <f t="shared" si="11"/>
        <v>-1.233213766763215</v>
      </c>
      <c r="K117" s="11">
        <f t="shared" si="11"/>
        <v>-3.0720589514277592E-2</v>
      </c>
      <c r="L117" s="11">
        <f t="shared" si="11"/>
        <v>-6.7810126593441544E-2</v>
      </c>
      <c r="N117" s="60">
        <v>5.0618894503213052E-2</v>
      </c>
      <c r="O117" s="60">
        <v>-0.1274352509503002</v>
      </c>
      <c r="P117" s="60">
        <v>-2.7415879453987102E-2</v>
      </c>
      <c r="Q117" s="60">
        <v>-3.5957860019319915E-2</v>
      </c>
      <c r="R117" s="60">
        <v>1.3178732191104149E-3</v>
      </c>
      <c r="S117" s="60">
        <v>1.5026286155243412E-2</v>
      </c>
      <c r="T117" s="60">
        <v>1.3187690613769908E-2</v>
      </c>
      <c r="U117" s="60">
        <v>7.3833507580802787E-2</v>
      </c>
      <c r="V117" s="60">
        <v>-6.8089981767622812E-3</v>
      </c>
      <c r="W117" s="60">
        <v>-2.9135718670552497E-2</v>
      </c>
      <c r="X117" s="15">
        <f t="shared" si="5"/>
        <v>-7.2769455198782404E-2</v>
      </c>
    </row>
    <row r="118" spans="1:24" x14ac:dyDescent="0.25">
      <c r="A118" s="13" t="str">
        <f t="shared" si="0"/>
        <v>1996 Q3</v>
      </c>
      <c r="B118" s="11">
        <f t="shared" si="1"/>
        <v>0.82702205891870761</v>
      </c>
      <c r="C118" s="11">
        <f t="shared" ref="C118:L118" si="12">LN(C16/C15)*100</f>
        <v>0.75471121563712229</v>
      </c>
      <c r="D118" s="11">
        <f t="shared" si="12"/>
        <v>1.4375114318435367</v>
      </c>
      <c r="E118" s="11">
        <f t="shared" si="12"/>
        <v>-0.25180317929181406</v>
      </c>
      <c r="F118" s="11">
        <f t="shared" si="12"/>
        <v>1.6816438722934461</v>
      </c>
      <c r="G118" s="11">
        <f t="shared" si="12"/>
        <v>-1.2199379254907792</v>
      </c>
      <c r="H118" s="11">
        <f t="shared" si="12"/>
        <v>4.6889100324653077</v>
      </c>
      <c r="I118" s="11">
        <f t="shared" si="12"/>
        <v>-0.77575827868185643</v>
      </c>
      <c r="J118" s="11">
        <f t="shared" si="12"/>
        <v>-3.7382202083217466</v>
      </c>
      <c r="K118" s="11">
        <f t="shared" si="12"/>
        <v>-2.2203928860253255</v>
      </c>
      <c r="L118" s="11">
        <f t="shared" si="12"/>
        <v>0.30384327822399021</v>
      </c>
      <c r="N118" s="60">
        <v>5.9933713910012544E-2</v>
      </c>
      <c r="O118" s="60">
        <v>2.4761954688644203E-2</v>
      </c>
      <c r="P118" s="60">
        <v>-1.7123542245604376E-2</v>
      </c>
      <c r="Q118" s="60">
        <v>-3.8128368545848557E-2</v>
      </c>
      <c r="R118" s="60">
        <v>-2.0238961565921566E-3</v>
      </c>
      <c r="S118" s="60">
        <v>0.11006531188856587</v>
      </c>
      <c r="T118" s="60">
        <v>-3.9251178766493047E-2</v>
      </c>
      <c r="U118" s="60">
        <v>0.12895676037022594</v>
      </c>
      <c r="V118" s="60">
        <v>4.2361452509945656E-2</v>
      </c>
      <c r="W118" s="60">
        <v>1.98758364081539E-2</v>
      </c>
      <c r="X118" s="15">
        <f t="shared" si="5"/>
        <v>0.28942804406100997</v>
      </c>
    </row>
    <row r="119" spans="1:24" x14ac:dyDescent="0.25">
      <c r="A119" s="13" t="str">
        <f t="shared" si="0"/>
        <v>1996 Q4</v>
      </c>
      <c r="B119" s="11">
        <f t="shared" si="1"/>
        <v>0.24035716408366137</v>
      </c>
      <c r="C119" s="11">
        <f t="shared" ref="C119:L119" si="13">LN(C17/C16)*100</f>
        <v>0.25273323185248714</v>
      </c>
      <c r="D119" s="11">
        <f t="shared" si="13"/>
        <v>-8.4491699616921725E-2</v>
      </c>
      <c r="E119" s="11">
        <f t="shared" si="13"/>
        <v>-0.73357136472064688</v>
      </c>
      <c r="F119" s="11">
        <f t="shared" si="13"/>
        <v>0.81337976926071542</v>
      </c>
      <c r="G119" s="11">
        <f t="shared" si="13"/>
        <v>0.48254188426632794</v>
      </c>
      <c r="H119" s="11">
        <f t="shared" si="13"/>
        <v>0.83611026506830466</v>
      </c>
      <c r="I119" s="11">
        <f t="shared" si="13"/>
        <v>-0.16856023205884424</v>
      </c>
      <c r="J119" s="11">
        <f t="shared" si="13"/>
        <v>5.5064392687648294</v>
      </c>
      <c r="K119" s="11">
        <f t="shared" si="13"/>
        <v>1.4085482911650615</v>
      </c>
      <c r="L119" s="11">
        <f t="shared" si="13"/>
        <v>0.53401410325193865</v>
      </c>
      <c r="N119" s="60">
        <v>7.0323214983581017E-2</v>
      </c>
      <c r="O119" s="60">
        <v>0.14814687834190449</v>
      </c>
      <c r="P119" s="60">
        <v>-1.3612409061540857E-3</v>
      </c>
      <c r="Q119" s="60">
        <v>6.9236360030924579E-2</v>
      </c>
      <c r="R119" s="60">
        <v>4.6320777769211299E-2</v>
      </c>
      <c r="S119" s="60">
        <v>5.4890130971428426E-2</v>
      </c>
      <c r="T119" s="60">
        <v>5.0041645734820547E-2</v>
      </c>
      <c r="U119" s="60">
        <v>0.10950903908619131</v>
      </c>
      <c r="V119" s="60">
        <v>-4.4272098825362321E-3</v>
      </c>
      <c r="W119" s="60">
        <v>4.8389691300580809E-3</v>
      </c>
      <c r="X119" s="15">
        <f t="shared" si="5"/>
        <v>0.54751856525942943</v>
      </c>
    </row>
    <row r="120" spans="1:24" x14ac:dyDescent="0.25">
      <c r="A120" s="13" t="str">
        <f t="shared" si="0"/>
        <v>1997 Q1</v>
      </c>
      <c r="B120" s="11">
        <f t="shared" si="1"/>
        <v>-1.4975874494338024</v>
      </c>
      <c r="C120" s="11">
        <f t="shared" ref="C120:L120" si="14">LN(C18/C17)*100</f>
        <v>1.0476333207857493</v>
      </c>
      <c r="D120" s="11">
        <f t="shared" si="14"/>
        <v>7.4163190972248383E-2</v>
      </c>
      <c r="E120" s="11">
        <f t="shared" si="14"/>
        <v>-2.0867298259921485</v>
      </c>
      <c r="F120" s="11">
        <f t="shared" si="14"/>
        <v>3.830274423991272</v>
      </c>
      <c r="G120" s="11">
        <f t="shared" si="14"/>
        <v>-1.3479965711164597</v>
      </c>
      <c r="H120" s="11">
        <f t="shared" si="14"/>
        <v>3.5648022097784606</v>
      </c>
      <c r="I120" s="11">
        <f t="shared" si="14"/>
        <v>1.4764368320687344</v>
      </c>
      <c r="J120" s="11">
        <f t="shared" si="14"/>
        <v>-3.5163368137338065</v>
      </c>
      <c r="K120" s="11">
        <f t="shared" si="14"/>
        <v>1.0323688888258382</v>
      </c>
      <c r="L120" s="11">
        <f t="shared" si="14"/>
        <v>0.45547600531562143</v>
      </c>
      <c r="N120" s="60">
        <v>5.4460220665213888E-2</v>
      </c>
      <c r="O120" s="60">
        <v>0.17997852099226655</v>
      </c>
      <c r="P120" s="60">
        <v>3.5643581543154043E-3</v>
      </c>
      <c r="Q120" s="60">
        <v>0.17630101592450131</v>
      </c>
      <c r="R120" s="60">
        <v>8.9637424435138596E-3</v>
      </c>
      <c r="S120" s="60">
        <v>8.6320066223106034E-2</v>
      </c>
      <c r="T120" s="60">
        <v>-0.11208923780160736</v>
      </c>
      <c r="U120" s="60">
        <v>9.735730110653544E-2</v>
      </c>
      <c r="V120" s="60">
        <v>-3.6292137358924968E-2</v>
      </c>
      <c r="W120" s="60">
        <v>-1.3274466795735931E-2</v>
      </c>
      <c r="X120" s="15">
        <f t="shared" si="5"/>
        <v>0.44528938355318426</v>
      </c>
    </row>
    <row r="121" spans="1:24" x14ac:dyDescent="0.25">
      <c r="A121" s="13" t="str">
        <f t="shared" si="0"/>
        <v>1997 Q2</v>
      </c>
      <c r="B121" s="11">
        <f t="shared" si="1"/>
        <v>3.5832525053372186E-2</v>
      </c>
      <c r="C121" s="11">
        <f t="shared" ref="C121:L121" si="15">LN(C19/C18)*100</f>
        <v>-1.2001647195904894</v>
      </c>
      <c r="D121" s="11">
        <f t="shared" si="15"/>
        <v>1.3150226551254993</v>
      </c>
      <c r="E121" s="11">
        <f t="shared" si="15"/>
        <v>1.0419652755082796</v>
      </c>
      <c r="F121" s="11">
        <f t="shared" si="15"/>
        <v>0.95801462838893103</v>
      </c>
      <c r="G121" s="11">
        <f t="shared" si="15"/>
        <v>0.73071066040837984</v>
      </c>
      <c r="H121" s="11">
        <f t="shared" si="15"/>
        <v>-2.1188225320006042</v>
      </c>
      <c r="I121" s="11">
        <f t="shared" si="15"/>
        <v>-9.9176468608408577E-2</v>
      </c>
      <c r="J121" s="11">
        <f t="shared" si="15"/>
        <v>-4.7003999678491812</v>
      </c>
      <c r="K121" s="11">
        <f t="shared" si="15"/>
        <v>0.63840877901063098</v>
      </c>
      <c r="L121" s="11">
        <f t="shared" si="15"/>
        <v>-0.23970910670430332</v>
      </c>
      <c r="N121" s="60">
        <v>-3.7775173797416586E-2</v>
      </c>
      <c r="O121" s="60">
        <v>-9.39411449479087E-2</v>
      </c>
      <c r="P121" s="60">
        <v>-5.5705676816119244E-2</v>
      </c>
      <c r="Q121" s="60">
        <v>-3.9871568879416688E-2</v>
      </c>
      <c r="R121" s="60">
        <v>-8.312554000669832E-2</v>
      </c>
      <c r="S121" s="60">
        <v>9.8997132016865844E-2</v>
      </c>
      <c r="T121" s="60">
        <v>-2.9262023638601527E-3</v>
      </c>
      <c r="U121" s="60">
        <v>-7.797346836380727E-3</v>
      </c>
      <c r="V121" s="60">
        <v>-4.3183063403436526E-3</v>
      </c>
      <c r="W121" s="60">
        <v>2.7038291968234773E-3</v>
      </c>
      <c r="X121" s="15">
        <f t="shared" si="5"/>
        <v>-0.22375999877445479</v>
      </c>
    </row>
    <row r="122" spans="1:24" x14ac:dyDescent="0.25">
      <c r="A122" s="13" t="str">
        <f t="shared" si="0"/>
        <v>1997 Q3</v>
      </c>
      <c r="B122" s="11">
        <f t="shared" si="1"/>
        <v>1.2844118152227046</v>
      </c>
      <c r="C122" s="11">
        <f t="shared" ref="C122:L122" si="16">LN(C20/C19)*100</f>
        <v>0.74641836929326688</v>
      </c>
      <c r="D122" s="11">
        <f t="shared" si="16"/>
        <v>-1.8068789471406184</v>
      </c>
      <c r="E122" s="11">
        <f t="shared" si="16"/>
        <v>-1.2857331266396389E-2</v>
      </c>
      <c r="F122" s="11">
        <f t="shared" si="16"/>
        <v>1.329476435038514</v>
      </c>
      <c r="G122" s="11">
        <f t="shared" si="16"/>
        <v>-2.9880425092680012</v>
      </c>
      <c r="H122" s="11">
        <f t="shared" si="16"/>
        <v>1.5644930293201478</v>
      </c>
      <c r="I122" s="11">
        <f t="shared" si="16"/>
        <v>1.508866732990531</v>
      </c>
      <c r="J122" s="11">
        <f t="shared" si="16"/>
        <v>-1.8817945731573131</v>
      </c>
      <c r="K122" s="11">
        <f t="shared" si="16"/>
        <v>-2.8742065558454311</v>
      </c>
      <c r="L122" s="11">
        <f t="shared" si="16"/>
        <v>0.17599556038617356</v>
      </c>
      <c r="N122" s="60">
        <v>-5.408536363563185E-3</v>
      </c>
      <c r="O122" s="60">
        <v>1.1420980606033842E-2</v>
      </c>
      <c r="P122" s="60">
        <v>9.5060872724957793E-2</v>
      </c>
      <c r="Q122" s="60">
        <v>8.8660720386918246E-2</v>
      </c>
      <c r="R122" s="60">
        <v>-3.3501948588722581E-2</v>
      </c>
      <c r="S122" s="60">
        <v>5.0353200459335487E-2</v>
      </c>
      <c r="T122" s="60">
        <v>-5.2651841669851297E-2</v>
      </c>
      <c r="U122" s="60">
        <v>2.149350681059798E-2</v>
      </c>
      <c r="V122" s="60">
        <v>1.1122086503223619E-2</v>
      </c>
      <c r="W122" s="60">
        <v>-2.6075742649516689E-2</v>
      </c>
      <c r="X122" s="15">
        <f t="shared" si="5"/>
        <v>0.16047329821941325</v>
      </c>
    </row>
    <row r="123" spans="1:24" x14ac:dyDescent="0.25">
      <c r="A123" s="13" t="str">
        <f t="shared" si="0"/>
        <v>1997 Q4</v>
      </c>
      <c r="B123" s="11">
        <f t="shared" si="1"/>
        <v>-0.66319695814124557</v>
      </c>
      <c r="C123" s="11">
        <f t="shared" ref="C123:L123" si="17">LN(C21/C20)*100</f>
        <v>0.57977440521851686</v>
      </c>
      <c r="D123" s="11">
        <f t="shared" si="17"/>
        <v>0.64287365892983139</v>
      </c>
      <c r="E123" s="11">
        <f t="shared" si="17"/>
        <v>-8.796368131006661E-3</v>
      </c>
      <c r="F123" s="11">
        <f t="shared" si="17"/>
        <v>4.2604804078540948</v>
      </c>
      <c r="G123" s="11">
        <f t="shared" si="17"/>
        <v>3.9221209824895915</v>
      </c>
      <c r="H123" s="11">
        <f t="shared" si="17"/>
        <v>-1.0375705878527202</v>
      </c>
      <c r="I123" s="11">
        <f t="shared" si="17"/>
        <v>-0.58041275394812497</v>
      </c>
      <c r="J123" s="11">
        <f t="shared" si="17"/>
        <v>3.7613687700082208</v>
      </c>
      <c r="K123" s="11">
        <f t="shared" si="17"/>
        <v>4.6100987085841538</v>
      </c>
      <c r="L123" s="11">
        <f t="shared" si="17"/>
        <v>0.90685393674147774</v>
      </c>
      <c r="N123" s="60">
        <v>1.5262804057411126E-2</v>
      </c>
      <c r="O123" s="60">
        <v>0.1746744405291856</v>
      </c>
      <c r="P123" s="60">
        <v>0.20055283757831402</v>
      </c>
      <c r="Q123" s="60">
        <v>0.25915959083378248</v>
      </c>
      <c r="R123" s="60">
        <v>3.4455524428200233E-2</v>
      </c>
      <c r="S123" s="60">
        <v>0.11499293132459387</v>
      </c>
      <c r="T123" s="60">
        <v>-3.1192543868216037E-2</v>
      </c>
      <c r="U123" s="60">
        <v>9.7574578086745758E-2</v>
      </c>
      <c r="V123" s="60">
        <v>5.1193821489477535E-2</v>
      </c>
      <c r="W123" s="60">
        <v>-2.4938850595490648E-3</v>
      </c>
      <c r="X123" s="15">
        <f t="shared" si="5"/>
        <v>0.91418009939994549</v>
      </c>
    </row>
    <row r="124" spans="1:24" x14ac:dyDescent="0.25">
      <c r="A124" s="13" t="str">
        <f t="shared" si="0"/>
        <v>1998 Q1</v>
      </c>
      <c r="B124" s="11">
        <f t="shared" si="1"/>
        <v>2.1756741077858308</v>
      </c>
      <c r="C124" s="11">
        <f t="shared" ref="C124:L124" si="18">LN(C22/C21)*100</f>
        <v>-0.36383717537402371</v>
      </c>
      <c r="D124" s="11">
        <f t="shared" si="18"/>
        <v>-8.0960981586063324E-2</v>
      </c>
      <c r="E124" s="11">
        <f t="shared" si="18"/>
        <v>-3.2495927197979952</v>
      </c>
      <c r="F124" s="11">
        <f t="shared" si="18"/>
        <v>-2.9096718720790125</v>
      </c>
      <c r="G124" s="11">
        <f t="shared" si="18"/>
        <v>-3.7522103954543882</v>
      </c>
      <c r="H124" s="11">
        <f t="shared" si="18"/>
        <v>17.462636678127772</v>
      </c>
      <c r="I124" s="11">
        <f t="shared" si="18"/>
        <v>-1.1927007682591693</v>
      </c>
      <c r="J124" s="11">
        <f t="shared" si="18"/>
        <v>-9.0536965590736109</v>
      </c>
      <c r="K124" s="11">
        <f t="shared" si="18"/>
        <v>-4.2669056361563857</v>
      </c>
      <c r="L124" s="11">
        <f t="shared" si="18"/>
        <v>0.1178720264208956</v>
      </c>
      <c r="N124" s="60">
        <v>-0.25479250961693911</v>
      </c>
      <c r="O124" s="60">
        <v>-6.810015161230501E-2</v>
      </c>
      <c r="P124" s="60">
        <v>8.0197969182005946E-2</v>
      </c>
      <c r="Q124" s="60">
        <v>7.6684169576694564E-2</v>
      </c>
      <c r="R124" s="60">
        <v>4.0150170764927003E-3</v>
      </c>
      <c r="S124" s="60">
        <v>0.16001665739382348</v>
      </c>
      <c r="T124" s="60">
        <v>-0.14106257405659473</v>
      </c>
      <c r="U124" s="60">
        <v>0.16387871912911381</v>
      </c>
      <c r="V124" s="60">
        <v>4.7332501005541837E-2</v>
      </c>
      <c r="W124" s="60">
        <v>5.607864088732837E-2</v>
      </c>
      <c r="X124" s="15">
        <f t="shared" si="5"/>
        <v>0.12424843896516188</v>
      </c>
    </row>
    <row r="125" spans="1:24" x14ac:dyDescent="0.25">
      <c r="A125" s="13" t="str">
        <f t="shared" si="0"/>
        <v>1998 Q2</v>
      </c>
      <c r="B125" s="11">
        <f t="shared" si="1"/>
        <v>0.28337966023395933</v>
      </c>
      <c r="C125" s="11">
        <f t="shared" ref="C125:L125" si="19">LN(C23/C22)*100</f>
        <v>-1.0318049146328423</v>
      </c>
      <c r="D125" s="11">
        <f t="shared" si="19"/>
        <v>-2.2335303916717981</v>
      </c>
      <c r="E125" s="11">
        <f t="shared" si="19"/>
        <v>0.63749888394476328</v>
      </c>
      <c r="F125" s="11">
        <f t="shared" si="19"/>
        <v>-1.1170870395680539</v>
      </c>
      <c r="G125" s="11">
        <f t="shared" si="19"/>
        <v>4.2133161395045802</v>
      </c>
      <c r="H125" s="11">
        <f t="shared" si="19"/>
        <v>0.62328300435626904</v>
      </c>
      <c r="I125" s="11">
        <f t="shared" si="19"/>
        <v>3.3989210276761881</v>
      </c>
      <c r="J125" s="11">
        <f t="shared" si="19"/>
        <v>0.72420835564696484</v>
      </c>
      <c r="K125" s="11">
        <f t="shared" si="19"/>
        <v>2.4815132867722829</v>
      </c>
      <c r="L125" s="11">
        <f t="shared" si="19"/>
        <v>0.71280778420956681</v>
      </c>
      <c r="N125" s="60">
        <v>-0.17623998700753463</v>
      </c>
      <c r="O125" s="60">
        <v>-0.13346345734033185</v>
      </c>
      <c r="P125" s="60">
        <v>9.9509109823601394E-2</v>
      </c>
      <c r="Q125" s="60">
        <v>0.20971244713160431</v>
      </c>
      <c r="R125" s="60">
        <v>5.5378399100920045E-2</v>
      </c>
      <c r="S125" s="60">
        <v>0.22730484307222268</v>
      </c>
      <c r="T125" s="60">
        <v>-4.8469652764441444E-3</v>
      </c>
      <c r="U125" s="60">
        <v>0.32028056342597638</v>
      </c>
      <c r="V125" s="60">
        <v>5.3711273949801228E-2</v>
      </c>
      <c r="W125" s="60">
        <v>7.2151742932744775E-2</v>
      </c>
      <c r="X125" s="15">
        <f t="shared" si="5"/>
        <v>0.7234979698125602</v>
      </c>
    </row>
    <row r="126" spans="1:24" x14ac:dyDescent="0.25">
      <c r="A126" s="13" t="str">
        <f t="shared" si="0"/>
        <v>1998 Q3</v>
      </c>
      <c r="B126" s="11">
        <f t="shared" si="1"/>
        <v>1.0014524620532168</v>
      </c>
      <c r="C126" s="11">
        <f t="shared" ref="C126:L126" si="20">LN(C24/C23)*100</f>
        <v>-0.7533433093045897</v>
      </c>
      <c r="D126" s="11">
        <f t="shared" si="20"/>
        <v>-0.25212835617560758</v>
      </c>
      <c r="E126" s="11">
        <f t="shared" si="20"/>
        <v>0.44277574645854595</v>
      </c>
      <c r="F126" s="11">
        <f t="shared" si="20"/>
        <v>-0.34769580139209211</v>
      </c>
      <c r="G126" s="11">
        <f t="shared" si="20"/>
        <v>2.5849833092671175</v>
      </c>
      <c r="H126" s="11">
        <f t="shared" si="20"/>
        <v>2.6514699670231257</v>
      </c>
      <c r="I126" s="11">
        <f t="shared" si="20"/>
        <v>-0.77279106795555874</v>
      </c>
      <c r="J126" s="11">
        <f t="shared" si="20"/>
        <v>-5.044587468892451</v>
      </c>
      <c r="K126" s="11">
        <f t="shared" si="20"/>
        <v>4.4794421823628898</v>
      </c>
      <c r="L126" s="11">
        <f t="shared" si="20"/>
        <v>7.484277965896291E-2</v>
      </c>
      <c r="N126" s="60">
        <v>-0.19774015481991053</v>
      </c>
      <c r="O126" s="60">
        <v>-0.31617884395449058</v>
      </c>
      <c r="P126" s="60">
        <v>8.1160574845862407E-2</v>
      </c>
      <c r="Q126" s="60">
        <v>6.496589927214054E-2</v>
      </c>
      <c r="R126" s="60">
        <v>7.0886466582164506E-3</v>
      </c>
      <c r="S126" s="60">
        <v>0.14293110973839443</v>
      </c>
      <c r="T126" s="60">
        <v>-2.4844220511102199E-2</v>
      </c>
      <c r="U126" s="60">
        <v>0.24514273256496114</v>
      </c>
      <c r="V126" s="60">
        <v>4.4152952432999722E-2</v>
      </c>
      <c r="W126" s="60">
        <v>2.3949060340324811E-2</v>
      </c>
      <c r="X126" s="15">
        <f t="shared" si="5"/>
        <v>7.0627756567396255E-2</v>
      </c>
    </row>
    <row r="127" spans="1:24" x14ac:dyDescent="0.25">
      <c r="A127" s="13" t="str">
        <f t="shared" si="0"/>
        <v>1998 Q4</v>
      </c>
      <c r="B127" s="11">
        <f t="shared" si="1"/>
        <v>1.3426559397442397</v>
      </c>
      <c r="C127" s="11">
        <f t="shared" ref="C127:L127" si="21">LN(C25/C24)*100</f>
        <v>0.55262360493181839</v>
      </c>
      <c r="D127" s="11">
        <f t="shared" si="21"/>
        <v>-3.7986702457232256E-2</v>
      </c>
      <c r="E127" s="11">
        <f t="shared" si="21"/>
        <v>1.4707865167596075</v>
      </c>
      <c r="F127" s="11">
        <f t="shared" si="21"/>
        <v>0.40605621621205767</v>
      </c>
      <c r="G127" s="11">
        <f t="shared" si="21"/>
        <v>5.610205494239465</v>
      </c>
      <c r="H127" s="11">
        <f t="shared" si="21"/>
        <v>-2.5453703384413342</v>
      </c>
      <c r="I127" s="11">
        <f t="shared" si="21"/>
        <v>1.7646622178744391</v>
      </c>
      <c r="J127" s="11">
        <f t="shared" si="21"/>
        <v>-2.5440164477091738</v>
      </c>
      <c r="K127" s="11">
        <f t="shared" si="21"/>
        <v>-2.978123012048882</v>
      </c>
      <c r="L127" s="11">
        <f t="shared" si="21"/>
        <v>0.86572402515989533</v>
      </c>
      <c r="N127" s="60">
        <v>-7.0747982416007132E-2</v>
      </c>
      <c r="O127" s="60">
        <v>-0.26787927628784869</v>
      </c>
      <c r="P127" s="60">
        <v>0.14863751708753134</v>
      </c>
      <c r="Q127" s="60">
        <v>0.26390745200907395</v>
      </c>
      <c r="R127" s="60">
        <v>6.6501577143339791E-2</v>
      </c>
      <c r="S127" s="60">
        <v>0.22226569691992504</v>
      </c>
      <c r="T127" s="60">
        <v>1.3906941538608764E-2</v>
      </c>
      <c r="U127" s="60">
        <v>0.37555262793500449</v>
      </c>
      <c r="V127" s="60">
        <v>8.9507056667866722E-2</v>
      </c>
      <c r="W127" s="60">
        <v>1.6572008455393483E-2</v>
      </c>
      <c r="X127" s="15">
        <f t="shared" si="5"/>
        <v>0.85822361905288791</v>
      </c>
    </row>
    <row r="128" spans="1:24" x14ac:dyDescent="0.25">
      <c r="A128" s="13" t="str">
        <f t="shared" si="0"/>
        <v>1999 Q1</v>
      </c>
      <c r="B128" s="11">
        <f t="shared" si="1"/>
        <v>2.4661355204214743</v>
      </c>
      <c r="C128" s="11">
        <f t="shared" ref="C128:L128" si="22">LN(C26/C25)*100</f>
        <v>0.94327504974737064</v>
      </c>
      <c r="D128" s="11">
        <f t="shared" si="22"/>
        <v>-0.21110646134012445</v>
      </c>
      <c r="E128" s="11">
        <f t="shared" si="22"/>
        <v>-2.0070563047780623</v>
      </c>
      <c r="F128" s="11">
        <f t="shared" si="22"/>
        <v>0.84653150770235697</v>
      </c>
      <c r="G128" s="11">
        <f t="shared" si="22"/>
        <v>-0.19265925764369674</v>
      </c>
      <c r="H128" s="11">
        <f t="shared" si="22"/>
        <v>-0.68154672993731991</v>
      </c>
      <c r="I128" s="11">
        <f t="shared" si="22"/>
        <v>-2.3638296840807649</v>
      </c>
      <c r="J128" s="11">
        <f t="shared" si="22"/>
        <v>-1.3804686055555324</v>
      </c>
      <c r="K128" s="11">
        <f t="shared" si="22"/>
        <v>-3.4810117574698358</v>
      </c>
      <c r="L128" s="11">
        <f t="shared" si="22"/>
        <v>-0.35653452203413105</v>
      </c>
      <c r="N128" s="60">
        <v>1.4678534295372003E-2</v>
      </c>
      <c r="O128" s="60">
        <v>-0.42546076413183131</v>
      </c>
      <c r="P128" s="60">
        <v>-3.9808589100681135E-2</v>
      </c>
      <c r="Q128" s="60">
        <v>4.7651269618614892E-2</v>
      </c>
      <c r="R128" s="60">
        <v>-2.4551627874174085E-3</v>
      </c>
      <c r="S128" s="60">
        <v>7.6737120487908608E-2</v>
      </c>
      <c r="T128" s="60">
        <v>-0.17377267568474403</v>
      </c>
      <c r="U128" s="60">
        <v>0.14400217192570394</v>
      </c>
      <c r="V128" s="60">
        <v>7.7934403402500794E-3</v>
      </c>
      <c r="W128" s="60">
        <v>-5.1518609331407238E-3</v>
      </c>
      <c r="X128" s="15">
        <f t="shared" si="5"/>
        <v>-0.35578651596996508</v>
      </c>
    </row>
    <row r="129" spans="1:24" x14ac:dyDescent="0.25">
      <c r="A129" s="13" t="str">
        <f t="shared" si="0"/>
        <v>1999 Q2</v>
      </c>
      <c r="B129" s="11">
        <f t="shared" si="1"/>
        <v>0.64032558414237917</v>
      </c>
      <c r="C129" s="11">
        <f t="shared" ref="C129:L129" si="23">LN(C27/C26)*100</f>
        <v>0.88265254738751453</v>
      </c>
      <c r="D129" s="11">
        <f t="shared" si="23"/>
        <v>-0.36482884037950886</v>
      </c>
      <c r="E129" s="11">
        <f t="shared" si="23"/>
        <v>-1.9284617575080099</v>
      </c>
      <c r="F129" s="11">
        <f t="shared" si="23"/>
        <v>0.69404497601016668</v>
      </c>
      <c r="G129" s="11">
        <f t="shared" si="23"/>
        <v>1.9125904232368687</v>
      </c>
      <c r="H129" s="11">
        <f t="shared" si="23"/>
        <v>-2.1293644864799872</v>
      </c>
      <c r="I129" s="11">
        <f t="shared" si="23"/>
        <v>-0.75436294392596093</v>
      </c>
      <c r="J129" s="11">
        <f t="shared" si="23"/>
        <v>-0.48558171296509839</v>
      </c>
      <c r="K129" s="11">
        <f t="shared" si="23"/>
        <v>0.97680845428600394</v>
      </c>
      <c r="L129" s="11">
        <f t="shared" si="23"/>
        <v>-0.17466043724474639</v>
      </c>
      <c r="N129" s="60">
        <v>-5.1426663691452282E-2</v>
      </c>
      <c r="O129" s="60">
        <v>-0.33596541424568194</v>
      </c>
      <c r="P129" s="60">
        <v>-5.2219045901391167E-3</v>
      </c>
      <c r="Q129" s="60">
        <v>7.2548227192854475E-2</v>
      </c>
      <c r="R129" s="60">
        <v>4.3558382350800074E-3</v>
      </c>
      <c r="S129" s="60">
        <v>0.13148735351894869</v>
      </c>
      <c r="T129" s="60">
        <v>-0.18575560110000877</v>
      </c>
      <c r="U129" s="60">
        <v>0.11121773305189753</v>
      </c>
      <c r="V129" s="60">
        <v>5.8023544385577441E-2</v>
      </c>
      <c r="W129" s="60">
        <v>2.5173763296940439E-2</v>
      </c>
      <c r="X129" s="15">
        <f t="shared" si="5"/>
        <v>-0.1755631239459835</v>
      </c>
    </row>
    <row r="130" spans="1:24" x14ac:dyDescent="0.25">
      <c r="A130" s="13" t="str">
        <f t="shared" si="0"/>
        <v>1999 Q3</v>
      </c>
      <c r="B130" s="11">
        <f t="shared" si="1"/>
        <v>1.5635862765550397</v>
      </c>
      <c r="C130" s="11">
        <f t="shared" ref="C130:L130" si="24">LN(C28/C27)*100</f>
        <v>2.1564132228078075</v>
      </c>
      <c r="D130" s="11">
        <f t="shared" si="24"/>
        <v>1.0219743497138241</v>
      </c>
      <c r="E130" s="11">
        <f t="shared" si="24"/>
        <v>-0.83394661068172737</v>
      </c>
      <c r="F130" s="11">
        <f t="shared" si="24"/>
        <v>0.3730183434118724</v>
      </c>
      <c r="G130" s="11">
        <f t="shared" si="24"/>
        <v>7.4389613935972321</v>
      </c>
      <c r="H130" s="11">
        <f t="shared" si="24"/>
        <v>-1.4942565048518293</v>
      </c>
      <c r="I130" s="11">
        <f t="shared" si="24"/>
        <v>1.2600047764650761</v>
      </c>
      <c r="J130" s="11">
        <f t="shared" si="24"/>
        <v>0.12741106506949174</v>
      </c>
      <c r="K130" s="11">
        <f t="shared" si="24"/>
        <v>-4.4618261060271189</v>
      </c>
      <c r="L130" s="11">
        <f t="shared" si="24"/>
        <v>0.92828488425240363</v>
      </c>
      <c r="N130" s="60">
        <v>2.4150282867039734E-2</v>
      </c>
      <c r="O130" s="60">
        <v>-0.10249447896249364</v>
      </c>
      <c r="P130" s="60">
        <v>7.0769162965578752E-2</v>
      </c>
      <c r="Q130" s="60">
        <v>0.26331818635991183</v>
      </c>
      <c r="R130" s="60">
        <v>5.9639621574955573E-2</v>
      </c>
      <c r="S130" s="60">
        <v>0.24238106104291812</v>
      </c>
      <c r="T130" s="60">
        <v>-8.2691329131278232E-2</v>
      </c>
      <c r="U130" s="60">
        <v>0.29114949590779771</v>
      </c>
      <c r="V130" s="60">
        <v>8.4498252257851653E-2</v>
      </c>
      <c r="W130" s="60">
        <v>8.9651187201262791E-2</v>
      </c>
      <c r="X130" s="15">
        <f t="shared" si="5"/>
        <v>0.9403714420835444</v>
      </c>
    </row>
    <row r="131" spans="1:24" x14ac:dyDescent="0.25">
      <c r="A131" s="13" t="str">
        <f t="shared" si="0"/>
        <v>1999 Q4</v>
      </c>
      <c r="B131" s="11">
        <f t="shared" si="1"/>
        <v>0.88641364852257531</v>
      </c>
      <c r="C131" s="11">
        <f t="shared" ref="C131:L131" si="25">LN(C29/C28)*100</f>
        <v>9.19051860194533E-2</v>
      </c>
      <c r="D131" s="11">
        <f t="shared" si="25"/>
        <v>-0.21049656883619278</v>
      </c>
      <c r="E131" s="11">
        <f t="shared" si="25"/>
        <v>0.47921573806416379</v>
      </c>
      <c r="F131" s="11">
        <f t="shared" si="25"/>
        <v>-1.1984182723665493</v>
      </c>
      <c r="G131" s="11">
        <f t="shared" si="25"/>
        <v>2.0012508827716191</v>
      </c>
      <c r="H131" s="11">
        <f t="shared" si="25"/>
        <v>3.7879452668714571</v>
      </c>
      <c r="I131" s="11">
        <f t="shared" si="25"/>
        <v>3.1400125253282116</v>
      </c>
      <c r="J131" s="11">
        <f t="shared" si="25"/>
        <v>1.5201696216724172</v>
      </c>
      <c r="K131" s="11">
        <f t="shared" si="25"/>
        <v>-0.59463928997702142</v>
      </c>
      <c r="L131" s="11">
        <f t="shared" si="25"/>
        <v>1.222997813645998</v>
      </c>
      <c r="N131" s="60">
        <v>-5.8245030515164716E-3</v>
      </c>
      <c r="O131" s="60">
        <v>-5.9653125109556185E-4</v>
      </c>
      <c r="P131" s="60">
        <v>0.10600980789520706</v>
      </c>
      <c r="Q131" s="60">
        <v>0.28658060041291955</v>
      </c>
      <c r="R131" s="60">
        <v>7.2360735672391055E-2</v>
      </c>
      <c r="S131" s="60">
        <v>0.24373369021894775</v>
      </c>
      <c r="T131" s="60">
        <v>-1.3286432469306346E-2</v>
      </c>
      <c r="U131" s="60">
        <v>0.33011222798463613</v>
      </c>
      <c r="V131" s="60">
        <v>9.7709291576592833E-2</v>
      </c>
      <c r="W131" s="60">
        <v>0.10723392070927019</v>
      </c>
      <c r="X131" s="15">
        <f t="shared" si="5"/>
        <v>1.2240328076980462</v>
      </c>
    </row>
    <row r="132" spans="1:24" x14ac:dyDescent="0.25">
      <c r="A132" s="13" t="str">
        <f t="shared" si="0"/>
        <v>2000 Q1</v>
      </c>
      <c r="B132" s="11">
        <f t="shared" si="1"/>
        <v>0.33519325115026388</v>
      </c>
      <c r="C132" s="11">
        <f t="shared" ref="C132:L132" si="26">LN(C30/C29)*100</f>
        <v>1.4085438564886315</v>
      </c>
      <c r="D132" s="11">
        <f t="shared" si="26"/>
        <v>1.8097372479019127</v>
      </c>
      <c r="E132" s="11">
        <f t="shared" si="26"/>
        <v>0.39960454115214766</v>
      </c>
      <c r="F132" s="11">
        <f t="shared" si="26"/>
        <v>5.7056687923125118</v>
      </c>
      <c r="G132" s="11">
        <f t="shared" si="26"/>
        <v>4.1608003076239735</v>
      </c>
      <c r="H132" s="11">
        <f t="shared" si="26"/>
        <v>1.6907620041015463</v>
      </c>
      <c r="I132" s="11">
        <f t="shared" si="26"/>
        <v>-2.5835542957235762</v>
      </c>
      <c r="J132" s="11">
        <f t="shared" si="26"/>
        <v>-2.4939033067794205</v>
      </c>
      <c r="K132" s="11">
        <f t="shared" si="26"/>
        <v>4.4675657307857879</v>
      </c>
      <c r="L132" s="11">
        <f t="shared" si="26"/>
        <v>1.2056242908904593</v>
      </c>
      <c r="N132" s="60">
        <v>0.24941814728955294</v>
      </c>
      <c r="O132" s="60">
        <v>5.3523306054456869E-2</v>
      </c>
      <c r="P132" s="60">
        <v>0.24969360187631187</v>
      </c>
      <c r="Q132" s="60">
        <v>-1.9259580436094114E-2</v>
      </c>
      <c r="R132" s="60">
        <v>8.3685977228343828E-3</v>
      </c>
      <c r="S132" s="60">
        <v>0.26125176274644762</v>
      </c>
      <c r="T132" s="60">
        <v>0.21083859650707523</v>
      </c>
      <c r="U132" s="60">
        <v>8.3718384453685193E-2</v>
      </c>
      <c r="V132" s="60">
        <v>6.9763610582327995E-2</v>
      </c>
      <c r="W132" s="60">
        <v>4.0958280187969355E-2</v>
      </c>
      <c r="X132" s="15">
        <f t="shared" si="5"/>
        <v>1.2082747069845674</v>
      </c>
    </row>
    <row r="133" spans="1:24" x14ac:dyDescent="0.25">
      <c r="A133" s="13" t="str">
        <f t="shared" si="0"/>
        <v>2000 Q2</v>
      </c>
      <c r="B133" s="11">
        <f t="shared" si="1"/>
        <v>-0.23804206214148976</v>
      </c>
      <c r="C133" s="11">
        <f t="shared" ref="C133:L133" si="27">LN(C31/C30)*100</f>
        <v>0.28593193477748652</v>
      </c>
      <c r="D133" s="11">
        <f t="shared" si="27"/>
        <v>-3.8031508768313458</v>
      </c>
      <c r="E133" s="11">
        <f t="shared" si="27"/>
        <v>-2.2453492981202579</v>
      </c>
      <c r="F133" s="11">
        <f t="shared" si="27"/>
        <v>-1.3388086160730424</v>
      </c>
      <c r="G133" s="11">
        <f t="shared" si="27"/>
        <v>3.940122964665671</v>
      </c>
      <c r="H133" s="11">
        <f t="shared" si="27"/>
        <v>1.0902245191634159</v>
      </c>
      <c r="I133" s="11">
        <f t="shared" si="27"/>
        <v>0.66514323092264405</v>
      </c>
      <c r="J133" s="11">
        <f t="shared" si="27"/>
        <v>-1.0975792864043625</v>
      </c>
      <c r="K133" s="11">
        <f t="shared" si="27"/>
        <v>-2.9527097604152841</v>
      </c>
      <c r="L133" s="11">
        <f t="shared" si="27"/>
        <v>-0.36890614203164096</v>
      </c>
      <c r="N133" s="60">
        <v>0.19299485154764104</v>
      </c>
      <c r="O133" s="60">
        <v>-0.26503782006394416</v>
      </c>
      <c r="P133" s="60">
        <v>0.15542510746650232</v>
      </c>
      <c r="Q133" s="60">
        <v>-0.25473180351747909</v>
      </c>
      <c r="R133" s="60">
        <v>-7.1600281512159136E-2</v>
      </c>
      <c r="S133" s="60">
        <v>5.4851718858151551E-2</v>
      </c>
      <c r="T133" s="60">
        <v>-0.1847346266349669</v>
      </c>
      <c r="U133" s="60">
        <v>3.0307694535245972E-3</v>
      </c>
      <c r="V133" s="60">
        <v>2.0541422290123269E-2</v>
      </c>
      <c r="W133" s="60">
        <v>-1.3155273992559936E-2</v>
      </c>
      <c r="X133" s="15">
        <f t="shared" si="5"/>
        <v>-0.36241593610516648</v>
      </c>
    </row>
    <row r="134" spans="1:24" x14ac:dyDescent="0.25">
      <c r="A134" s="13" t="str">
        <f t="shared" si="0"/>
        <v>2000 Q3</v>
      </c>
      <c r="B134" s="11">
        <f t="shared" si="1"/>
        <v>-0.6190928571725467</v>
      </c>
      <c r="C134" s="11">
        <f t="shared" ref="C134:L134" si="28">LN(C32/C31)*100</f>
        <v>0.76424778011594408</v>
      </c>
      <c r="D134" s="11">
        <f t="shared" si="28"/>
        <v>-2.9895837428818286</v>
      </c>
      <c r="E134" s="11">
        <f t="shared" si="28"/>
        <v>-1.5919768085895027</v>
      </c>
      <c r="F134" s="11">
        <f t="shared" si="28"/>
        <v>3.5453606726486599</v>
      </c>
      <c r="G134" s="11">
        <f t="shared" si="28"/>
        <v>0.83645659159353891</v>
      </c>
      <c r="H134" s="11">
        <f t="shared" si="28"/>
        <v>1.2882075543796176</v>
      </c>
      <c r="I134" s="11">
        <f t="shared" si="28"/>
        <v>-4.1886362452455007E-2</v>
      </c>
      <c r="J134" s="11">
        <f t="shared" si="28"/>
        <v>-4.4118266342915406</v>
      </c>
      <c r="K134" s="11">
        <f t="shared" si="28"/>
        <v>-0.95141969882951083</v>
      </c>
      <c r="L134" s="11">
        <f t="shared" si="28"/>
        <v>-0.44323199514062833</v>
      </c>
      <c r="N134" s="60">
        <v>0.15852469422255502</v>
      </c>
      <c r="O134" s="60">
        <v>-0.36673028079082043</v>
      </c>
      <c r="P134" s="60">
        <v>0.10766805323997534</v>
      </c>
      <c r="Q134" s="60">
        <v>-0.25569831801121073</v>
      </c>
      <c r="R134" s="60">
        <v>-7.0885430491537657E-2</v>
      </c>
      <c r="S134" s="60">
        <v>7.0403776203187773E-2</v>
      </c>
      <c r="T134" s="60">
        <v>-0.18672236617331858</v>
      </c>
      <c r="U134" s="60">
        <v>9.3129258596343856E-2</v>
      </c>
      <c r="V134" s="60">
        <v>1.9971864411615119E-2</v>
      </c>
      <c r="W134" s="60">
        <v>1.775542006490305E-3</v>
      </c>
      <c r="X134" s="15">
        <f t="shared" si="5"/>
        <v>-0.42856320678671994</v>
      </c>
    </row>
    <row r="135" spans="1:24" x14ac:dyDescent="0.25">
      <c r="A135" s="13" t="str">
        <f t="shared" si="0"/>
        <v>2000 Q4</v>
      </c>
      <c r="B135" s="11">
        <f t="shared" si="1"/>
        <v>-1.6010098724279962</v>
      </c>
      <c r="C135" s="11">
        <f t="shared" ref="C135:L135" si="29">LN(C33/C32)*100</f>
        <v>2.4724155118443512</v>
      </c>
      <c r="D135" s="11">
        <f t="shared" si="29"/>
        <v>2.2023597538651334</v>
      </c>
      <c r="E135" s="11">
        <f t="shared" si="29"/>
        <v>-1.6156385664968373</v>
      </c>
      <c r="F135" s="11">
        <f t="shared" si="29"/>
        <v>-4.6974838712563951</v>
      </c>
      <c r="G135" s="11">
        <f t="shared" si="29"/>
        <v>-0.89259749697200363</v>
      </c>
      <c r="H135" s="11">
        <f t="shared" si="29"/>
        <v>-3.878329231567351</v>
      </c>
      <c r="I135" s="11">
        <f t="shared" si="29"/>
        <v>-1.0477899505198267</v>
      </c>
      <c r="J135" s="11">
        <f t="shared" si="29"/>
        <v>1.5464691520701643</v>
      </c>
      <c r="K135" s="11">
        <f t="shared" si="29"/>
        <v>-1.0227458568129493</v>
      </c>
      <c r="L135" s="11">
        <f t="shared" si="29"/>
        <v>-0.38109378991283327</v>
      </c>
      <c r="N135" s="60">
        <v>0.14976815761615403</v>
      </c>
      <c r="O135" s="60">
        <v>-0.35041930518958503</v>
      </c>
      <c r="P135" s="60">
        <v>7.1968652503666727E-2</v>
      </c>
      <c r="Q135" s="60">
        <v>-0.18020764284083202</v>
      </c>
      <c r="R135" s="60">
        <v>-3.6304415097020031E-2</v>
      </c>
      <c r="S135" s="60">
        <v>2.2024077770483774E-2</v>
      </c>
      <c r="T135" s="60">
        <v>-0.1719802593047367</v>
      </c>
      <c r="U135" s="60">
        <v>0.10401437625066727</v>
      </c>
      <c r="V135" s="60">
        <v>1.4910054260794897E-2</v>
      </c>
      <c r="W135" s="60">
        <v>-1.4668405423582357E-2</v>
      </c>
      <c r="X135" s="15">
        <f t="shared" si="5"/>
        <v>-0.39089470945398941</v>
      </c>
    </row>
    <row r="136" spans="1:24" x14ac:dyDescent="0.25">
      <c r="A136" s="13" t="str">
        <f t="shared" si="0"/>
        <v>2001 Q1</v>
      </c>
      <c r="B136" s="11">
        <f t="shared" si="1"/>
        <v>-1.0665548181987343</v>
      </c>
      <c r="C136" s="11">
        <f t="shared" ref="C136:L136" si="30">LN(C34/C33)*100</f>
        <v>-0.35596352106570422</v>
      </c>
      <c r="D136" s="11">
        <f t="shared" si="30"/>
        <v>-0.64852090554221642</v>
      </c>
      <c r="E136" s="11">
        <f t="shared" si="30"/>
        <v>2.2065598024016473</v>
      </c>
      <c r="F136" s="11">
        <f t="shared" si="30"/>
        <v>-2.5408077950154722</v>
      </c>
      <c r="G136" s="11">
        <f t="shared" si="30"/>
        <v>3.0007425922577329</v>
      </c>
      <c r="H136" s="11">
        <f t="shared" si="30"/>
        <v>2.6863028921186829</v>
      </c>
      <c r="I136" s="11">
        <f t="shared" si="30"/>
        <v>1.7192891704024711</v>
      </c>
      <c r="J136" s="11">
        <f t="shared" si="30"/>
        <v>-1.4937789745467693</v>
      </c>
      <c r="K136" s="11">
        <f t="shared" si="30"/>
        <v>0.73052703238023031</v>
      </c>
      <c r="L136" s="11">
        <f t="shared" si="30"/>
        <v>1.0217453402541412</v>
      </c>
      <c r="N136" s="60">
        <v>-5.4840732314838644E-2</v>
      </c>
      <c r="O136" s="60">
        <v>-8.0839681027270904E-2</v>
      </c>
      <c r="P136" s="60">
        <v>2.444304731333408E-2</v>
      </c>
      <c r="Q136" s="60">
        <v>0.41047038706763733</v>
      </c>
      <c r="R136" s="60">
        <v>5.2521708407431436E-2</v>
      </c>
      <c r="S136" s="60">
        <v>8.9102796341186924E-2</v>
      </c>
      <c r="T136" s="60">
        <v>0.1689939094025171</v>
      </c>
      <c r="U136" s="60">
        <v>0.24602619712063667</v>
      </c>
      <c r="V136" s="60">
        <v>0.12996336629200042</v>
      </c>
      <c r="W136" s="60">
        <v>3.5947313226328409E-2</v>
      </c>
      <c r="X136" s="15">
        <f t="shared" si="5"/>
        <v>1.0217883118289628</v>
      </c>
    </row>
    <row r="137" spans="1:24" x14ac:dyDescent="0.25">
      <c r="A137" s="13" t="str">
        <f t="shared" si="0"/>
        <v>2001 Q2</v>
      </c>
      <c r="B137" s="11">
        <f t="shared" si="1"/>
        <v>2.1113374192608036</v>
      </c>
      <c r="C137" s="11">
        <f t="shared" ref="C137:L137" si="31">LN(C35/C34)*100</f>
        <v>-1.4130893082477329</v>
      </c>
      <c r="D137" s="11">
        <f t="shared" si="31"/>
        <v>0.82074118965118492</v>
      </c>
      <c r="E137" s="11">
        <f t="shared" si="31"/>
        <v>0.98606525289737423</v>
      </c>
      <c r="F137" s="11">
        <f t="shared" si="31"/>
        <v>1.863294913024371</v>
      </c>
      <c r="G137" s="11">
        <f t="shared" si="31"/>
        <v>-1.1802964269148004</v>
      </c>
      <c r="H137" s="11">
        <f t="shared" si="31"/>
        <v>-0.12864066216029155</v>
      </c>
      <c r="I137" s="11">
        <f t="shared" si="31"/>
        <v>0.35245763452217188</v>
      </c>
      <c r="J137" s="11">
        <f t="shared" si="31"/>
        <v>-7.4289428957654948</v>
      </c>
      <c r="K137" s="11">
        <f t="shared" si="31"/>
        <v>5.7975484392017327</v>
      </c>
      <c r="L137" s="11">
        <f t="shared" si="31"/>
        <v>-2.4967958196265769E-2</v>
      </c>
      <c r="N137" s="60">
        <v>-9.0914068771034362E-2</v>
      </c>
      <c r="O137" s="60">
        <v>-0.42083819778951231</v>
      </c>
      <c r="P137" s="60">
        <v>-1.5580661339368406E-2</v>
      </c>
      <c r="Q137" s="60">
        <v>0.25069010563035893</v>
      </c>
      <c r="R137" s="60">
        <v>-1.3268681655256173E-2</v>
      </c>
      <c r="S137" s="60">
        <v>5.5129163749253626E-2</v>
      </c>
      <c r="T137" s="60">
        <v>-1.3190508572523633E-2</v>
      </c>
      <c r="U137" s="60">
        <v>0.14794765865892587</v>
      </c>
      <c r="V137" s="60">
        <v>8.9188992323717617E-2</v>
      </c>
      <c r="W137" s="60">
        <v>-3.6178374456673828E-3</v>
      </c>
      <c r="X137" s="15">
        <f t="shared" si="5"/>
        <v>-1.4454035211106296E-2</v>
      </c>
    </row>
    <row r="138" spans="1:24" x14ac:dyDescent="0.25">
      <c r="A138" s="13" t="str">
        <f t="shared" si="0"/>
        <v>2001 Q3</v>
      </c>
      <c r="B138" s="11">
        <f t="shared" si="1"/>
        <v>1.2700611562843198</v>
      </c>
      <c r="C138" s="11">
        <f t="shared" ref="C138:L138" si="32">LN(C36/C35)*100</f>
        <v>1.7064366679602299</v>
      </c>
      <c r="D138" s="11">
        <f t="shared" si="32"/>
        <v>-1.0662535312320067</v>
      </c>
      <c r="E138" s="11">
        <f t="shared" si="32"/>
        <v>1.7283934623666755</v>
      </c>
      <c r="F138" s="11">
        <f t="shared" si="32"/>
        <v>0.4336824353277608</v>
      </c>
      <c r="G138" s="11">
        <f t="shared" si="32"/>
        <v>-0.49510869850201594</v>
      </c>
      <c r="H138" s="11">
        <f t="shared" si="32"/>
        <v>3.6003219749316716E-2</v>
      </c>
      <c r="I138" s="11">
        <f t="shared" si="32"/>
        <v>2.0461087994074822</v>
      </c>
      <c r="J138" s="11">
        <f t="shared" si="32"/>
        <v>-0.79601605294595756</v>
      </c>
      <c r="K138" s="11">
        <f t="shared" si="32"/>
        <v>-2.9288803190511259</v>
      </c>
      <c r="L138" s="11">
        <f t="shared" si="32"/>
        <v>0.70729944335765971</v>
      </c>
      <c r="N138" s="60">
        <v>-4.1877224996766355E-2</v>
      </c>
      <c r="O138" s="60">
        <v>-0.18424156663225302</v>
      </c>
      <c r="P138" s="60">
        <v>9.3920721128433457E-2</v>
      </c>
      <c r="Q138" s="60">
        <v>0.39959613328131649</v>
      </c>
      <c r="R138" s="60">
        <v>3.6409664281445882E-2</v>
      </c>
      <c r="S138" s="60">
        <v>4.1148610779596625E-2</v>
      </c>
      <c r="T138" s="60">
        <v>5.227849117947285E-2</v>
      </c>
      <c r="U138" s="60">
        <v>0.23562213300717008</v>
      </c>
      <c r="V138" s="60">
        <v>5.8244412382297869E-2</v>
      </c>
      <c r="W138" s="60">
        <v>1.4702685868024434E-2</v>
      </c>
      <c r="X138" s="15">
        <f t="shared" si="5"/>
        <v>0.70580406027873832</v>
      </c>
    </row>
    <row r="139" spans="1:24" x14ac:dyDescent="0.25">
      <c r="A139" s="13" t="str">
        <f t="shared" si="0"/>
        <v>2001 Q4</v>
      </c>
      <c r="B139" s="11">
        <f t="shared" si="1"/>
        <v>-0.31402023831985054</v>
      </c>
      <c r="C139" s="11">
        <f t="shared" ref="C139:L139" si="33">LN(C37/C36)*100</f>
        <v>-0.4969540928932103</v>
      </c>
      <c r="D139" s="11">
        <f t="shared" si="33"/>
        <v>0.79431963220291113</v>
      </c>
      <c r="E139" s="11">
        <f t="shared" si="33"/>
        <v>2.2376598276102286</v>
      </c>
      <c r="F139" s="11">
        <f t="shared" si="33"/>
        <v>-3.6885120613790262E-2</v>
      </c>
      <c r="G139" s="11">
        <f t="shared" si="33"/>
        <v>-0.16744220523727502</v>
      </c>
      <c r="H139" s="11">
        <f t="shared" si="33"/>
        <v>2.3086634439295661</v>
      </c>
      <c r="I139" s="11">
        <f t="shared" si="33"/>
        <v>-2.5081233199576292</v>
      </c>
      <c r="J139" s="11">
        <f t="shared" si="33"/>
        <v>0.62775769004953719</v>
      </c>
      <c r="K139" s="11">
        <f t="shared" si="33"/>
        <v>-1.3416371803975087</v>
      </c>
      <c r="L139" s="11">
        <f t="shared" si="33"/>
        <v>0.27329379781194335</v>
      </c>
      <c r="N139" s="60">
        <v>-3.643042032531503E-2</v>
      </c>
      <c r="O139" s="60">
        <v>-0.27425912929112328</v>
      </c>
      <c r="P139" s="60">
        <v>7.3741138366785697E-2</v>
      </c>
      <c r="Q139" s="60">
        <v>0.28840877598833753</v>
      </c>
      <c r="R139" s="60">
        <v>-1.0466023767305698E-2</v>
      </c>
      <c r="S139" s="60">
        <v>3.3268011326961555E-2</v>
      </c>
      <c r="T139" s="60">
        <v>-3.7655698790029966E-2</v>
      </c>
      <c r="U139" s="60">
        <v>0.14772163014616929</v>
      </c>
      <c r="V139" s="60">
        <v>6.3658475693892339E-2</v>
      </c>
      <c r="W139" s="60">
        <v>2.3926577949766579E-2</v>
      </c>
      <c r="X139" s="15">
        <f t="shared" si="5"/>
        <v>0.27191333729813905</v>
      </c>
    </row>
    <row r="140" spans="1:24" x14ac:dyDescent="0.25">
      <c r="A140" s="13" t="str">
        <f t="shared" si="0"/>
        <v>2002 Q1</v>
      </c>
      <c r="B140" s="11">
        <f t="shared" si="1"/>
        <v>0.85760294318209229</v>
      </c>
      <c r="C140" s="11">
        <f t="shared" ref="C140:L140" si="34">LN(C38/C37)*100</f>
        <v>1.1390834585603937</v>
      </c>
      <c r="D140" s="11">
        <f t="shared" si="34"/>
        <v>1.1171979236309268</v>
      </c>
      <c r="E140" s="11">
        <f t="shared" si="34"/>
        <v>-5.2926410887173023E-2</v>
      </c>
      <c r="F140" s="11">
        <f t="shared" si="34"/>
        <v>-0.56996726931061459</v>
      </c>
      <c r="G140" s="11">
        <f t="shared" si="34"/>
        <v>1.1246943957525501</v>
      </c>
      <c r="H140" s="11">
        <f t="shared" si="34"/>
        <v>-0.38314023396720354</v>
      </c>
      <c r="I140" s="11">
        <f t="shared" si="34"/>
        <v>-1.6003100192456852</v>
      </c>
      <c r="J140" s="11">
        <f t="shared" si="34"/>
        <v>0.27358218751717173</v>
      </c>
      <c r="K140" s="11">
        <f t="shared" si="34"/>
        <v>-2.3105692136977973</v>
      </c>
      <c r="L140" s="11">
        <f t="shared" si="34"/>
        <v>0.25700728666210393</v>
      </c>
      <c r="N140" s="60">
        <v>-7.168415184074188E-2</v>
      </c>
      <c r="O140" s="60">
        <v>-0.3040476689274339</v>
      </c>
      <c r="P140" s="60">
        <v>0.25196721017154794</v>
      </c>
      <c r="Q140" s="60">
        <v>-8.9897976986097611E-2</v>
      </c>
      <c r="R140" s="60">
        <v>1.340243162079356E-2</v>
      </c>
      <c r="S140" s="60">
        <v>0.10630714014917328</v>
      </c>
      <c r="T140" s="60">
        <v>-2.9066546487703133E-3</v>
      </c>
      <c r="U140" s="60">
        <v>0.27293218909167333</v>
      </c>
      <c r="V140" s="60">
        <v>2.6592725833692717E-2</v>
      </c>
      <c r="W140" s="60">
        <v>5.5655202052000308E-2</v>
      </c>
      <c r="X140" s="15">
        <f t="shared" si="5"/>
        <v>0.25832044651583741</v>
      </c>
    </row>
    <row r="141" spans="1:24" x14ac:dyDescent="0.25">
      <c r="A141" s="13" t="str">
        <f t="shared" ref="A141:A172" si="35">A39</f>
        <v>2002 Q2</v>
      </c>
      <c r="B141" s="11">
        <f t="shared" ref="B141:B172" si="36">LN(B39/B38)*100</f>
        <v>2.7581472288857967</v>
      </c>
      <c r="C141" s="11">
        <f t="shared" ref="C141:L141" si="37">LN(C39/C38)*100</f>
        <v>0.2973029593870648</v>
      </c>
      <c r="D141" s="11">
        <f t="shared" si="37"/>
        <v>0.95288203345211919</v>
      </c>
      <c r="E141" s="11">
        <f t="shared" si="37"/>
        <v>0.78240287429583022</v>
      </c>
      <c r="F141" s="11">
        <f t="shared" si="37"/>
        <v>-8.8836267644277281E-2</v>
      </c>
      <c r="G141" s="11">
        <f t="shared" si="37"/>
        <v>-0.41011937759762074</v>
      </c>
      <c r="H141" s="11">
        <f t="shared" si="37"/>
        <v>1.039495013137232</v>
      </c>
      <c r="I141" s="11">
        <f t="shared" si="37"/>
        <v>2.6253686150913298</v>
      </c>
      <c r="J141" s="11">
        <f t="shared" si="37"/>
        <v>0.95254879696838457</v>
      </c>
      <c r="K141" s="11">
        <f t="shared" si="37"/>
        <v>3.1393897538938856E-2</v>
      </c>
      <c r="L141" s="11">
        <f t="shared" si="37"/>
        <v>0.91141216111556822</v>
      </c>
      <c r="N141" s="60">
        <v>-5.0763694967927266E-3</v>
      </c>
      <c r="O141" s="60">
        <v>-8.5239812632494E-2</v>
      </c>
      <c r="P141" s="60">
        <v>0.26381558146802447</v>
      </c>
      <c r="Q141" s="60">
        <v>4.2748507225911628E-2</v>
      </c>
      <c r="R141" s="60">
        <v>5.9611666568923825E-2</v>
      </c>
      <c r="S141" s="60">
        <v>0.12608822086562071</v>
      </c>
      <c r="T141" s="60">
        <v>0.13105005618387852</v>
      </c>
      <c r="U141" s="60">
        <v>0.26515214329457476</v>
      </c>
      <c r="V141" s="60">
        <v>3.9725281429198782E-2</v>
      </c>
      <c r="W141" s="60">
        <v>7.4060512561065092E-2</v>
      </c>
      <c r="X141" s="15">
        <f t="shared" si="5"/>
        <v>0.91193578746791104</v>
      </c>
    </row>
    <row r="142" spans="1:24" x14ac:dyDescent="0.25">
      <c r="A142" s="13" t="str">
        <f t="shared" si="35"/>
        <v>2002 Q3</v>
      </c>
      <c r="B142" s="11">
        <f t="shared" si="36"/>
        <v>-1.7961718555848671</v>
      </c>
      <c r="C142" s="11">
        <f t="shared" ref="C142:L142" si="38">LN(C40/C39)*100</f>
        <v>1.1685142474320942</v>
      </c>
      <c r="D142" s="11">
        <f t="shared" si="38"/>
        <v>2.3995552106135212</v>
      </c>
      <c r="E142" s="11">
        <f t="shared" si="38"/>
        <v>0.94035763695650998</v>
      </c>
      <c r="F142" s="11">
        <f t="shared" si="38"/>
        <v>-0.3713804055990213</v>
      </c>
      <c r="G142" s="11">
        <f t="shared" si="38"/>
        <v>-0.16618020260900174</v>
      </c>
      <c r="H142" s="11">
        <f t="shared" si="38"/>
        <v>0.36488029324643612</v>
      </c>
      <c r="I142" s="11">
        <f t="shared" si="38"/>
        <v>-1.1307453208216487</v>
      </c>
      <c r="J142" s="11">
        <f t="shared" si="38"/>
        <v>-2.8286445163321843</v>
      </c>
      <c r="K142" s="11">
        <f t="shared" si="38"/>
        <v>1.8063416989034413</v>
      </c>
      <c r="L142" s="11">
        <f t="shared" si="38"/>
        <v>6.4742116247922518E-2</v>
      </c>
      <c r="N142" s="60">
        <v>-7.852691397189103E-3</v>
      </c>
      <c r="O142" s="60">
        <v>-0.21761899563552378</v>
      </c>
      <c r="P142" s="60">
        <v>0.16991591063303607</v>
      </c>
      <c r="Q142" s="60">
        <v>-0.13069482806920507</v>
      </c>
      <c r="R142" s="60">
        <v>-1.9119195913151544E-3</v>
      </c>
      <c r="S142" s="60">
        <v>3.9269030086970871E-2</v>
      </c>
      <c r="T142" s="60">
        <v>0.1142384843346554</v>
      </c>
      <c r="U142" s="60">
        <v>4.8268301031928994E-2</v>
      </c>
      <c r="V142" s="60">
        <v>1.2577386404856143E-2</v>
      </c>
      <c r="W142" s="60">
        <v>3.5938495278215847E-2</v>
      </c>
      <c r="X142" s="15">
        <f t="shared" si="5"/>
        <v>6.2129173076430233E-2</v>
      </c>
    </row>
    <row r="143" spans="1:24" x14ac:dyDescent="0.25">
      <c r="A143" s="13" t="str">
        <f t="shared" si="35"/>
        <v>2002 Q4</v>
      </c>
      <c r="B143" s="11">
        <f t="shared" si="36"/>
        <v>2.1795675389954376</v>
      </c>
      <c r="C143" s="11">
        <f t="shared" ref="C143:L143" si="39">LN(C41/C40)*100</f>
        <v>-0.90239445259251605</v>
      </c>
      <c r="D143" s="11">
        <f t="shared" si="39"/>
        <v>0.44961472882840892</v>
      </c>
      <c r="E143" s="11">
        <f t="shared" si="39"/>
        <v>-7.6778049032839996E-2</v>
      </c>
      <c r="F143" s="11">
        <f t="shared" si="39"/>
        <v>-2.6104772283646902</v>
      </c>
      <c r="G143" s="11">
        <f t="shared" si="39"/>
        <v>1.7358748652408698</v>
      </c>
      <c r="H143" s="11">
        <f t="shared" si="39"/>
        <v>2.7417478379847804</v>
      </c>
      <c r="I143" s="11">
        <f t="shared" si="39"/>
        <v>-0.31014265851880224</v>
      </c>
      <c r="J143" s="11">
        <f t="shared" si="39"/>
        <v>1.0293890585031346E-2</v>
      </c>
      <c r="K143" s="11">
        <f t="shared" si="39"/>
        <v>0.84023634474885767</v>
      </c>
      <c r="L143" s="11">
        <f t="shared" si="39"/>
        <v>0.34517565317908883</v>
      </c>
      <c r="N143" s="60">
        <v>1.1560936922392446E-2</v>
      </c>
      <c r="O143" s="60">
        <v>-0.14849423785421212</v>
      </c>
      <c r="P143" s="60">
        <v>0.19769847894119133</v>
      </c>
      <c r="Q143" s="60">
        <v>-4.1632063560734081E-2</v>
      </c>
      <c r="R143" s="60">
        <v>3.1158849308539689E-2</v>
      </c>
      <c r="S143" s="60">
        <v>4.2734613421039958E-2</v>
      </c>
      <c r="T143" s="60">
        <v>0.1474783597680015</v>
      </c>
      <c r="U143" s="60">
        <v>5.8725586868975575E-2</v>
      </c>
      <c r="V143" s="60">
        <v>2.4791507212821532E-2</v>
      </c>
      <c r="W143" s="60">
        <v>2.9486533376793349E-2</v>
      </c>
      <c r="X143" s="15">
        <f t="shared" si="5"/>
        <v>0.35350856440480916</v>
      </c>
    </row>
    <row r="144" spans="1:24" x14ac:dyDescent="0.25">
      <c r="A144" s="13" t="str">
        <f t="shared" si="35"/>
        <v>2003 Q1</v>
      </c>
      <c r="B144" s="11">
        <f t="shared" si="36"/>
        <v>-2.9490497905052973</v>
      </c>
      <c r="C144" s="11">
        <f t="shared" ref="C144:L144" si="40">LN(C42/C41)*100</f>
        <v>1.6200704322773363</v>
      </c>
      <c r="D144" s="11">
        <f t="shared" si="40"/>
        <v>-2.8406312173541091</v>
      </c>
      <c r="E144" s="11">
        <f t="shared" si="40"/>
        <v>-1.2366732929351656</v>
      </c>
      <c r="F144" s="11">
        <f t="shared" si="40"/>
        <v>1.409597272409415</v>
      </c>
      <c r="G144" s="11">
        <f t="shared" si="40"/>
        <v>3.6572634045431216</v>
      </c>
      <c r="H144" s="11">
        <f t="shared" si="40"/>
        <v>0.58521264710599163</v>
      </c>
      <c r="I144" s="11">
        <f t="shared" si="40"/>
        <v>1.5923822071009914</v>
      </c>
      <c r="J144" s="11">
        <f t="shared" si="40"/>
        <v>-1.2083834583451489</v>
      </c>
      <c r="K144" s="11">
        <f t="shared" si="40"/>
        <v>1.078603169316924</v>
      </c>
      <c r="L144" s="11">
        <f t="shared" si="40"/>
        <v>0.38022177464129608</v>
      </c>
      <c r="N144" s="60">
        <v>1.9823650799046563E-2</v>
      </c>
      <c r="O144" s="60">
        <v>-9.0612548716061156E-2</v>
      </c>
      <c r="P144" s="60">
        <v>2.2444793658268708E-2</v>
      </c>
      <c r="Q144" s="60">
        <v>0.11866774858263045</v>
      </c>
      <c r="R144" s="60">
        <v>4.4697192516731148E-2</v>
      </c>
      <c r="S144" s="60">
        <v>4.3665993687523302E-2</v>
      </c>
      <c r="T144" s="60">
        <v>0.18597177229699915</v>
      </c>
      <c r="U144" s="60">
        <v>1.3956205906096175E-2</v>
      </c>
      <c r="V144" s="60">
        <v>3.3673529638493641E-3</v>
      </c>
      <c r="W144" s="60">
        <v>1.6926457417260288E-2</v>
      </c>
      <c r="X144" s="15">
        <f t="shared" si="5"/>
        <v>0.37890861911234403</v>
      </c>
    </row>
    <row r="145" spans="1:24" x14ac:dyDescent="0.25">
      <c r="A145" s="13" t="str">
        <f t="shared" si="35"/>
        <v>2003 Q2</v>
      </c>
      <c r="B145" s="11">
        <f t="shared" si="36"/>
        <v>-1.7904750060235644</v>
      </c>
      <c r="C145" s="11">
        <f t="shared" ref="C145:L145" si="41">LN(C43/C42)*100</f>
        <v>0.6285940838557933</v>
      </c>
      <c r="D145" s="11">
        <f t="shared" si="41"/>
        <v>1.7198151524353882</v>
      </c>
      <c r="E145" s="11">
        <f t="shared" si="41"/>
        <v>1.2678115693746324</v>
      </c>
      <c r="F145" s="11">
        <f t="shared" si="41"/>
        <v>2.6507559129918992</v>
      </c>
      <c r="G145" s="11">
        <f t="shared" si="41"/>
        <v>1.254367524532074</v>
      </c>
      <c r="H145" s="11">
        <f t="shared" si="41"/>
        <v>1.3109693424756337</v>
      </c>
      <c r="I145" s="11">
        <f t="shared" si="41"/>
        <v>-0.88936289977944172</v>
      </c>
      <c r="J145" s="11">
        <f t="shared" si="41"/>
        <v>-2.116522839646128</v>
      </c>
      <c r="K145" s="11">
        <f t="shared" si="41"/>
        <v>-5.1229561627116491E-2</v>
      </c>
      <c r="L145" s="11">
        <f t="shared" si="41"/>
        <v>0.38680712277718826</v>
      </c>
      <c r="N145" s="60">
        <v>2.9656524824706015E-2</v>
      </c>
      <c r="O145" s="60">
        <v>-0.16057610589690982</v>
      </c>
      <c r="P145" s="60">
        <v>5.6078562403138422E-3</v>
      </c>
      <c r="Q145" s="60">
        <v>6.2754923844037983E-2</v>
      </c>
      <c r="R145" s="60">
        <v>2.0954699654554314E-2</v>
      </c>
      <c r="S145" s="60">
        <v>3.7882133050254299E-2</v>
      </c>
      <c r="T145" s="60">
        <v>0.2352069147299623</v>
      </c>
      <c r="U145" s="60">
        <v>7.2742857026340563E-2</v>
      </c>
      <c r="V145" s="60">
        <v>3.5941145536716727E-2</v>
      </c>
      <c r="W145" s="60">
        <v>4.1615065343610376E-2</v>
      </c>
      <c r="X145" s="15">
        <f t="shared" si="5"/>
        <v>0.38178601435358661</v>
      </c>
    </row>
    <row r="146" spans="1:24" x14ac:dyDescent="0.25">
      <c r="A146" s="13" t="str">
        <f t="shared" si="35"/>
        <v>2003 Q3</v>
      </c>
      <c r="B146" s="11">
        <f t="shared" si="36"/>
        <v>0.74206266540015575</v>
      </c>
      <c r="C146" s="11">
        <f t="shared" ref="C146:L146" si="42">LN(C44/C43)*100</f>
        <v>2.1975399626369572</v>
      </c>
      <c r="D146" s="11">
        <f t="shared" si="42"/>
        <v>1.5914715500110823</v>
      </c>
      <c r="E146" s="11">
        <f t="shared" si="42"/>
        <v>-1.1689342361043549E-2</v>
      </c>
      <c r="F146" s="11">
        <f t="shared" si="42"/>
        <v>0.37889879826275474</v>
      </c>
      <c r="G146" s="11">
        <f t="shared" si="42"/>
        <v>-1.8677832495515492</v>
      </c>
      <c r="H146" s="11">
        <f t="shared" si="42"/>
        <v>0.43846899773690345</v>
      </c>
      <c r="I146" s="11">
        <f t="shared" si="42"/>
        <v>2.0463974053179133</v>
      </c>
      <c r="J146" s="11">
        <f t="shared" si="42"/>
        <v>-2.9284456855090175</v>
      </c>
      <c r="K146" s="11">
        <f t="shared" si="42"/>
        <v>0.41788989686803557</v>
      </c>
      <c r="L146" s="11">
        <f t="shared" si="42"/>
        <v>0.63014110880788043</v>
      </c>
      <c r="N146" s="60">
        <v>-2.8139326088933419E-2</v>
      </c>
      <c r="O146" s="60">
        <v>-8.1291094442556333E-2</v>
      </c>
      <c r="P146" s="60">
        <v>2.0831587604287414E-2</v>
      </c>
      <c r="Q146" s="60">
        <v>7.5859177122254012E-2</v>
      </c>
      <c r="R146" s="60">
        <v>3.0235971043059702E-2</v>
      </c>
      <c r="S146" s="60">
        <v>9.8487645836243864E-2</v>
      </c>
      <c r="T146" s="60">
        <v>0.22956811157825996</v>
      </c>
      <c r="U146" s="60">
        <v>0.1649768928386077</v>
      </c>
      <c r="V146" s="60">
        <v>7.0276972701869916E-2</v>
      </c>
      <c r="W146" s="60">
        <v>4.9558455784283861E-2</v>
      </c>
      <c r="X146" s="15">
        <f t="shared" si="5"/>
        <v>0.63036439397737676</v>
      </c>
    </row>
    <row r="147" spans="1:24" x14ac:dyDescent="0.25">
      <c r="A147" s="13" t="str">
        <f t="shared" si="35"/>
        <v>2003 Q4</v>
      </c>
      <c r="B147" s="11">
        <f t="shared" si="36"/>
        <v>-1.4902983847742702E-2</v>
      </c>
      <c r="C147" s="11">
        <f t="shared" ref="C147:L147" si="43">LN(C45/C44)*100</f>
        <v>1.3914239010655471</v>
      </c>
      <c r="D147" s="11">
        <f t="shared" si="43"/>
        <v>1.7665165851191826</v>
      </c>
      <c r="E147" s="11">
        <f t="shared" si="43"/>
        <v>-0.10945193584441745</v>
      </c>
      <c r="F147" s="11">
        <f t="shared" si="43"/>
        <v>0.96159979448379673</v>
      </c>
      <c r="G147" s="11">
        <f t="shared" si="43"/>
        <v>2.9642308314057804</v>
      </c>
      <c r="H147" s="11">
        <f t="shared" si="43"/>
        <v>0.10285053748160518</v>
      </c>
      <c r="I147" s="11">
        <f t="shared" si="43"/>
        <v>3.2773675374962314</v>
      </c>
      <c r="J147" s="11">
        <f t="shared" si="43"/>
        <v>3.3845987114481697</v>
      </c>
      <c r="K147" s="11">
        <f t="shared" si="43"/>
        <v>-2.3802367846706405</v>
      </c>
      <c r="L147" s="11">
        <f t="shared" si="43"/>
        <v>1.6240236681667808</v>
      </c>
      <c r="N147" s="60">
        <v>5.258922256302774E-2</v>
      </c>
      <c r="O147" s="60">
        <v>3.9244233795267043E-2</v>
      </c>
      <c r="P147" s="60">
        <v>0.11301546821685282</v>
      </c>
      <c r="Q147" s="60">
        <v>0.25795387269601155</v>
      </c>
      <c r="R147" s="60">
        <v>8.6819007523907782E-2</v>
      </c>
      <c r="S147" s="60">
        <v>0.19372434580288714</v>
      </c>
      <c r="T147" s="60">
        <v>0.31602941055011524</v>
      </c>
      <c r="U147" s="60">
        <v>0.37358267968355829</v>
      </c>
      <c r="V147" s="60">
        <v>9.2491300948223845E-2</v>
      </c>
      <c r="W147" s="60">
        <v>0.10823637206945047</v>
      </c>
      <c r="X147" s="15">
        <f t="shared" si="5"/>
        <v>1.6336859138493018</v>
      </c>
    </row>
    <row r="148" spans="1:24" x14ac:dyDescent="0.25">
      <c r="A148" s="13" t="str">
        <f t="shared" si="35"/>
        <v>2004 Q1</v>
      </c>
      <c r="B148" s="11">
        <f t="shared" si="36"/>
        <v>-0.60934149309857855</v>
      </c>
      <c r="C148" s="11">
        <f t="shared" ref="C148:L148" si="44">LN(C46/C45)*100</f>
        <v>1.6635524378419406</v>
      </c>
      <c r="D148" s="11">
        <f t="shared" si="44"/>
        <v>1.855175378160256</v>
      </c>
      <c r="E148" s="11">
        <f t="shared" si="44"/>
        <v>1.7384987031855001</v>
      </c>
      <c r="F148" s="11">
        <f t="shared" si="44"/>
        <v>4.1626759307426795</v>
      </c>
      <c r="G148" s="11">
        <f t="shared" si="44"/>
        <v>0.244823848322793</v>
      </c>
      <c r="H148" s="11">
        <f t="shared" si="44"/>
        <v>1.4810637588361313</v>
      </c>
      <c r="I148" s="11">
        <f t="shared" si="44"/>
        <v>-2.6217752653217943</v>
      </c>
      <c r="J148" s="11">
        <f t="shared" si="44"/>
        <v>-3.44027824577006</v>
      </c>
      <c r="K148" s="11">
        <f t="shared" si="44"/>
        <v>2.5986994796329022</v>
      </c>
      <c r="L148" s="11">
        <f t="shared" si="44"/>
        <v>0.57764603417567795</v>
      </c>
      <c r="N148" s="60">
        <v>-1.9980345987713158E-2</v>
      </c>
      <c r="O148" s="60">
        <v>-0.17331926303480269</v>
      </c>
      <c r="P148" s="60">
        <v>4.1021318921763236E-2</v>
      </c>
      <c r="Q148" s="60">
        <v>6.625880878233914E-2</v>
      </c>
      <c r="R148" s="60">
        <v>-5.1440440719710948E-2</v>
      </c>
      <c r="S148" s="60">
        <v>7.2884064352446584E-2</v>
      </c>
      <c r="T148" s="60">
        <v>0.55511703986900318</v>
      </c>
      <c r="U148" s="60">
        <v>2.7139608381771311E-3</v>
      </c>
      <c r="V148" s="60">
        <v>6.6397696247740112E-2</v>
      </c>
      <c r="W148" s="60">
        <v>2.4409390218807097E-2</v>
      </c>
      <c r="X148" s="15">
        <f t="shared" si="5"/>
        <v>0.58406222948804964</v>
      </c>
    </row>
    <row r="149" spans="1:24" x14ac:dyDescent="0.25">
      <c r="A149" s="13" t="str">
        <f t="shared" si="35"/>
        <v>2004 Q2</v>
      </c>
      <c r="B149" s="11">
        <f t="shared" si="36"/>
        <v>-0.33194434721513211</v>
      </c>
      <c r="C149" s="11">
        <f t="shared" ref="C149:L149" si="45">LN(C47/C46)*100</f>
        <v>0.76485944898881086</v>
      </c>
      <c r="D149" s="11">
        <f t="shared" si="45"/>
        <v>-2.3261025727643738</v>
      </c>
      <c r="E149" s="11">
        <f t="shared" si="45"/>
        <v>-0.67445638381203921</v>
      </c>
      <c r="F149" s="11">
        <f t="shared" si="45"/>
        <v>-1.5794955571203984</v>
      </c>
      <c r="G149" s="11">
        <f t="shared" si="45"/>
        <v>0.69890084910534334</v>
      </c>
      <c r="H149" s="11">
        <f t="shared" si="45"/>
        <v>1.2959286288584142</v>
      </c>
      <c r="I149" s="11">
        <f t="shared" si="45"/>
        <v>1.0874765799242538</v>
      </c>
      <c r="J149" s="11">
        <f t="shared" si="45"/>
        <v>-1.8178552684956792</v>
      </c>
      <c r="K149" s="11">
        <f t="shared" si="45"/>
        <v>1.7300574305143646</v>
      </c>
      <c r="L149" s="11">
        <f t="shared" si="45"/>
        <v>9.5728014531767866E-2</v>
      </c>
      <c r="N149" s="60">
        <v>-5.3198850558152919E-2</v>
      </c>
      <c r="O149" s="60">
        <v>-0.19742737317435863</v>
      </c>
      <c r="P149" s="60">
        <v>2.0465866968068229E-2</v>
      </c>
      <c r="Q149" s="60">
        <v>6.6985191099372968E-2</v>
      </c>
      <c r="R149" s="60">
        <v>-0.11639750737853251</v>
      </c>
      <c r="S149" s="60">
        <v>6.9221709340136911E-2</v>
      </c>
      <c r="T149" s="60">
        <v>0.24072188921868365</v>
      </c>
      <c r="U149" s="60">
        <v>-5.9734717285569811E-2</v>
      </c>
      <c r="V149" s="60">
        <v>9.6430636369665229E-2</v>
      </c>
      <c r="W149" s="60">
        <v>2.8795837952924973E-2</v>
      </c>
      <c r="X149" s="15">
        <f t="shared" si="5"/>
        <v>9.5862682552238121E-2</v>
      </c>
    </row>
    <row r="150" spans="1:24" x14ac:dyDescent="0.25">
      <c r="A150" s="13" t="str">
        <f t="shared" si="35"/>
        <v>2004 Q3</v>
      </c>
      <c r="B150" s="11">
        <f t="shared" si="36"/>
        <v>-1.7996116912027453</v>
      </c>
      <c r="C150" s="11">
        <f t="shared" ref="C150:L150" si="46">LN(C48/C47)*100</f>
        <v>-1.0741533302401935</v>
      </c>
      <c r="D150" s="11">
        <f t="shared" si="46"/>
        <v>-3.7528792083332041E-2</v>
      </c>
      <c r="E150" s="11">
        <f t="shared" si="46"/>
        <v>0.16369513999746566</v>
      </c>
      <c r="F150" s="11">
        <f t="shared" si="46"/>
        <v>-0.79471632445919982</v>
      </c>
      <c r="G150" s="11">
        <f t="shared" si="46"/>
        <v>3.6959914804901404</v>
      </c>
      <c r="H150" s="11">
        <f t="shared" si="46"/>
        <v>2.824668273047799</v>
      </c>
      <c r="I150" s="11">
        <f t="shared" si="46"/>
        <v>0.36522019350889329</v>
      </c>
      <c r="J150" s="11">
        <f t="shared" si="46"/>
        <v>0.6603231820589609</v>
      </c>
      <c r="K150" s="11">
        <f t="shared" si="46"/>
        <v>-7.1201992911485306</v>
      </c>
      <c r="L150" s="11">
        <f t="shared" si="46"/>
        <v>-1.1360785367663636E-3</v>
      </c>
      <c r="N150" s="60">
        <v>-4.1829624605132537E-2</v>
      </c>
      <c r="O150" s="60">
        <v>-0.21877054081208325</v>
      </c>
      <c r="P150" s="60">
        <v>-5.1291255971059446E-3</v>
      </c>
      <c r="Q150" s="60">
        <v>9.3489823653020956E-2</v>
      </c>
      <c r="R150" s="60">
        <v>-8.6324573522560594E-2</v>
      </c>
      <c r="S150" s="60">
        <v>3.45294287890811E-2</v>
      </c>
      <c r="T150" s="60">
        <v>0.21957852000402425</v>
      </c>
      <c r="U150" s="60">
        <v>-8.7144112959686729E-2</v>
      </c>
      <c r="V150" s="60">
        <v>8.0531118315362651E-2</v>
      </c>
      <c r="W150" s="60">
        <v>2.0202950974718449E-2</v>
      </c>
      <c r="X150" s="15">
        <f t="shared" si="5"/>
        <v>9.1338642396384187E-3</v>
      </c>
    </row>
    <row r="151" spans="1:24" x14ac:dyDescent="0.25">
      <c r="A151" s="13" t="str">
        <f t="shared" si="35"/>
        <v>2004 Q4</v>
      </c>
      <c r="B151" s="11">
        <f t="shared" si="36"/>
        <v>-1.5056710213070834</v>
      </c>
      <c r="C151" s="11">
        <f t="shared" ref="C151:L151" si="47">LN(C49/C48)*100</f>
        <v>1.6109421015052707</v>
      </c>
      <c r="D151" s="11">
        <f t="shared" si="47"/>
        <v>-2.4791046196326563</v>
      </c>
      <c r="E151" s="11">
        <f t="shared" si="47"/>
        <v>-1.6979570821849037</v>
      </c>
      <c r="F151" s="11">
        <f t="shared" si="47"/>
        <v>2.845003187305454</v>
      </c>
      <c r="G151" s="11">
        <f t="shared" si="47"/>
        <v>-2.9109616266596703</v>
      </c>
      <c r="H151" s="11">
        <f t="shared" si="47"/>
        <v>1.2358404573544239</v>
      </c>
      <c r="I151" s="11">
        <f t="shared" si="47"/>
        <v>-1.4942820468014293E-2</v>
      </c>
      <c r="J151" s="11">
        <f t="shared" si="47"/>
        <v>0.40390308876378078</v>
      </c>
      <c r="K151" s="11">
        <f t="shared" si="47"/>
        <v>-0.30056103537171674</v>
      </c>
      <c r="L151" s="11">
        <f t="shared" si="47"/>
        <v>-0.25799875449855192</v>
      </c>
      <c r="N151" s="60">
        <v>-6.4600444814701882E-2</v>
      </c>
      <c r="O151" s="60">
        <v>-0.24476234138750885</v>
      </c>
      <c r="P151" s="60">
        <v>-1.1763918028274319E-2</v>
      </c>
      <c r="Q151" s="60">
        <v>5.1230410729775279E-2</v>
      </c>
      <c r="R151" s="60">
        <v>-9.6305051111141321E-2</v>
      </c>
      <c r="S151" s="60">
        <v>1.1920414249654785E-2</v>
      </c>
      <c r="T151" s="60">
        <v>0.21465672712634171</v>
      </c>
      <c r="U151" s="60">
        <v>-0.20018295420650717</v>
      </c>
      <c r="V151" s="60">
        <v>8.7269768434466946E-2</v>
      </c>
      <c r="W151" s="60">
        <v>-9.5261019884466738E-3</v>
      </c>
      <c r="X151" s="15">
        <f t="shared" si="5"/>
        <v>-0.26206349099634146</v>
      </c>
    </row>
    <row r="152" spans="1:24" x14ac:dyDescent="0.25">
      <c r="A152" s="13" t="str">
        <f t="shared" si="35"/>
        <v>2005 Q1</v>
      </c>
      <c r="B152" s="11">
        <f t="shared" si="36"/>
        <v>1.2524782503193581</v>
      </c>
      <c r="C152" s="11">
        <f t="shared" ref="C152:L152" si="48">LN(C50/C49)*100</f>
        <v>7.5049091801102183E-2</v>
      </c>
      <c r="D152" s="11">
        <f t="shared" si="48"/>
        <v>0.92251223620407485</v>
      </c>
      <c r="E152" s="11">
        <f t="shared" si="48"/>
        <v>-0.3290612828558937</v>
      </c>
      <c r="F152" s="11">
        <f t="shared" si="48"/>
        <v>1.3915511522814001</v>
      </c>
      <c r="G152" s="11">
        <f t="shared" si="48"/>
        <v>-4.4416113348371457E-2</v>
      </c>
      <c r="H152" s="11">
        <f t="shared" si="48"/>
        <v>-2.9931266893745643</v>
      </c>
      <c r="I152" s="11">
        <f t="shared" si="48"/>
        <v>1.4008534870901641</v>
      </c>
      <c r="J152" s="11">
        <f t="shared" si="48"/>
        <v>2.558420231290333</v>
      </c>
      <c r="K152" s="11">
        <f t="shared" si="48"/>
        <v>4.803164170550251</v>
      </c>
      <c r="L152" s="11">
        <f t="shared" si="48"/>
        <v>0.74572145690391967</v>
      </c>
      <c r="N152" s="60">
        <v>8.8415785343546341E-2</v>
      </c>
      <c r="O152" s="60">
        <v>-4.9944147045619502E-2</v>
      </c>
      <c r="P152" s="60">
        <v>0.13831080623958786</v>
      </c>
      <c r="Q152" s="60">
        <v>-7.2597638613949413E-3</v>
      </c>
      <c r="R152" s="60">
        <v>-5.1640698436171015E-2</v>
      </c>
      <c r="S152" s="60">
        <v>-6.1154410301299776E-2</v>
      </c>
      <c r="T152" s="60">
        <v>0.4588974159056699</v>
      </c>
      <c r="U152" s="60">
        <v>7.8942746269632907E-2</v>
      </c>
      <c r="V152" s="60">
        <v>9.9536917833844385E-2</v>
      </c>
      <c r="W152" s="60">
        <v>4.6902138880713151E-2</v>
      </c>
      <c r="X152" s="15">
        <f t="shared" si="5"/>
        <v>0.7410067908285094</v>
      </c>
    </row>
    <row r="153" spans="1:24" x14ac:dyDescent="0.25">
      <c r="A153" s="13" t="str">
        <f t="shared" si="35"/>
        <v>2005 Q2</v>
      </c>
      <c r="B153" s="11">
        <f t="shared" si="36"/>
        <v>0.68522488768314438</v>
      </c>
      <c r="C153" s="11">
        <f t="shared" ref="C153:L153" si="49">LN(C51/C50)*100</f>
        <v>1.978700956498159</v>
      </c>
      <c r="D153" s="11">
        <f t="shared" si="49"/>
        <v>-1.2992777182387034</v>
      </c>
      <c r="E153" s="11">
        <f t="shared" si="49"/>
        <v>1.0890445377180338</v>
      </c>
      <c r="F153" s="11">
        <f t="shared" si="49"/>
        <v>-1.3735013889199859</v>
      </c>
      <c r="G153" s="11">
        <f t="shared" si="49"/>
        <v>-0.14066401458802297</v>
      </c>
      <c r="H153" s="11">
        <f t="shared" si="49"/>
        <v>1.2285958345338543</v>
      </c>
      <c r="I153" s="11">
        <f t="shared" si="49"/>
        <v>0.75032653362842705</v>
      </c>
      <c r="J153" s="11">
        <f t="shared" si="49"/>
        <v>-1.525091006438787</v>
      </c>
      <c r="K153" s="11">
        <f t="shared" si="49"/>
        <v>4.531327969311806</v>
      </c>
      <c r="L153" s="11">
        <f t="shared" si="49"/>
        <v>0.63658444915438372</v>
      </c>
      <c r="N153" s="60">
        <v>0.13448986540568261</v>
      </c>
      <c r="O153" s="60">
        <v>-4.3473969185890846E-2</v>
      </c>
      <c r="P153" s="60">
        <v>0.12975434737148053</v>
      </c>
      <c r="Q153" s="60">
        <v>-4.7477435750322445E-3</v>
      </c>
      <c r="R153" s="60">
        <v>1.4080604349660486E-2</v>
      </c>
      <c r="S153" s="60">
        <v>-5.1908723757391619E-2</v>
      </c>
      <c r="T153" s="60">
        <v>0.34452206725715989</v>
      </c>
      <c r="U153" s="60">
        <v>9.1791534364064162E-2</v>
      </c>
      <c r="V153" s="60">
        <v>2.7453393438620171E-2</v>
      </c>
      <c r="W153" s="60">
        <v>2.0661714236654221E-3</v>
      </c>
      <c r="X153" s="15">
        <f t="shared" si="5"/>
        <v>0.64402754709201859</v>
      </c>
    </row>
    <row r="154" spans="1:24" x14ac:dyDescent="0.25">
      <c r="A154" s="13" t="str">
        <f t="shared" si="35"/>
        <v>2005 Q3</v>
      </c>
      <c r="B154" s="11">
        <f t="shared" si="36"/>
        <v>-2.6696423580562101</v>
      </c>
      <c r="C154" s="11">
        <f t="shared" ref="C154:L154" si="50">LN(C52/C51)*100</f>
        <v>0.19305778039658195</v>
      </c>
      <c r="D154" s="11">
        <f t="shared" si="50"/>
        <v>-2.7397542416897154</v>
      </c>
      <c r="E154" s="11">
        <f t="shared" si="50"/>
        <v>-0.58446659588581129</v>
      </c>
      <c r="F154" s="11">
        <f t="shared" si="50"/>
        <v>0.96756206719357474</v>
      </c>
      <c r="G154" s="11">
        <f t="shared" si="50"/>
        <v>4.0619733863837215</v>
      </c>
      <c r="H154" s="11">
        <f t="shared" si="50"/>
        <v>3.7874256725468367</v>
      </c>
      <c r="I154" s="11">
        <f t="shared" si="50"/>
        <v>2.0150108958576154</v>
      </c>
      <c r="J154" s="11">
        <f t="shared" si="50"/>
        <v>1.4998730120931159</v>
      </c>
      <c r="K154" s="11">
        <f t="shared" si="50"/>
        <v>-4.6761587741232642</v>
      </c>
      <c r="L154" s="11">
        <f t="shared" si="50"/>
        <v>0.49825855865541713</v>
      </c>
      <c r="N154" s="60">
        <v>9.2336309717430454E-2</v>
      </c>
      <c r="O154" s="60">
        <v>-2.4378958054555176E-2</v>
      </c>
      <c r="P154" s="60">
        <v>0.15852988165073306</v>
      </c>
      <c r="Q154" s="60">
        <v>-0.10915796437477679</v>
      </c>
      <c r="R154" s="60">
        <v>-3.161988167163883E-2</v>
      </c>
      <c r="S154" s="60">
        <v>-5.4247963699781528E-2</v>
      </c>
      <c r="T154" s="60">
        <v>0.32760350536057647</v>
      </c>
      <c r="U154" s="60">
        <v>9.5710590067526996E-2</v>
      </c>
      <c r="V154" s="60">
        <v>3.7153486491927297E-2</v>
      </c>
      <c r="W154" s="60">
        <v>5.1286310146493189E-3</v>
      </c>
      <c r="X154" s="15">
        <f t="shared" si="5"/>
        <v>0.49705763650209134</v>
      </c>
    </row>
    <row r="155" spans="1:24" x14ac:dyDescent="0.25">
      <c r="A155" s="13" t="str">
        <f t="shared" si="35"/>
        <v>2005 Q4</v>
      </c>
      <c r="B155" s="11">
        <f t="shared" si="36"/>
        <v>-6.3308392101616299E-3</v>
      </c>
      <c r="C155" s="11">
        <f t="shared" ref="C155:L155" si="51">LN(C53/C52)*100</f>
        <v>1.643293341215855</v>
      </c>
      <c r="D155" s="11">
        <f t="shared" si="51"/>
        <v>-0.31981624703333994</v>
      </c>
      <c r="E155" s="11">
        <f t="shared" si="51"/>
        <v>1.3247417065967315</v>
      </c>
      <c r="F155" s="11">
        <f t="shared" si="51"/>
        <v>1.3678494106072367</v>
      </c>
      <c r="G155" s="11">
        <f t="shared" si="51"/>
        <v>2.1872468735667918</v>
      </c>
      <c r="H155" s="11">
        <f t="shared" si="51"/>
        <v>3.0580396428914733</v>
      </c>
      <c r="I155" s="11">
        <f t="shared" si="51"/>
        <v>4.0124513096820147</v>
      </c>
      <c r="J155" s="11">
        <f t="shared" si="51"/>
        <v>-1.8506112485277555</v>
      </c>
      <c r="K155" s="11">
        <f t="shared" si="51"/>
        <v>7.4686640653008949</v>
      </c>
      <c r="L155" s="11">
        <f t="shared" si="51"/>
        <v>2.0682987447334584</v>
      </c>
      <c r="N155" s="60">
        <v>0.23109287476118179</v>
      </c>
      <c r="O155" s="60">
        <v>0.19495098313742795</v>
      </c>
      <c r="P155" s="60">
        <v>0.29469323890446519</v>
      </c>
      <c r="Q155" s="60">
        <v>0.16435625704491358</v>
      </c>
      <c r="R155" s="60">
        <v>5.4874513249553072E-2</v>
      </c>
      <c r="S155" s="60">
        <v>6.8108803285304775E-2</v>
      </c>
      <c r="T155" s="60">
        <v>0.46647948637043612</v>
      </c>
      <c r="U155" s="60">
        <v>0.41358163950202792</v>
      </c>
      <c r="V155" s="60">
        <v>0.13478966463521352</v>
      </c>
      <c r="W155" s="60">
        <v>6.5436922250359492E-2</v>
      </c>
      <c r="X155" s="15">
        <f t="shared" si="5"/>
        <v>2.0883643831408838</v>
      </c>
    </row>
    <row r="156" spans="1:24" x14ac:dyDescent="0.25">
      <c r="A156" s="13" t="str">
        <f t="shared" si="35"/>
        <v>2006 Q1</v>
      </c>
      <c r="B156" s="11">
        <f t="shared" si="36"/>
        <v>-0.74565312787071292</v>
      </c>
      <c r="C156" s="11">
        <f t="shared" ref="C156:L156" si="52">LN(C54/C53)*100</f>
        <v>1.1888308722350396</v>
      </c>
      <c r="D156" s="11">
        <f t="shared" si="52"/>
        <v>0.50112316833955539</v>
      </c>
      <c r="E156" s="11">
        <f t="shared" si="52"/>
        <v>1.5221566712394856</v>
      </c>
      <c r="F156" s="11">
        <f t="shared" si="52"/>
        <v>-2.3041865154202319</v>
      </c>
      <c r="G156" s="11">
        <f t="shared" si="52"/>
        <v>-1.702667398024595</v>
      </c>
      <c r="H156" s="11">
        <f t="shared" si="52"/>
        <v>2.7907003068137413</v>
      </c>
      <c r="I156" s="11">
        <f t="shared" si="52"/>
        <v>-1.8460045505337364</v>
      </c>
      <c r="J156" s="11">
        <f t="shared" si="52"/>
        <v>-2.2329581657465569</v>
      </c>
      <c r="K156" s="11">
        <f t="shared" si="52"/>
        <v>-7.2369514563370752</v>
      </c>
      <c r="L156" s="11">
        <f t="shared" si="52"/>
        <v>-0.15553000356740554</v>
      </c>
      <c r="N156" s="60">
        <v>0.13046183508693121</v>
      </c>
      <c r="O156" s="60">
        <v>-0.23502505416733008</v>
      </c>
      <c r="P156" s="60">
        <v>-9.986675295327067E-3</v>
      </c>
      <c r="Q156" s="60">
        <v>-0.19801753674375441</v>
      </c>
      <c r="R156" s="60">
        <v>-0.11540864449941288</v>
      </c>
      <c r="S156" s="60">
        <v>-3.5726769935289428E-2</v>
      </c>
      <c r="T156" s="60">
        <v>0.23737174983535156</v>
      </c>
      <c r="U156" s="60">
        <v>0.10154216991829544</v>
      </c>
      <c r="V156" s="60">
        <v>2.3520278922717835E-2</v>
      </c>
      <c r="W156" s="60">
        <v>-4.2104152847270412E-2</v>
      </c>
      <c r="X156" s="15">
        <f t="shared" si="5"/>
        <v>-0.14337279972508832</v>
      </c>
    </row>
    <row r="157" spans="1:24" x14ac:dyDescent="0.25">
      <c r="A157" s="13" t="str">
        <f t="shared" si="35"/>
        <v>2006 Q2</v>
      </c>
      <c r="B157" s="11">
        <f t="shared" si="36"/>
        <v>-4.1744515922268866</v>
      </c>
      <c r="C157" s="11">
        <f t="shared" ref="C157:L157" si="53">LN(C55/C54)*100</f>
        <v>0.88584818901044027</v>
      </c>
      <c r="D157" s="11">
        <f t="shared" si="53"/>
        <v>0.4871043833734241</v>
      </c>
      <c r="E157" s="11">
        <f t="shared" si="53"/>
        <v>0.15083345519797084</v>
      </c>
      <c r="F157" s="11">
        <f t="shared" si="53"/>
        <v>2.230731927709741</v>
      </c>
      <c r="G157" s="11">
        <f t="shared" si="53"/>
        <v>-2.6042171025551881</v>
      </c>
      <c r="H157" s="11">
        <f t="shared" si="53"/>
        <v>1.1721348407107166</v>
      </c>
      <c r="I157" s="11">
        <f t="shared" si="53"/>
        <v>0.33754231497741233</v>
      </c>
      <c r="J157" s="11">
        <f t="shared" si="53"/>
        <v>-4.6045374754396926</v>
      </c>
      <c r="K157" s="11">
        <f t="shared" si="53"/>
        <v>-1.1500263618368518</v>
      </c>
      <c r="L157" s="11">
        <f t="shared" si="53"/>
        <v>-0.24196719886692475</v>
      </c>
      <c r="N157" s="60">
        <v>6.640871939669217E-2</v>
      </c>
      <c r="O157" s="60">
        <v>-0.19254551208543208</v>
      </c>
      <c r="P157" s="60">
        <v>1.2716506174805551E-2</v>
      </c>
      <c r="Q157" s="60">
        <v>-0.13973403481245605</v>
      </c>
      <c r="R157" s="60">
        <v>-5.8557084246722235E-2</v>
      </c>
      <c r="S157" s="60">
        <v>-6.8493519909135131E-2</v>
      </c>
      <c r="T157" s="60">
        <v>-3.0151243081139523E-2</v>
      </c>
      <c r="U157" s="60">
        <v>9.9822388305002924E-2</v>
      </c>
      <c r="V157" s="60">
        <v>8.9836341035483089E-2</v>
      </c>
      <c r="W157" s="60">
        <v>-2.7710470324230706E-2</v>
      </c>
      <c r="X157" s="15">
        <f t="shared" si="5"/>
        <v>-0.24840790954713191</v>
      </c>
    </row>
    <row r="158" spans="1:24" x14ac:dyDescent="0.25">
      <c r="A158" s="13" t="str">
        <f t="shared" si="35"/>
        <v>2006 Q3</v>
      </c>
      <c r="B158" s="11">
        <f t="shared" si="36"/>
        <v>-0.60913893934018171</v>
      </c>
      <c r="C158" s="11">
        <f t="shared" ref="C158:L158" si="54">LN(C56/C55)*100</f>
        <v>0.74245733356026489</v>
      </c>
      <c r="D158" s="11">
        <f t="shared" si="54"/>
        <v>-0.86905359083276501</v>
      </c>
      <c r="E158" s="11">
        <f t="shared" si="54"/>
        <v>-0.40751374702946219</v>
      </c>
      <c r="F158" s="11">
        <f t="shared" si="54"/>
        <v>-1.3135976603778343</v>
      </c>
      <c r="G158" s="11">
        <f t="shared" si="54"/>
        <v>-0.50995739460600265</v>
      </c>
      <c r="H158" s="11">
        <f t="shared" si="54"/>
        <v>-2.0159403239888212</v>
      </c>
      <c r="I158" s="11">
        <f t="shared" si="54"/>
        <v>0.49468448294955841</v>
      </c>
      <c r="J158" s="11">
        <f t="shared" si="54"/>
        <v>-2.4640132118152773</v>
      </c>
      <c r="K158" s="11">
        <f t="shared" si="54"/>
        <v>-0.67750401800571325</v>
      </c>
      <c r="L158" s="11">
        <f t="shared" si="54"/>
        <v>-0.55545974413957122</v>
      </c>
      <c r="N158" s="60">
        <v>9.1412115516918732E-2</v>
      </c>
      <c r="O158" s="60">
        <v>-0.27947431655533456</v>
      </c>
      <c r="P158" s="60">
        <v>-1.4817099562705497E-2</v>
      </c>
      <c r="Q158" s="60">
        <v>-0.15217907245036943</v>
      </c>
      <c r="R158" s="60">
        <v>-6.4657425871728458E-2</v>
      </c>
      <c r="S158" s="60">
        <v>-0.14118437391061667</v>
      </c>
      <c r="T158" s="60">
        <v>-8.565700476470646E-2</v>
      </c>
      <c r="U158" s="60">
        <v>7.8821046048002427E-2</v>
      </c>
      <c r="V158" s="60">
        <v>5.476113517359904E-2</v>
      </c>
      <c r="W158" s="60">
        <v>-3.8153895333505182E-2</v>
      </c>
      <c r="X158" s="15">
        <f t="shared" si="5"/>
        <v>-0.5511288917104461</v>
      </c>
    </row>
    <row r="159" spans="1:24" x14ac:dyDescent="0.25">
      <c r="A159" s="13" t="str">
        <f t="shared" si="35"/>
        <v>2006 Q4</v>
      </c>
      <c r="B159" s="11">
        <f t="shared" si="36"/>
        <v>-2.2479649129642261</v>
      </c>
      <c r="C159" s="11">
        <f t="shared" ref="C159:L159" si="55">LN(C57/C56)*100</f>
        <v>0.36354460111974629</v>
      </c>
      <c r="D159" s="11">
        <f t="shared" si="55"/>
        <v>1.1580062299908538</v>
      </c>
      <c r="E159" s="11">
        <f t="shared" si="55"/>
        <v>0.20912586774485092</v>
      </c>
      <c r="F159" s="11">
        <f t="shared" si="55"/>
        <v>-0.45978404815041124</v>
      </c>
      <c r="G159" s="11">
        <f t="shared" si="55"/>
        <v>-1.7674872894593467</v>
      </c>
      <c r="H159" s="11">
        <f t="shared" si="55"/>
        <v>-2.2512698272935427</v>
      </c>
      <c r="I159" s="11">
        <f t="shared" si="55"/>
        <v>0.50935143367028513</v>
      </c>
      <c r="J159" s="11">
        <f t="shared" si="55"/>
        <v>-0.59980813939605115</v>
      </c>
      <c r="K159" s="11">
        <f t="shared" si="55"/>
        <v>2.6496061526048531</v>
      </c>
      <c r="L159" s="11">
        <f t="shared" si="55"/>
        <v>3.3926329445628511E-2</v>
      </c>
      <c r="N159" s="60">
        <v>7.085951035511702E-2</v>
      </c>
      <c r="O159" s="60">
        <v>-0.19410700240921366</v>
      </c>
      <c r="P159" s="60">
        <v>4.6564688070391581E-2</v>
      </c>
      <c r="Q159" s="60">
        <v>-6.6862569132468044E-3</v>
      </c>
      <c r="R159" s="60">
        <v>-2.0793751096031623E-2</v>
      </c>
      <c r="S159" s="60">
        <v>-0.10290270586045289</v>
      </c>
      <c r="T159" s="60">
        <v>2.5230998420491004E-2</v>
      </c>
      <c r="U159" s="60">
        <v>0.16689406416476227</v>
      </c>
      <c r="V159" s="60">
        <v>7.8044190857153153E-2</v>
      </c>
      <c r="W159" s="60">
        <v>-3.263520641295644E-2</v>
      </c>
      <c r="X159" s="15">
        <f t="shared" si="5"/>
        <v>3.0468529176013635E-2</v>
      </c>
    </row>
    <row r="160" spans="1:24" x14ac:dyDescent="0.25">
      <c r="A160" s="13" t="str">
        <f t="shared" si="35"/>
        <v>2007 Q1</v>
      </c>
      <c r="B160" s="11">
        <f t="shared" si="36"/>
        <v>1.8045584822782332</v>
      </c>
      <c r="C160" s="11">
        <f t="shared" ref="C160:L160" si="56">LN(C58/C57)*100</f>
        <v>-0.22981808958047398</v>
      </c>
      <c r="D160" s="11">
        <f t="shared" si="56"/>
        <v>0.57028973475886524</v>
      </c>
      <c r="E160" s="11">
        <f t="shared" si="56"/>
        <v>1.3212043123611861</v>
      </c>
      <c r="F160" s="11">
        <f t="shared" si="56"/>
        <v>1.9086022652199472</v>
      </c>
      <c r="G160" s="11">
        <f t="shared" si="56"/>
        <v>3.3528911527819711</v>
      </c>
      <c r="H160" s="11">
        <f t="shared" si="56"/>
        <v>-0.73256246461482566</v>
      </c>
      <c r="I160" s="11">
        <f t="shared" si="56"/>
        <v>2.0046828420116474</v>
      </c>
      <c r="J160" s="11">
        <f t="shared" si="56"/>
        <v>-1.2091273942524623</v>
      </c>
      <c r="K160" s="11">
        <f t="shared" si="56"/>
        <v>-4.6782502667013617</v>
      </c>
      <c r="L160" s="11">
        <f t="shared" si="56"/>
        <v>0.88580885614461002</v>
      </c>
      <c r="N160" s="60">
        <v>-1.4989726558442672E-2</v>
      </c>
      <c r="O160" s="60">
        <v>-0.11120901037497476</v>
      </c>
      <c r="P160" s="60">
        <v>8.0750188535266457E-2</v>
      </c>
      <c r="Q160" s="60">
        <v>7.2447239429749996E-2</v>
      </c>
      <c r="R160" s="60">
        <v>3.7596580354683204E-2</v>
      </c>
      <c r="S160" s="60">
        <v>-9.0012886572169104E-2</v>
      </c>
      <c r="T160" s="60">
        <v>0.72682445118876393</v>
      </c>
      <c r="U160" s="60">
        <v>4.6647968201981034E-2</v>
      </c>
      <c r="V160" s="60">
        <v>0.14216721124503173</v>
      </c>
      <c r="W160" s="60">
        <v>8.1093423911970594E-4</v>
      </c>
      <c r="X160" s="15">
        <f t="shared" si="5"/>
        <v>0.89103294968900948</v>
      </c>
    </row>
    <row r="161" spans="1:24" x14ac:dyDescent="0.25">
      <c r="A161" s="13" t="str">
        <f t="shared" si="35"/>
        <v>2007 Q2</v>
      </c>
      <c r="B161" s="11">
        <f t="shared" si="36"/>
        <v>-1.9528879007977857</v>
      </c>
      <c r="C161" s="11">
        <f t="shared" ref="C161:L161" si="57">LN(C59/C58)*100</f>
        <v>1.5820547026974865</v>
      </c>
      <c r="D161" s="11">
        <f t="shared" si="57"/>
        <v>-1.2913590580549799</v>
      </c>
      <c r="E161" s="11">
        <f t="shared" si="57"/>
        <v>-0.14576124260810056</v>
      </c>
      <c r="F161" s="11">
        <f t="shared" si="57"/>
        <v>1.6996722358653138</v>
      </c>
      <c r="G161" s="11">
        <f t="shared" si="57"/>
        <v>2.563316590123633</v>
      </c>
      <c r="H161" s="11">
        <f t="shared" si="57"/>
        <v>1.7085363139393697</v>
      </c>
      <c r="I161" s="11">
        <f t="shared" si="57"/>
        <v>1.0769418270978632</v>
      </c>
      <c r="J161" s="11">
        <f t="shared" si="57"/>
        <v>-2.2140452479217152</v>
      </c>
      <c r="K161" s="11">
        <f t="shared" si="57"/>
        <v>-0.54840777669687268</v>
      </c>
      <c r="L161" s="11">
        <f t="shared" si="57"/>
        <v>0.4254515443597699</v>
      </c>
      <c r="N161" s="60">
        <v>-3.7280375146595747E-2</v>
      </c>
      <c r="O161" s="60">
        <v>-0.10092174272037678</v>
      </c>
      <c r="P161" s="60">
        <v>7.9983742332715463E-2</v>
      </c>
      <c r="Q161" s="60">
        <v>9.0241427443453009E-2</v>
      </c>
      <c r="R161" s="60">
        <v>2.24846032591095E-2</v>
      </c>
      <c r="S161" s="60">
        <v>1.6235676447207057E-2</v>
      </c>
      <c r="T161" s="60">
        <v>0.25234109345123096</v>
      </c>
      <c r="U161" s="60">
        <v>0.1026949710103516</v>
      </c>
      <c r="V161" s="60">
        <v>1.5606620528181157E-2</v>
      </c>
      <c r="W161" s="60">
        <v>-1.1029541927631772E-2</v>
      </c>
      <c r="X161" s="15">
        <f t="shared" si="5"/>
        <v>0.43035647467764443</v>
      </c>
    </row>
    <row r="162" spans="1:24" x14ac:dyDescent="0.25">
      <c r="A162" s="13" t="str">
        <f t="shared" si="35"/>
        <v>2007 Q3</v>
      </c>
      <c r="B162" s="11">
        <f t="shared" si="36"/>
        <v>-0.71198424391116288</v>
      </c>
      <c r="C162" s="11">
        <f t="shared" ref="C162:L162" si="58">LN(C60/C59)*100</f>
        <v>-0.45484453774326788</v>
      </c>
      <c r="D162" s="11">
        <f t="shared" si="58"/>
        <v>-1.2415928530163547</v>
      </c>
      <c r="E162" s="11">
        <f t="shared" si="58"/>
        <v>0.80155030494704593</v>
      </c>
      <c r="F162" s="11">
        <f t="shared" si="58"/>
        <v>1.0455170093414319</v>
      </c>
      <c r="G162" s="11">
        <f t="shared" si="58"/>
        <v>0.73040755340780972</v>
      </c>
      <c r="H162" s="11">
        <f t="shared" si="58"/>
        <v>2.8174898042026726</v>
      </c>
      <c r="I162" s="11">
        <f t="shared" si="58"/>
        <v>1.0446688992169304</v>
      </c>
      <c r="J162" s="11">
        <f t="shared" si="58"/>
        <v>-3.7629115726802955</v>
      </c>
      <c r="K162" s="11">
        <f t="shared" si="58"/>
        <v>3.6984187212983191</v>
      </c>
      <c r="L162" s="11">
        <f t="shared" si="58"/>
        <v>0.42373577354835512</v>
      </c>
      <c r="N162" s="60">
        <v>-2.8207926911279137E-2</v>
      </c>
      <c r="O162" s="60">
        <v>-0.12717615640232022</v>
      </c>
      <c r="P162" s="60">
        <v>0.10366116276153704</v>
      </c>
      <c r="Q162" s="60">
        <v>-9.8529910570538254E-3</v>
      </c>
      <c r="R162" s="60">
        <v>8.7267191062327856E-3</v>
      </c>
      <c r="S162" s="60">
        <v>9.5494461229654673E-2</v>
      </c>
      <c r="T162" s="60">
        <v>0.29036847327267262</v>
      </c>
      <c r="U162" s="60">
        <v>5.5988258655791608E-2</v>
      </c>
      <c r="V162" s="60">
        <v>5.0001599841477243E-2</v>
      </c>
      <c r="W162" s="60">
        <v>-2.6285517741494551E-2</v>
      </c>
      <c r="X162" s="15">
        <f t="shared" si="5"/>
        <v>0.41271808275521821</v>
      </c>
    </row>
    <row r="163" spans="1:24" x14ac:dyDescent="0.25">
      <c r="A163" s="13" t="str">
        <f t="shared" si="35"/>
        <v>2007 Q4</v>
      </c>
      <c r="B163" s="11">
        <f t="shared" si="36"/>
        <v>0.6016610854916048</v>
      </c>
      <c r="C163" s="11">
        <f t="shared" ref="C163:L163" si="59">LN(C61/C60)*100</f>
        <v>0.95880051383938036</v>
      </c>
      <c r="D163" s="11">
        <f t="shared" si="59"/>
        <v>-2.8859158923324801E-2</v>
      </c>
      <c r="E163" s="11">
        <f t="shared" si="59"/>
        <v>-0.66829815064064901</v>
      </c>
      <c r="F163" s="11">
        <f t="shared" si="59"/>
        <v>-0.12139589113212861</v>
      </c>
      <c r="G163" s="11">
        <f t="shared" si="59"/>
        <v>-1.7615792897614071</v>
      </c>
      <c r="H163" s="11">
        <f t="shared" si="59"/>
        <v>-0.27775230628881448</v>
      </c>
      <c r="I163" s="11">
        <f t="shared" si="59"/>
        <v>0.99971302252612493</v>
      </c>
      <c r="J163" s="11">
        <f t="shared" si="59"/>
        <v>2.7154059110903264</v>
      </c>
      <c r="K163" s="11">
        <f t="shared" si="59"/>
        <v>2.8369499571689571</v>
      </c>
      <c r="L163" s="11">
        <f t="shared" si="59"/>
        <v>0.63469389004579724</v>
      </c>
      <c r="N163" s="60">
        <v>2.0141000205606999E-2</v>
      </c>
      <c r="O163" s="60">
        <v>-3.9336852129957627E-2</v>
      </c>
      <c r="P163" s="60">
        <v>9.8473666614980887E-2</v>
      </c>
      <c r="Q163" s="60">
        <v>2.7918017937443692E-2</v>
      </c>
      <c r="R163" s="60">
        <v>-3.4273170274054651E-3</v>
      </c>
      <c r="S163" s="60">
        <v>0.15629688491828414</v>
      </c>
      <c r="T163" s="60">
        <v>0.14876794880957631</v>
      </c>
      <c r="U163" s="60">
        <v>0.16918254021036769</v>
      </c>
      <c r="V163" s="60">
        <v>4.8053458111245215E-2</v>
      </c>
      <c r="W163" s="60">
        <v>2.2522895634685756E-2</v>
      </c>
      <c r="X163" s="15">
        <f t="shared" si="5"/>
        <v>0.64859224328482767</v>
      </c>
    </row>
    <row r="164" spans="1:24" x14ac:dyDescent="0.25">
      <c r="A164" s="13" t="str">
        <f t="shared" si="35"/>
        <v>2008 Q1</v>
      </c>
      <c r="B164" s="11">
        <f t="shared" si="36"/>
        <v>-2.0550120077488048</v>
      </c>
      <c r="C164" s="11">
        <f t="shared" ref="C164:L164" si="60">LN(C62/C61)*100</f>
        <v>-0.56066111512741379</v>
      </c>
      <c r="D164" s="11">
        <f t="shared" si="60"/>
        <v>1.8995755633012061</v>
      </c>
      <c r="E164" s="11">
        <f t="shared" si="60"/>
        <v>-1.8557247272905641</v>
      </c>
      <c r="F164" s="11">
        <f t="shared" si="60"/>
        <v>-3.2899576807629338</v>
      </c>
      <c r="G164" s="11">
        <f t="shared" si="60"/>
        <v>0.69501397986041236</v>
      </c>
      <c r="H164" s="11">
        <f t="shared" si="60"/>
        <v>-3.9837081746823024</v>
      </c>
      <c r="I164" s="11">
        <f t="shared" si="60"/>
        <v>1.4900946803101542</v>
      </c>
      <c r="J164" s="11">
        <f t="shared" si="60"/>
        <v>0.65383987179605596</v>
      </c>
      <c r="K164" s="11">
        <f t="shared" si="60"/>
        <v>-2.2491390551216948</v>
      </c>
      <c r="L164" s="11">
        <f t="shared" si="60"/>
        <v>-0.56704783501807354</v>
      </c>
      <c r="N164" s="60">
        <v>4.8408818603896744E-2</v>
      </c>
      <c r="O164" s="60">
        <v>0.17268209800495815</v>
      </c>
      <c r="P164" s="60">
        <v>-0.20911945771090204</v>
      </c>
      <c r="Q164" s="60">
        <v>-0.13322492902879129</v>
      </c>
      <c r="R164" s="60">
        <v>2.1512929455224381E-3</v>
      </c>
      <c r="S164" s="60">
        <v>9.1943866765642646E-2</v>
      </c>
      <c r="T164" s="60">
        <v>-0.52310047025897899</v>
      </c>
      <c r="U164" s="60">
        <v>0.1256609887794535</v>
      </c>
      <c r="V164" s="60">
        <v>-0.14696901853709973</v>
      </c>
      <c r="W164" s="60">
        <v>4.8426209355781754E-3</v>
      </c>
      <c r="X164" s="15">
        <f t="shared" si="5"/>
        <v>-0.56672418950072034</v>
      </c>
    </row>
    <row r="165" spans="1:24" x14ac:dyDescent="0.25">
      <c r="A165" s="13" t="str">
        <f t="shared" si="35"/>
        <v>2008 Q2</v>
      </c>
      <c r="B165" s="11">
        <f t="shared" si="36"/>
        <v>-0.40695695926754805</v>
      </c>
      <c r="C165" s="11">
        <f t="shared" ref="C165:L165" si="61">LN(C63/C62)*100</f>
        <v>-0.38559745332336176</v>
      </c>
      <c r="D165" s="11">
        <f t="shared" si="61"/>
        <v>-1.2900673925375836</v>
      </c>
      <c r="E165" s="11">
        <f t="shared" si="61"/>
        <v>-0.39648965318494384</v>
      </c>
      <c r="F165" s="11">
        <f t="shared" si="61"/>
        <v>-0.42798629839737989</v>
      </c>
      <c r="G165" s="11">
        <f t="shared" si="61"/>
        <v>2.3607783950714611</v>
      </c>
      <c r="H165" s="11">
        <f t="shared" si="61"/>
        <v>0.86717156757225422</v>
      </c>
      <c r="I165" s="11">
        <f t="shared" si="61"/>
        <v>-1.4763013865876851</v>
      </c>
      <c r="J165" s="11">
        <f t="shared" si="61"/>
        <v>-3.0392569633244895</v>
      </c>
      <c r="K165" s="11">
        <f t="shared" si="61"/>
        <v>0.54367218115295479</v>
      </c>
      <c r="L165" s="11">
        <f t="shared" si="61"/>
        <v>-0.46198350988159043</v>
      </c>
      <c r="N165" s="60">
        <v>7.5385077746616305E-2</v>
      </c>
      <c r="O165" s="60">
        <v>-0.12812110612851038</v>
      </c>
      <c r="P165" s="60">
        <v>-0.211540227026081</v>
      </c>
      <c r="Q165" s="60">
        <v>-8.5339382006949988E-2</v>
      </c>
      <c r="R165" s="60">
        <v>1.5030392180500333E-2</v>
      </c>
      <c r="S165" s="60">
        <v>2.8667436996862854E-2</v>
      </c>
      <c r="T165" s="60">
        <v>-0.31666070766537147</v>
      </c>
      <c r="U165" s="60">
        <v>0.14489714931813072</v>
      </c>
      <c r="V165" s="60">
        <v>-6.0941560994011823E-2</v>
      </c>
      <c r="W165" s="60">
        <v>7.0190135185516062E-2</v>
      </c>
      <c r="X165" s="15">
        <f t="shared" si="5"/>
        <v>-0.46843279239329838</v>
      </c>
    </row>
    <row r="166" spans="1:24" x14ac:dyDescent="0.25">
      <c r="A166" s="13" t="str">
        <f t="shared" si="35"/>
        <v>2008 Q3</v>
      </c>
      <c r="B166" s="11">
        <f t="shared" si="36"/>
        <v>-1.3723461785154707</v>
      </c>
      <c r="C166" s="11">
        <f t="shared" ref="C166:L166" si="62">LN(C64/C63)*100</f>
        <v>-0.43368648753445749</v>
      </c>
      <c r="D166" s="11">
        <f t="shared" si="62"/>
        <v>-3.4985830469461585</v>
      </c>
      <c r="E166" s="11">
        <f t="shared" si="62"/>
        <v>-3.3337506367631971</v>
      </c>
      <c r="F166" s="11">
        <f t="shared" si="62"/>
        <v>-1.9264651419558374</v>
      </c>
      <c r="G166" s="11">
        <f t="shared" si="62"/>
        <v>-2.2235128974270681</v>
      </c>
      <c r="H166" s="11">
        <f t="shared" si="62"/>
        <v>0.45780569126964538</v>
      </c>
      <c r="I166" s="11">
        <f t="shared" si="62"/>
        <v>-2.6870839461234231</v>
      </c>
      <c r="J166" s="11">
        <f t="shared" si="62"/>
        <v>-3.1051096305451025</v>
      </c>
      <c r="K166" s="11">
        <f t="shared" si="62"/>
        <v>-3.5682390200247762</v>
      </c>
      <c r="L166" s="11">
        <f t="shared" si="62"/>
        <v>-2.1682698680174894</v>
      </c>
      <c r="N166" s="60">
        <v>-3.4443720683060043E-2</v>
      </c>
      <c r="O166" s="60">
        <v>-0.32599529199122723</v>
      </c>
      <c r="P166" s="60">
        <v>-0.39007772199882601</v>
      </c>
      <c r="Q166" s="60">
        <v>-0.34557074980542052</v>
      </c>
      <c r="R166" s="60">
        <v>-9.0951823946986129E-2</v>
      </c>
      <c r="S166" s="60">
        <v>-0.16645762783255036</v>
      </c>
      <c r="T166" s="60">
        <v>-0.48054755665249538</v>
      </c>
      <c r="U166" s="60">
        <v>-0.13258200708935886</v>
      </c>
      <c r="V166" s="60">
        <v>-0.19240311328523763</v>
      </c>
      <c r="W166" s="60">
        <v>1.2375932200687421E-2</v>
      </c>
      <c r="X166" s="15">
        <f t="shared" si="5"/>
        <v>-2.1466536810844747</v>
      </c>
    </row>
    <row r="167" spans="1:24" x14ac:dyDescent="0.25">
      <c r="A167" s="13" t="str">
        <f t="shared" si="35"/>
        <v>2008 Q4</v>
      </c>
      <c r="B167" s="11">
        <f t="shared" si="36"/>
        <v>-3.9641759163696388</v>
      </c>
      <c r="C167" s="11">
        <f t="shared" ref="C167:L167" si="63">LN(C65/C64)*100</f>
        <v>-2.736087796214774</v>
      </c>
      <c r="D167" s="11">
        <f t="shared" si="63"/>
        <v>-5.9835942012247001</v>
      </c>
      <c r="E167" s="11">
        <f t="shared" si="63"/>
        <v>-3.3368131215728027</v>
      </c>
      <c r="F167" s="11">
        <f t="shared" si="63"/>
        <v>-3.9430292650206984</v>
      </c>
      <c r="G167" s="11">
        <f t="shared" si="63"/>
        <v>1.9282682575153838</v>
      </c>
      <c r="H167" s="11">
        <f t="shared" si="63"/>
        <v>1.4653390045651309</v>
      </c>
      <c r="I167" s="11">
        <f t="shared" si="63"/>
        <v>-0.59217538267239089</v>
      </c>
      <c r="J167" s="11">
        <f t="shared" si="63"/>
        <v>-1.4297577538893862</v>
      </c>
      <c r="K167" s="11">
        <f t="shared" si="63"/>
        <v>-4.9871301060904623</v>
      </c>
      <c r="L167" s="11">
        <f t="shared" si="63"/>
        <v>-1.8029339897875447</v>
      </c>
      <c r="N167" s="60">
        <v>-5.8093290893887137E-2</v>
      </c>
      <c r="O167" s="60">
        <v>-0.31190574248039332</v>
      </c>
      <c r="P167" s="60">
        <v>-0.34433974328019218</v>
      </c>
      <c r="Q167" s="60">
        <v>-0.26853368921429521</v>
      </c>
      <c r="R167" s="60">
        <v>-7.0823619896369636E-2</v>
      </c>
      <c r="S167" s="60">
        <v>-0.18356830584413894</v>
      </c>
      <c r="T167" s="60">
        <v>-0.28750458788292427</v>
      </c>
      <c r="U167" s="60">
        <v>-0.14998409577771082</v>
      </c>
      <c r="V167" s="60">
        <v>-0.10006160224185502</v>
      </c>
      <c r="W167" s="60">
        <v>2.8930699119476266E-3</v>
      </c>
      <c r="X167" s="15">
        <f t="shared" si="5"/>
        <v>-1.7719216075998188</v>
      </c>
    </row>
    <row r="168" spans="1:24" x14ac:dyDescent="0.25">
      <c r="A168" s="13" t="str">
        <f t="shared" si="35"/>
        <v>2009 Q1</v>
      </c>
      <c r="B168" s="11">
        <f t="shared" si="36"/>
        <v>-6.2843112210922953</v>
      </c>
      <c r="C168" s="11">
        <f t="shared" ref="C168:L168" si="64">LN(C66/C65)*100</f>
        <v>-1.9899045614966651</v>
      </c>
      <c r="D168" s="11">
        <f t="shared" si="64"/>
        <v>-6.8422507119644527</v>
      </c>
      <c r="E168" s="11">
        <f t="shared" si="64"/>
        <v>-0.15666002676479471</v>
      </c>
      <c r="F168" s="11">
        <f t="shared" si="64"/>
        <v>-3.1032166412851736</v>
      </c>
      <c r="G168" s="11">
        <f t="shared" si="64"/>
        <v>-6.2215167178571358</v>
      </c>
      <c r="H168" s="11">
        <f t="shared" si="64"/>
        <v>-8.6689885483082537E-3</v>
      </c>
      <c r="I168" s="11">
        <f t="shared" si="64"/>
        <v>-0.99836063063102487</v>
      </c>
      <c r="J168" s="11">
        <f t="shared" si="64"/>
        <v>3.2099976570351996</v>
      </c>
      <c r="K168" s="11">
        <f t="shared" si="64"/>
        <v>7.8484121946234015E-3</v>
      </c>
      <c r="L168" s="11">
        <f t="shared" si="64"/>
        <v>-1.9395551826285815</v>
      </c>
      <c r="N168" s="60">
        <v>-0.13790911235126418</v>
      </c>
      <c r="O168" s="60">
        <v>-0.5437681761950468</v>
      </c>
      <c r="P168" s="60">
        <v>-0.34158295045436982</v>
      </c>
      <c r="Q168" s="60">
        <v>-0.26431096264042053</v>
      </c>
      <c r="R168" s="60">
        <v>-0.11020825899371424</v>
      </c>
      <c r="S168" s="60">
        <v>-0.13719917083593702</v>
      </c>
      <c r="T168" s="60">
        <v>-0.17874500969152071</v>
      </c>
      <c r="U168" s="60">
        <v>-0.16211787949519238</v>
      </c>
      <c r="V168" s="60">
        <v>-5.5083650179374312E-2</v>
      </c>
      <c r="W168" s="60">
        <v>-5.1177489147875323E-3</v>
      </c>
      <c r="X168" s="15">
        <f t="shared" si="5"/>
        <v>-1.9360429197516273</v>
      </c>
    </row>
    <row r="169" spans="1:24" x14ac:dyDescent="0.25">
      <c r="A169" s="13" t="str">
        <f t="shared" si="35"/>
        <v>2009 Q2</v>
      </c>
      <c r="B169" s="11">
        <f t="shared" si="36"/>
        <v>0.8689416728033923</v>
      </c>
      <c r="C169" s="11">
        <f t="shared" ref="C169:L169" si="65">LN(C67/C66)*100</f>
        <v>0.25707353953072964</v>
      </c>
      <c r="D169" s="11">
        <f t="shared" si="65"/>
        <v>-0.31248450982032</v>
      </c>
      <c r="E169" s="11">
        <f t="shared" si="65"/>
        <v>6.6043987487642869E-2</v>
      </c>
      <c r="F169" s="11">
        <f t="shared" si="65"/>
        <v>-6.2709254617976082</v>
      </c>
      <c r="G169" s="11">
        <f t="shared" si="65"/>
        <v>-2.3106542733117372</v>
      </c>
      <c r="H169" s="11">
        <f t="shared" si="65"/>
        <v>-0.75745772732172501</v>
      </c>
      <c r="I169" s="11">
        <f t="shared" si="65"/>
        <v>-0.42272790768006679</v>
      </c>
      <c r="J169" s="11">
        <f t="shared" si="65"/>
        <v>-3.1537142836735645</v>
      </c>
      <c r="K169" s="11">
        <f t="shared" si="65"/>
        <v>-0.95204974906377349</v>
      </c>
      <c r="L169" s="11">
        <f t="shared" si="65"/>
        <v>-0.87064756957228928</v>
      </c>
      <c r="N169" s="60">
        <v>-0.11751645403012215</v>
      </c>
      <c r="O169" s="60">
        <v>-0.17394845641222723</v>
      </c>
      <c r="P169" s="60">
        <v>-0.33819275534512022</v>
      </c>
      <c r="Q169" s="60">
        <v>-0.28940348036164831</v>
      </c>
      <c r="R169" s="60">
        <v>-0.11158660090292211</v>
      </c>
      <c r="S169" s="60">
        <v>-0.12653181692719406</v>
      </c>
      <c r="T169" s="60">
        <v>0.54231586317355229</v>
      </c>
      <c r="U169" s="60">
        <v>-0.21723977710378209</v>
      </c>
      <c r="V169" s="60">
        <v>7.4945204199498433E-3</v>
      </c>
      <c r="W169" s="60">
        <v>-3.9095234457206446E-2</v>
      </c>
      <c r="X169" s="15">
        <f t="shared" si="5"/>
        <v>-0.86370419194672032</v>
      </c>
    </row>
    <row r="170" spans="1:24" x14ac:dyDescent="0.25">
      <c r="A170" s="13" t="str">
        <f t="shared" si="35"/>
        <v>2009 Q3</v>
      </c>
      <c r="B170" s="11">
        <f t="shared" si="36"/>
        <v>-2.090203608749563</v>
      </c>
      <c r="C170" s="11">
        <f t="shared" ref="C170:L170" si="66">LN(C68/C67)*100</f>
        <v>0.87899422758296075</v>
      </c>
      <c r="D170" s="11">
        <f t="shared" si="66"/>
        <v>2.8101656178882095</v>
      </c>
      <c r="E170" s="11">
        <f t="shared" si="66"/>
        <v>0.3625438163694969</v>
      </c>
      <c r="F170" s="11">
        <f t="shared" si="66"/>
        <v>-0.13741697363748984</v>
      </c>
      <c r="G170" s="11">
        <f t="shared" si="66"/>
        <v>0.88847456486503606</v>
      </c>
      <c r="H170" s="11">
        <f t="shared" si="66"/>
        <v>-0.68613882422439465</v>
      </c>
      <c r="I170" s="11">
        <f t="shared" si="66"/>
        <v>-0.40386268490726362</v>
      </c>
      <c r="J170" s="11">
        <f t="shared" si="66"/>
        <v>-3.1752654792905641</v>
      </c>
      <c r="K170" s="11">
        <f t="shared" si="66"/>
        <v>-2.3454838899548434</v>
      </c>
      <c r="L170" s="11">
        <f t="shared" si="66"/>
        <v>-0.33534171359539172</v>
      </c>
      <c r="N170" s="60">
        <v>-6.4416112564990899E-2</v>
      </c>
      <c r="O170" s="60">
        <v>-9.8037647863969277E-2</v>
      </c>
      <c r="P170" s="60">
        <v>-0.36621194444260391</v>
      </c>
      <c r="Q170" s="60">
        <v>-0.13442894013402773</v>
      </c>
      <c r="R170" s="60">
        <v>-5.2879109060870913E-2</v>
      </c>
      <c r="S170" s="60">
        <v>-5.4256297127102879E-2</v>
      </c>
      <c r="T170" s="60">
        <v>0.58364633806528887</v>
      </c>
      <c r="U170" s="60">
        <v>-0.15535908738954124</v>
      </c>
      <c r="V170" s="60">
        <v>4.3705601611570916E-2</v>
      </c>
      <c r="W170" s="60">
        <v>-2.3863996486003871E-2</v>
      </c>
      <c r="X170" s="15">
        <f t="shared" si="5"/>
        <v>-0.32210119539225085</v>
      </c>
    </row>
    <row r="171" spans="1:24" x14ac:dyDescent="0.25">
      <c r="A171" s="13" t="str">
        <f t="shared" si="35"/>
        <v>2009 Q4</v>
      </c>
      <c r="B171" s="11">
        <f t="shared" si="36"/>
        <v>-1.9792795260724443</v>
      </c>
      <c r="C171" s="11">
        <f t="shared" ref="C171:L171" si="67">LN(C69/C68)*100</f>
        <v>1.3021272192735898</v>
      </c>
      <c r="D171" s="11">
        <f t="shared" si="67"/>
        <v>7.5209750639893908E-2</v>
      </c>
      <c r="E171" s="11">
        <f t="shared" si="67"/>
        <v>1.3926931445850501</v>
      </c>
      <c r="F171" s="11">
        <f t="shared" si="67"/>
        <v>0.1463067936041112</v>
      </c>
      <c r="G171" s="11">
        <f t="shared" si="67"/>
        <v>2.0888630642487893</v>
      </c>
      <c r="H171" s="11">
        <f t="shared" si="67"/>
        <v>-0.81018501388583697</v>
      </c>
      <c r="I171" s="11">
        <f t="shared" si="67"/>
        <v>-0.78256096128765362</v>
      </c>
      <c r="J171" s="11">
        <f t="shared" si="67"/>
        <v>-0.91539399039717029</v>
      </c>
      <c r="K171" s="11">
        <f t="shared" si="67"/>
        <v>-2.1240990691120945</v>
      </c>
      <c r="L171" s="11">
        <f t="shared" si="67"/>
        <v>0.2922877661851182</v>
      </c>
      <c r="N171" s="60">
        <v>-2.837969884741549E-2</v>
      </c>
      <c r="O171" s="60">
        <v>6.538339571327241E-2</v>
      </c>
      <c r="P171" s="60">
        <v>-0.29329027472407915</v>
      </c>
      <c r="Q171" s="60">
        <v>-5.1946886884370644E-2</v>
      </c>
      <c r="R171" s="60">
        <v>1.40397024186244E-2</v>
      </c>
      <c r="S171" s="60">
        <v>1.1808910132937039E-3</v>
      </c>
      <c r="T171" s="60">
        <v>0.58556675541702874</v>
      </c>
      <c r="U171" s="60">
        <v>-4.5316986415577021E-2</v>
      </c>
      <c r="V171" s="60">
        <v>2.6724572614302423E-2</v>
      </c>
      <c r="W171" s="60">
        <v>1.0912315758501441E-2</v>
      </c>
      <c r="X171" s="15">
        <f t="shared" si="5"/>
        <v>0.28487378606358083</v>
      </c>
    </row>
    <row r="172" spans="1:24" x14ac:dyDescent="0.25">
      <c r="A172" s="13" t="str">
        <f t="shared" si="35"/>
        <v>2010 Q1</v>
      </c>
      <c r="B172" s="11">
        <f t="shared" si="36"/>
        <v>1.204203605636132</v>
      </c>
      <c r="C172" s="11">
        <f t="shared" ref="C172:L172" si="68">LN(C70/C69)*100</f>
        <v>0.68044814858723712</v>
      </c>
      <c r="D172" s="11">
        <f t="shared" si="68"/>
        <v>6.287921911191793</v>
      </c>
      <c r="E172" s="11">
        <f t="shared" si="68"/>
        <v>0.36564282737037745</v>
      </c>
      <c r="F172" s="11">
        <f t="shared" si="68"/>
        <v>0.61282933525440719</v>
      </c>
      <c r="G172" s="11">
        <f t="shared" si="68"/>
        <v>2.9108238406131517</v>
      </c>
      <c r="H172" s="11">
        <f t="shared" si="68"/>
        <v>-4.5735224091288966</v>
      </c>
      <c r="I172" s="11">
        <f t="shared" si="68"/>
        <v>2.3533595557071996</v>
      </c>
      <c r="J172" s="11">
        <f t="shared" si="68"/>
        <v>0.94234130956554596</v>
      </c>
      <c r="K172" s="11">
        <f t="shared" si="68"/>
        <v>4.1957419383951366</v>
      </c>
      <c r="L172" s="11">
        <f t="shared" si="68"/>
        <v>1.0311256624014555</v>
      </c>
      <c r="N172" s="60">
        <v>1.1038031238802516E-2</v>
      </c>
      <c r="O172" s="60">
        <v>0.21891429246327188</v>
      </c>
      <c r="P172" s="60">
        <v>8.2244922723332961E-2</v>
      </c>
      <c r="Q172" s="60">
        <v>0.21899034039717488</v>
      </c>
      <c r="R172" s="60">
        <v>0.10749608220946656</v>
      </c>
      <c r="S172" s="60">
        <v>1.7080866587320721E-3</v>
      </c>
      <c r="T172" s="60">
        <v>3.8084425762834072E-2</v>
      </c>
      <c r="U172" s="60">
        <v>0.25460940382810754</v>
      </c>
      <c r="V172" s="60">
        <v>5.7804028310018622E-2</v>
      </c>
      <c r="W172" s="60">
        <v>4.0447322810253865E-2</v>
      </c>
      <c r="X172" s="15">
        <f t="shared" si="5"/>
        <v>1.0313369364019951</v>
      </c>
    </row>
    <row r="173" spans="1:24" x14ac:dyDescent="0.25">
      <c r="A173" s="13" t="str">
        <f t="shared" ref="A173:A204" si="69">A71</f>
        <v>2010 Q2</v>
      </c>
      <c r="B173" s="11">
        <f t="shared" ref="B173:B201" si="70">LN(B71/B70)*100</f>
        <v>-2.6267911276358946</v>
      </c>
      <c r="C173" s="11">
        <f t="shared" ref="C173:L173" si="71">LN(C71/C70)*100</f>
        <v>2.3222376416514741</v>
      </c>
      <c r="D173" s="11">
        <f t="shared" si="71"/>
        <v>4.4519077908402043</v>
      </c>
      <c r="E173" s="11">
        <f t="shared" si="71"/>
        <v>-0.64966527954436515</v>
      </c>
      <c r="F173" s="11">
        <f t="shared" si="71"/>
        <v>1.699127639581981</v>
      </c>
      <c r="G173" s="11">
        <f t="shared" si="71"/>
        <v>5.1742618591677697E-2</v>
      </c>
      <c r="H173" s="11">
        <f t="shared" si="71"/>
        <v>-3.2565156984033989</v>
      </c>
      <c r="I173" s="11">
        <f t="shared" si="71"/>
        <v>1.5317446210069328</v>
      </c>
      <c r="J173" s="11">
        <f t="shared" si="71"/>
        <v>0.14627007704281711</v>
      </c>
      <c r="K173" s="11">
        <f t="shared" si="71"/>
        <v>3.8462679391290527E-2</v>
      </c>
      <c r="L173" s="11">
        <f t="shared" si="71"/>
        <v>0.35964373765592023</v>
      </c>
      <c r="N173" s="60">
        <v>-2.778161977597907E-2</v>
      </c>
      <c r="O173" s="60">
        <v>0.16471425824527941</v>
      </c>
      <c r="P173" s="60">
        <v>0.11199660298570559</v>
      </c>
      <c r="Q173" s="60">
        <v>0.15061607560013443</v>
      </c>
      <c r="R173" s="60">
        <v>6.327729849543913E-2</v>
      </c>
      <c r="S173" s="60">
        <v>1.8422326830619406E-2</v>
      </c>
      <c r="T173" s="60">
        <v>-0.31540527046131506</v>
      </c>
      <c r="U173" s="60">
        <v>0.1861019492414859</v>
      </c>
      <c r="V173" s="60">
        <v>-1.2529385092593319E-2</v>
      </c>
      <c r="W173" s="60">
        <v>2.5563087148517176E-2</v>
      </c>
      <c r="X173" s="15">
        <f t="shared" si="5"/>
        <v>0.36497532321729359</v>
      </c>
    </row>
    <row r="174" spans="1:24" x14ac:dyDescent="0.25">
      <c r="A174" s="13" t="str">
        <f t="shared" si="69"/>
        <v>2010 Q3</v>
      </c>
      <c r="B174" s="11">
        <f t="shared" si="70"/>
        <v>-2.1005857196516957</v>
      </c>
      <c r="C174" s="11">
        <f t="shared" ref="C174:L174" si="72">LN(C72/C71)*100</f>
        <v>0.64726381163895785</v>
      </c>
      <c r="D174" s="11">
        <f t="shared" si="72"/>
        <v>2.6744318741701383</v>
      </c>
      <c r="E174" s="11">
        <f t="shared" si="72"/>
        <v>-0.31951357086208299</v>
      </c>
      <c r="F174" s="11">
        <f t="shared" si="72"/>
        <v>1.2412231619944456</v>
      </c>
      <c r="G174" s="11">
        <f t="shared" si="72"/>
        <v>-0.62825170474973513</v>
      </c>
      <c r="H174" s="11">
        <f t="shared" si="72"/>
        <v>0.71390552771509219</v>
      </c>
      <c r="I174" s="11">
        <f t="shared" si="72"/>
        <v>1.6282967210211545</v>
      </c>
      <c r="J174" s="11">
        <f t="shared" si="72"/>
        <v>-1.5070888712375468</v>
      </c>
      <c r="K174" s="11">
        <f t="shared" si="72"/>
        <v>-2.6696832738326508</v>
      </c>
      <c r="L174" s="11">
        <f t="shared" si="72"/>
        <v>0.19446489760650568</v>
      </c>
      <c r="N174" s="60">
        <v>-5.5636126296421042E-2</v>
      </c>
      <c r="O174" s="60">
        <v>9.9161076712259974E-2</v>
      </c>
      <c r="P174" s="60">
        <v>0.13314209942138863</v>
      </c>
      <c r="Q174" s="60">
        <v>0.16981896322921641</v>
      </c>
      <c r="R174" s="60">
        <v>6.2645205493996006E-2</v>
      </c>
      <c r="S174" s="60">
        <v>6.0437174135338292E-2</v>
      </c>
      <c r="T174" s="60">
        <v>-0.4394673717962585</v>
      </c>
      <c r="U174" s="60">
        <v>0.15155341800329136</v>
      </c>
      <c r="V174" s="60">
        <v>-2.5545559613769277E-2</v>
      </c>
      <c r="W174" s="60">
        <v>4.2803094372348902E-2</v>
      </c>
      <c r="X174" s="15">
        <f t="shared" si="5"/>
        <v>0.19891197366139074</v>
      </c>
    </row>
    <row r="175" spans="1:24" x14ac:dyDescent="0.25">
      <c r="A175" s="13" t="str">
        <f t="shared" si="69"/>
        <v>2010 Q4</v>
      </c>
      <c r="B175" s="11">
        <f t="shared" si="70"/>
        <v>-0.6838671739345269</v>
      </c>
      <c r="C175" s="11">
        <f t="shared" ref="C175:L175" si="73">LN(C73/C72)*100</f>
        <v>-0.33887229473400837</v>
      </c>
      <c r="D175" s="11">
        <f t="shared" si="73"/>
        <v>-2.1587225375963115</v>
      </c>
      <c r="E175" s="11">
        <f t="shared" si="73"/>
        <v>-0.66900344502185216</v>
      </c>
      <c r="F175" s="11">
        <f t="shared" si="73"/>
        <v>1.165141776479784</v>
      </c>
      <c r="G175" s="11">
        <f t="shared" si="73"/>
        <v>0.30582563397461626</v>
      </c>
      <c r="H175" s="11">
        <f t="shared" si="73"/>
        <v>-2.9020780157756594</v>
      </c>
      <c r="I175" s="11">
        <f t="shared" si="73"/>
        <v>0.41187471702294615</v>
      </c>
      <c r="J175" s="11">
        <f t="shared" si="73"/>
        <v>-1.56116715217598</v>
      </c>
      <c r="K175" s="11">
        <f t="shared" si="73"/>
        <v>1.0648524832639739</v>
      </c>
      <c r="L175" s="11">
        <f t="shared" si="73"/>
        <v>-0.39549384880460531</v>
      </c>
      <c r="N175" s="60">
        <v>-3.2533247795019773E-2</v>
      </c>
      <c r="O175" s="60">
        <v>-2.5692448990995875E-2</v>
      </c>
      <c r="P175" s="60">
        <v>2.5893201987710151E-2</v>
      </c>
      <c r="Q175" s="60">
        <v>4.1025484725116419E-2</v>
      </c>
      <c r="R175" s="60">
        <v>1.6797298460959412E-2</v>
      </c>
      <c r="S175" s="60">
        <v>1.6432621677461016E-2</v>
      </c>
      <c r="T175" s="60">
        <v>-0.5239370023767943</v>
      </c>
      <c r="U175" s="60">
        <v>0.15151535721637063</v>
      </c>
      <c r="V175" s="60">
        <v>-7.8013072227516592E-2</v>
      </c>
      <c r="W175" s="60">
        <v>3.0077869720199603E-4</v>
      </c>
      <c r="X175" s="15">
        <f t="shared" ref="X175:X206" si="74">SUM(N175:W175)</f>
        <v>-0.4082110286255069</v>
      </c>
    </row>
    <row r="176" spans="1:24" x14ac:dyDescent="0.25">
      <c r="A176" s="13" t="str">
        <f t="shared" si="69"/>
        <v>2011 Q1</v>
      </c>
      <c r="B176" s="11">
        <f t="shared" si="70"/>
        <v>-2.5503742873551678</v>
      </c>
      <c r="C176" s="11">
        <f t="shared" ref="C176:L176" si="75">LN(C74/C73)*100</f>
        <v>0.88076117054337899</v>
      </c>
      <c r="D176" s="11">
        <f t="shared" si="75"/>
        <v>2.697630995409126</v>
      </c>
      <c r="E176" s="11">
        <f t="shared" si="75"/>
        <v>0.58111418911524759</v>
      </c>
      <c r="F176" s="11">
        <f t="shared" si="75"/>
        <v>1.4986240387862426</v>
      </c>
      <c r="G176" s="11">
        <f t="shared" si="75"/>
        <v>-0.90061319820102426</v>
      </c>
      <c r="H176" s="11">
        <f t="shared" si="75"/>
        <v>-0.84188184468062033</v>
      </c>
      <c r="I176" s="11">
        <f t="shared" si="75"/>
        <v>1.9526872360374579</v>
      </c>
      <c r="J176" s="11">
        <f t="shared" si="75"/>
        <v>-5.2486149336552952</v>
      </c>
      <c r="K176" s="11">
        <f t="shared" si="75"/>
        <v>6.7641958085850176</v>
      </c>
      <c r="L176" s="11">
        <f t="shared" si="75"/>
        <v>0.55359002754468301</v>
      </c>
      <c r="N176" s="60">
        <v>7.0313934345838051E-3</v>
      </c>
      <c r="O176" s="60">
        <v>0.14146522883696852</v>
      </c>
      <c r="P176" s="60">
        <v>7.9950776655688116E-2</v>
      </c>
      <c r="Q176" s="60">
        <v>-7.1616958749733894E-2</v>
      </c>
      <c r="R176" s="60">
        <v>1.4181308326454211E-2</v>
      </c>
      <c r="S176" s="60">
        <v>0.13719376142080414</v>
      </c>
      <c r="T176" s="60">
        <v>3.5298314196149844E-2</v>
      </c>
      <c r="U176" s="60">
        <v>0.15947167399582224</v>
      </c>
      <c r="V176" s="60">
        <v>4.4346534534332752E-2</v>
      </c>
      <c r="W176" s="60">
        <v>1.5451692553962256E-2</v>
      </c>
      <c r="X176" s="15">
        <f t="shared" si="74"/>
        <v>0.56277372520503199</v>
      </c>
    </row>
    <row r="177" spans="1:24" x14ac:dyDescent="0.25">
      <c r="A177" s="13" t="str">
        <f t="shared" si="69"/>
        <v>2011 Q2</v>
      </c>
      <c r="B177" s="11">
        <f t="shared" si="70"/>
        <v>-2.3685077257528206</v>
      </c>
      <c r="C177" s="11">
        <f t="shared" ref="C177:L177" si="76">LN(C75/C74)*100</f>
        <v>1.8909872977102737</v>
      </c>
      <c r="D177" s="11">
        <f t="shared" si="76"/>
        <v>1.5392139041460025</v>
      </c>
      <c r="E177" s="11">
        <f t="shared" si="76"/>
        <v>0.68169071975581219</v>
      </c>
      <c r="F177" s="11">
        <f t="shared" si="76"/>
        <v>2.2288834020371651</v>
      </c>
      <c r="G177" s="11">
        <f t="shared" si="76"/>
        <v>-0.28561003436184695</v>
      </c>
      <c r="H177" s="11">
        <f t="shared" si="76"/>
        <v>-0.34655439884067268</v>
      </c>
      <c r="I177" s="11">
        <f t="shared" si="76"/>
        <v>1.3513047356400523</v>
      </c>
      <c r="J177" s="11">
        <f t="shared" si="76"/>
        <v>-1.717306800854193</v>
      </c>
      <c r="K177" s="11">
        <f t="shared" si="76"/>
        <v>-4.4562080917944202</v>
      </c>
      <c r="L177" s="11">
        <f t="shared" si="76"/>
        <v>0.55174612689823865</v>
      </c>
      <c r="N177" s="60">
        <v>2.0016321834699469E-3</v>
      </c>
      <c r="O177" s="60">
        <v>0.1077031552923207</v>
      </c>
      <c r="P177" s="60">
        <v>6.4288250378574552E-2</v>
      </c>
      <c r="Q177" s="60">
        <v>9.0136354178350538E-3</v>
      </c>
      <c r="R177" s="60">
        <v>2.7189758360458397E-2</v>
      </c>
      <c r="S177" s="60">
        <v>0.10370646102349081</v>
      </c>
      <c r="T177" s="60">
        <v>7.2844597795832022E-2</v>
      </c>
      <c r="U177" s="60">
        <v>0.15424109181512682</v>
      </c>
      <c r="V177" s="60">
        <v>1.7951714680098079E-3</v>
      </c>
      <c r="W177" s="60">
        <v>1.6856694530606443E-2</v>
      </c>
      <c r="X177" s="15">
        <f t="shared" si="74"/>
        <v>0.55964044826572457</v>
      </c>
    </row>
    <row r="178" spans="1:24" x14ac:dyDescent="0.25">
      <c r="A178" s="13" t="str">
        <f t="shared" si="69"/>
        <v>2011 Q3</v>
      </c>
      <c r="B178" s="11">
        <f t="shared" si="70"/>
        <v>-0.45716301741961879</v>
      </c>
      <c r="C178" s="11">
        <f t="shared" ref="C178:L178" si="77">LN(C76/C75)*100</f>
        <v>-0.14137697501022045</v>
      </c>
      <c r="D178" s="11">
        <f t="shared" si="77"/>
        <v>-2.7577528538285372</v>
      </c>
      <c r="E178" s="11">
        <f t="shared" si="77"/>
        <v>0.82309310371719624</v>
      </c>
      <c r="F178" s="11">
        <f t="shared" si="77"/>
        <v>-0.35975690687199452</v>
      </c>
      <c r="G178" s="11">
        <f t="shared" si="77"/>
        <v>1.1589163988725384</v>
      </c>
      <c r="H178" s="11">
        <f t="shared" si="77"/>
        <v>1.3988168019129739</v>
      </c>
      <c r="I178" s="11">
        <f t="shared" si="77"/>
        <v>-2.1658369658677139</v>
      </c>
      <c r="J178" s="11">
        <f t="shared" si="77"/>
        <v>0.87478676990720527</v>
      </c>
      <c r="K178" s="11">
        <f t="shared" si="77"/>
        <v>-2.0751378338974091</v>
      </c>
      <c r="L178" s="11">
        <f t="shared" si="77"/>
        <v>-0.45157978953578343</v>
      </c>
      <c r="N178" s="60">
        <v>-6.4833103924352681E-2</v>
      </c>
      <c r="O178" s="60">
        <v>-9.5120383663522406E-2</v>
      </c>
      <c r="P178" s="60">
        <v>2.0365567465120166E-2</v>
      </c>
      <c r="Q178" s="60">
        <v>-0.19984914523279612</v>
      </c>
      <c r="R178" s="60">
        <v>-3.3391310496232035E-2</v>
      </c>
      <c r="S178" s="60">
        <v>-7.2440966076566023E-3</v>
      </c>
      <c r="T178" s="60">
        <v>-2.8781476919929008E-2</v>
      </c>
      <c r="U178" s="60">
        <v>-3.7765396676183857E-3</v>
      </c>
      <c r="V178" s="60">
        <v>2.1452741839963899E-4</v>
      </c>
      <c r="W178" s="60">
        <v>-3.7877707057224139E-2</v>
      </c>
      <c r="X178" s="15">
        <f t="shared" si="74"/>
        <v>-0.45029366868581161</v>
      </c>
    </row>
    <row r="179" spans="1:24" x14ac:dyDescent="0.25">
      <c r="A179" s="13" t="str">
        <f t="shared" si="69"/>
        <v>2011 Q4</v>
      </c>
      <c r="B179" s="11">
        <f t="shared" si="70"/>
        <v>-3.3336969654266011</v>
      </c>
      <c r="C179" s="11">
        <f t="shared" ref="C179:L179" si="78">LN(C77/C76)*100</f>
        <v>-0.37632668701246508</v>
      </c>
      <c r="D179" s="11">
        <f t="shared" si="78"/>
        <v>1.3910099042379833</v>
      </c>
      <c r="E179" s="11">
        <f t="shared" si="78"/>
        <v>-1.7613917814944573</v>
      </c>
      <c r="F179" s="11">
        <f t="shared" si="78"/>
        <v>-1.5087539954468403</v>
      </c>
      <c r="G179" s="11">
        <f t="shared" si="78"/>
        <v>-2.5710958032413957</v>
      </c>
      <c r="H179" s="11">
        <f t="shared" si="78"/>
        <v>-0.59582136585875056</v>
      </c>
      <c r="I179" s="11">
        <f t="shared" si="78"/>
        <v>0.17425235489144733</v>
      </c>
      <c r="J179" s="11">
        <f t="shared" si="78"/>
        <v>4.7012916725471259</v>
      </c>
      <c r="K179" s="11">
        <f t="shared" si="78"/>
        <v>1.236557255385291</v>
      </c>
      <c r="L179" s="11">
        <f t="shared" si="78"/>
        <v>-0.41356101585343868</v>
      </c>
      <c r="N179" s="60">
        <v>-7.5210435260573E-2</v>
      </c>
      <c r="O179" s="60">
        <v>-0.1202605056671384</v>
      </c>
      <c r="P179" s="60">
        <v>5.1969274705766129E-2</v>
      </c>
      <c r="Q179" s="60">
        <v>-0.18055020289746779</v>
      </c>
      <c r="R179" s="60">
        <v>-3.9049495087215683E-2</v>
      </c>
      <c r="S179" s="60">
        <v>1.9443933490796955E-2</v>
      </c>
      <c r="T179" s="60">
        <v>-4.0697985084799528E-2</v>
      </c>
      <c r="U179" s="60">
        <v>3.1569434477634183E-2</v>
      </c>
      <c r="V179" s="60">
        <v>-2.9345482485718815E-2</v>
      </c>
      <c r="W179" s="60">
        <v>-3.4387720321824349E-2</v>
      </c>
      <c r="X179" s="15">
        <f t="shared" si="74"/>
        <v>-0.41651918413054034</v>
      </c>
    </row>
    <row r="180" spans="1:24" x14ac:dyDescent="0.25">
      <c r="A180" s="13" t="str">
        <f t="shared" si="69"/>
        <v>2012 Q1</v>
      </c>
      <c r="B180" s="11">
        <f t="shared" si="70"/>
        <v>-3.1540177731804389</v>
      </c>
      <c r="C180" s="11">
        <f t="shared" ref="C180:L180" si="79">LN(C78/C77)*100</f>
        <v>-0.36176259100437919</v>
      </c>
      <c r="D180" s="11">
        <f t="shared" si="79"/>
        <v>-4.5259483258704947</v>
      </c>
      <c r="E180" s="11">
        <f t="shared" si="79"/>
        <v>-0.14641440017123239</v>
      </c>
      <c r="F180" s="11">
        <f t="shared" si="79"/>
        <v>-1.9830464899029832</v>
      </c>
      <c r="G180" s="11">
        <f t="shared" si="79"/>
        <v>4.4225834447989021</v>
      </c>
      <c r="H180" s="11">
        <f t="shared" si="79"/>
        <v>-0.67166949246862895</v>
      </c>
      <c r="I180" s="11">
        <f t="shared" si="79"/>
        <v>1.9652452316150444</v>
      </c>
      <c r="J180" s="11">
        <f t="shared" si="79"/>
        <v>0.47193507929736411</v>
      </c>
      <c r="K180" s="11">
        <f t="shared" si="79"/>
        <v>2.4390082296871753</v>
      </c>
      <c r="L180" s="11">
        <f t="shared" si="79"/>
        <v>6.8177600857084575E-2</v>
      </c>
      <c r="N180" s="60">
        <v>-2.9078154933259725E-2</v>
      </c>
      <c r="O180" s="60">
        <v>-2.8205159862312614E-2</v>
      </c>
      <c r="P180" s="60">
        <v>1.9177131831574296E-2</v>
      </c>
      <c r="Q180" s="60">
        <v>0.15223541666756421</v>
      </c>
      <c r="R180" s="60">
        <v>6.8782165643281349E-3</v>
      </c>
      <c r="S180" s="60">
        <v>-3.2098967385304948E-3</v>
      </c>
      <c r="T180" s="60">
        <v>-0.25617771032962589</v>
      </c>
      <c r="U180" s="60">
        <v>0.2310509021030987</v>
      </c>
      <c r="V180" s="60">
        <v>-3.7208695023563172E-2</v>
      </c>
      <c r="W180" s="60">
        <v>1.0066759691014046E-2</v>
      </c>
      <c r="X180" s="15">
        <f t="shared" si="74"/>
        <v>6.552880997028751E-2</v>
      </c>
    </row>
    <row r="181" spans="1:24" x14ac:dyDescent="0.25">
      <c r="A181" s="13" t="str">
        <f t="shared" si="69"/>
        <v>2012 Q2</v>
      </c>
      <c r="B181" s="11">
        <f t="shared" si="70"/>
        <v>-2.0458102362578141</v>
      </c>
      <c r="C181" s="11">
        <f t="shared" ref="C181:L181" si="80">LN(C79/C78)*100</f>
        <v>-3.0436140903415647</v>
      </c>
      <c r="D181" s="11">
        <f t="shared" si="80"/>
        <v>-3.4339937023416729</v>
      </c>
      <c r="E181" s="11">
        <f t="shared" si="80"/>
        <v>0.39935363616773639</v>
      </c>
      <c r="F181" s="11">
        <f t="shared" si="80"/>
        <v>0.16901304171548062</v>
      </c>
      <c r="G181" s="11">
        <f t="shared" si="80"/>
        <v>-2.0881354150578919</v>
      </c>
      <c r="H181" s="11">
        <f t="shared" si="80"/>
        <v>2.2716461584117371</v>
      </c>
      <c r="I181" s="11">
        <f t="shared" si="80"/>
        <v>-1.7213667008667</v>
      </c>
      <c r="J181" s="11">
        <f t="shared" si="80"/>
        <v>-4.4075608770406598</v>
      </c>
      <c r="K181" s="11">
        <f t="shared" si="80"/>
        <v>0.51483173274235006</v>
      </c>
      <c r="L181" s="11">
        <f t="shared" si="80"/>
        <v>-1.1320308583253846</v>
      </c>
      <c r="N181" s="60">
        <v>-8.5321911042676349E-2</v>
      </c>
      <c r="O181" s="60">
        <v>-0.22473329969562422</v>
      </c>
      <c r="P181" s="60">
        <v>-9.2740381508594316E-2</v>
      </c>
      <c r="Q181" s="60">
        <v>-0.23219590602603377</v>
      </c>
      <c r="R181" s="60">
        <v>-9.7606427997432146E-2</v>
      </c>
      <c r="S181" s="60">
        <v>-0.12548115645296026</v>
      </c>
      <c r="T181" s="60">
        <v>-0.21819903359877013</v>
      </c>
      <c r="U181" s="60">
        <v>3.4444238420910059E-2</v>
      </c>
      <c r="V181" s="60">
        <v>-6.5968572910573772E-2</v>
      </c>
      <c r="W181" s="60">
        <v>-1.1661111286102378E-2</v>
      </c>
      <c r="X181" s="15">
        <f t="shared" si="74"/>
        <v>-1.1194635620978575</v>
      </c>
    </row>
    <row r="182" spans="1:24" x14ac:dyDescent="0.25">
      <c r="A182" s="13" t="str">
        <f t="shared" si="69"/>
        <v>2012 Q3</v>
      </c>
      <c r="B182" s="11">
        <f t="shared" si="70"/>
        <v>-2.703222762205638</v>
      </c>
      <c r="C182" s="11">
        <f t="shared" ref="C182:L182" si="81">LN(C80/C79)*100</f>
        <v>0.29843186922578713</v>
      </c>
      <c r="D182" s="11">
        <f t="shared" si="81"/>
        <v>-2.9750109472665343</v>
      </c>
      <c r="E182" s="11">
        <f t="shared" si="81"/>
        <v>0.16040488459609625</v>
      </c>
      <c r="F182" s="11">
        <f t="shared" si="81"/>
        <v>-0.63425448566199649</v>
      </c>
      <c r="G182" s="11">
        <f t="shared" si="81"/>
        <v>0.7263387134081899</v>
      </c>
      <c r="H182" s="11">
        <f t="shared" si="81"/>
        <v>-0.91701318646941932</v>
      </c>
      <c r="I182" s="11">
        <f t="shared" si="81"/>
        <v>1.5129843452328178</v>
      </c>
      <c r="J182" s="11">
        <f t="shared" si="81"/>
        <v>1.056734337905372</v>
      </c>
      <c r="K182" s="11">
        <f t="shared" si="81"/>
        <v>5.8772941276896296</v>
      </c>
      <c r="L182" s="11">
        <f t="shared" si="81"/>
        <v>0.20127925902627061</v>
      </c>
      <c r="N182" s="60">
        <v>-1.3281322510629398E-2</v>
      </c>
      <c r="O182" s="60">
        <v>-1.3436567686039434E-2</v>
      </c>
      <c r="P182" s="60">
        <v>-3.3890578440014682E-2</v>
      </c>
      <c r="Q182" s="60">
        <v>-3.3589196430779678E-2</v>
      </c>
      <c r="R182" s="60">
        <v>-5.9785143810894684E-2</v>
      </c>
      <c r="S182" s="60">
        <v>-5.4718001200350407E-3</v>
      </c>
      <c r="T182" s="60">
        <v>-2.3528692766274999E-2</v>
      </c>
      <c r="U182" s="60">
        <v>0.29956383382009222</v>
      </c>
      <c r="V182" s="60">
        <v>6.2535548588115554E-3</v>
      </c>
      <c r="W182" s="60">
        <v>7.1148146176621518E-2</v>
      </c>
      <c r="X182" s="15">
        <f t="shared" si="74"/>
        <v>0.19398223309085738</v>
      </c>
    </row>
    <row r="183" spans="1:24" x14ac:dyDescent="0.25">
      <c r="A183" s="13" t="str">
        <f t="shared" si="69"/>
        <v>2012 Q4</v>
      </c>
      <c r="B183" s="11">
        <f t="shared" si="70"/>
        <v>-1.2557984372915185</v>
      </c>
      <c r="C183" s="11">
        <f t="shared" ref="C183:L183" si="82">LN(C81/C80)*100</f>
        <v>-0.85592570683462632</v>
      </c>
      <c r="D183" s="11">
        <f t="shared" si="82"/>
        <v>-1.1158411038535698</v>
      </c>
      <c r="E183" s="11">
        <f t="shared" si="82"/>
        <v>-1.2796701114740632</v>
      </c>
      <c r="F183" s="11">
        <f t="shared" si="82"/>
        <v>0.8865126544507993</v>
      </c>
      <c r="G183" s="11">
        <f t="shared" si="82"/>
        <v>2.2092645647697124</v>
      </c>
      <c r="H183" s="11">
        <f t="shared" si="82"/>
        <v>-1.6574156911288187</v>
      </c>
      <c r="I183" s="11">
        <f t="shared" si="82"/>
        <v>1.8035440429263554</v>
      </c>
      <c r="J183" s="11">
        <f t="shared" si="82"/>
        <v>-1.6156338868760525</v>
      </c>
      <c r="K183" s="11">
        <f t="shared" si="82"/>
        <v>-6.172491089485832</v>
      </c>
      <c r="L183" s="11">
        <f t="shared" si="82"/>
        <v>-0.25466769006761036</v>
      </c>
      <c r="N183" s="60">
        <v>-5.3082812896450476E-2</v>
      </c>
      <c r="O183" s="60">
        <v>-6.4843488101074639E-2</v>
      </c>
      <c r="P183" s="60">
        <v>-7.4446233499707665E-2</v>
      </c>
      <c r="Q183" s="60">
        <v>-0.10404120449452321</v>
      </c>
      <c r="R183" s="60">
        <v>-7.4893408176892787E-2</v>
      </c>
      <c r="S183" s="60">
        <v>-2.6160253811193419E-2</v>
      </c>
      <c r="T183" s="60">
        <v>-5.2197180841311572E-2</v>
      </c>
      <c r="U183" s="60">
        <v>0.13698644648266731</v>
      </c>
      <c r="V183" s="60">
        <v>1.6343020698616848E-2</v>
      </c>
      <c r="W183" s="60">
        <v>4.9430935417133483E-2</v>
      </c>
      <c r="X183" s="15">
        <f t="shared" si="74"/>
        <v>-0.24690417922273608</v>
      </c>
    </row>
    <row r="184" spans="1:24" x14ac:dyDescent="0.25">
      <c r="A184" s="13" t="str">
        <f t="shared" si="69"/>
        <v>2013 Q1</v>
      </c>
      <c r="B184" s="11">
        <f t="shared" si="70"/>
        <v>-0.67906143269166763</v>
      </c>
      <c r="C184" s="11">
        <f t="shared" ref="C184:L184" si="83">LN(C82/C81)*100</f>
        <v>-0.39279230554245287</v>
      </c>
      <c r="D184" s="11">
        <f t="shared" si="83"/>
        <v>-0.58273401338047059</v>
      </c>
      <c r="E184" s="11">
        <f t="shared" si="83"/>
        <v>0.42080412068313733</v>
      </c>
      <c r="F184" s="11">
        <f t="shared" si="83"/>
        <v>1.0830098400141919</v>
      </c>
      <c r="G184" s="11">
        <f t="shared" si="83"/>
        <v>-0.72320083475813979</v>
      </c>
      <c r="H184" s="11">
        <f t="shared" si="83"/>
        <v>0.18820621140121138</v>
      </c>
      <c r="I184" s="11">
        <f t="shared" si="83"/>
        <v>-7.7692352481680257E-2</v>
      </c>
      <c r="J184" s="11">
        <f t="shared" si="83"/>
        <v>-0.1732183708764482</v>
      </c>
      <c r="K184" s="11">
        <f t="shared" si="83"/>
        <v>0.49819470368711505</v>
      </c>
      <c r="L184" s="11">
        <f t="shared" si="83"/>
        <v>-9.0598539717282975E-2</v>
      </c>
      <c r="N184" s="60">
        <v>3.5615765071937595E-2</v>
      </c>
      <c r="O184" s="60">
        <v>8.0276537279560176E-3</v>
      </c>
      <c r="P184" s="60">
        <v>-5.8737293258136376E-2</v>
      </c>
      <c r="Q184" s="60">
        <v>-0.15191022683440047</v>
      </c>
      <c r="R184" s="60">
        <v>-3.3163968997114553E-2</v>
      </c>
      <c r="S184" s="60">
        <v>3.6683049795887913E-2</v>
      </c>
      <c r="T184" s="60">
        <v>5.9749927665049093E-2</v>
      </c>
      <c r="U184" s="60">
        <v>6.1006175686867392E-2</v>
      </c>
      <c r="V184" s="60">
        <v>-3.8395810459230441E-2</v>
      </c>
      <c r="W184" s="60">
        <v>-1.7365034847848338E-2</v>
      </c>
      <c r="X184" s="15">
        <f t="shared" si="74"/>
        <v>-9.8489762449032167E-2</v>
      </c>
    </row>
    <row r="185" spans="1:24" x14ac:dyDescent="0.25">
      <c r="A185" s="13" t="str">
        <f t="shared" si="69"/>
        <v>2013 Q2</v>
      </c>
      <c r="B185" s="11">
        <f t="shared" si="70"/>
        <v>-0.22813483150644526</v>
      </c>
      <c r="C185" s="11">
        <f t="shared" ref="C185:L185" si="84">LN(C83/C82)*100</f>
        <v>0.8374850716315434</v>
      </c>
      <c r="D185" s="11">
        <f t="shared" si="84"/>
        <v>0.47061818052856258</v>
      </c>
      <c r="E185" s="11">
        <f t="shared" si="84"/>
        <v>0.80863454426018333</v>
      </c>
      <c r="F185" s="11">
        <f t="shared" si="84"/>
        <v>0.10095845564763012</v>
      </c>
      <c r="G185" s="11">
        <f t="shared" si="84"/>
        <v>-1.4117419131382234</v>
      </c>
      <c r="H185" s="11">
        <f t="shared" si="84"/>
        <v>-0.63087007436310205</v>
      </c>
      <c r="I185" s="11">
        <f t="shared" si="84"/>
        <v>-0.30314252781336398</v>
      </c>
      <c r="J185" s="11">
        <f t="shared" si="84"/>
        <v>-4.2948784307147525</v>
      </c>
      <c r="K185" s="11">
        <f t="shared" si="84"/>
        <v>0.1369308603335877</v>
      </c>
      <c r="L185" s="11">
        <f t="shared" si="84"/>
        <v>-0.16658984519163261</v>
      </c>
      <c r="N185" s="60">
        <v>-5.3320396371181973E-2</v>
      </c>
      <c r="O185" s="60">
        <v>4.4798534582472349E-2</v>
      </c>
      <c r="P185" s="60">
        <v>-8.9725174467536195E-3</v>
      </c>
      <c r="Q185" s="60">
        <v>-3.3490757266112878E-2</v>
      </c>
      <c r="R185" s="60">
        <v>3.721926993976464E-2</v>
      </c>
      <c r="S185" s="60">
        <v>-1.1031485832215115E-2</v>
      </c>
      <c r="T185" s="60">
        <v>-1.7227214835600312E-2</v>
      </c>
      <c r="U185" s="60">
        <v>-1.055606628095161E-2</v>
      </c>
      <c r="V185" s="60">
        <v>-8.7802955525225754E-2</v>
      </c>
      <c r="W185" s="60">
        <v>-2.7637399345568921E-2</v>
      </c>
      <c r="X185" s="15">
        <f t="shared" si="74"/>
        <v>-0.16802098838137319</v>
      </c>
    </row>
    <row r="186" spans="1:24" x14ac:dyDescent="0.25">
      <c r="A186" s="13" t="str">
        <f t="shared" si="69"/>
        <v>2013 Q3</v>
      </c>
      <c r="B186" s="11">
        <f t="shared" si="70"/>
        <v>-1.1848638633248934</v>
      </c>
      <c r="C186" s="11">
        <f t="shared" ref="C186:L186" si="85">LN(C84/C83)*100</f>
        <v>-0.14565305071220599</v>
      </c>
      <c r="D186" s="11">
        <f t="shared" si="85"/>
        <v>0.78486788386181705</v>
      </c>
      <c r="E186" s="11">
        <f t="shared" si="85"/>
        <v>1.6386964978371211E-2</v>
      </c>
      <c r="F186" s="11">
        <f t="shared" si="85"/>
        <v>-0.95302495954061128</v>
      </c>
      <c r="G186" s="11">
        <f t="shared" si="85"/>
        <v>0.26825713426574038</v>
      </c>
      <c r="H186" s="11">
        <f t="shared" si="85"/>
        <v>-1.3671534233719624</v>
      </c>
      <c r="I186" s="11">
        <f t="shared" si="85"/>
        <v>1.3782643082208343</v>
      </c>
      <c r="J186" s="11">
        <f t="shared" si="85"/>
        <v>-3.7741816277417644</v>
      </c>
      <c r="K186" s="11">
        <f t="shared" si="85"/>
        <v>-3.8347478848106382</v>
      </c>
      <c r="L186" s="11">
        <f t="shared" si="85"/>
        <v>-0.27766655145911401</v>
      </c>
      <c r="N186" s="60">
        <v>-2.7497252267136119E-2</v>
      </c>
      <c r="O186" s="60">
        <v>4.7768288426616776E-2</v>
      </c>
      <c r="P186" s="60">
        <v>-1.0383785200098344E-2</v>
      </c>
      <c r="Q186" s="60">
        <v>-9.4651895064344158E-3</v>
      </c>
      <c r="R186" s="60">
        <v>4.6329759935250445E-2</v>
      </c>
      <c r="S186" s="60">
        <v>-1.9178454212379424E-2</v>
      </c>
      <c r="T186" s="60">
        <v>-0.1187111848275971</v>
      </c>
      <c r="U186" s="60">
        <v>-3.6618940869616923E-2</v>
      </c>
      <c r="V186" s="60">
        <v>-0.10003404885112906</v>
      </c>
      <c r="W186" s="60">
        <v>-5.0067503934593353E-2</v>
      </c>
      <c r="X186" s="15">
        <f t="shared" si="74"/>
        <v>-0.27785831130711752</v>
      </c>
    </row>
    <row r="187" spans="1:24" x14ac:dyDescent="0.25">
      <c r="A187" s="13" t="str">
        <f t="shared" si="69"/>
        <v>2013 Q4</v>
      </c>
      <c r="B187" s="11">
        <f t="shared" si="70"/>
        <v>2.606593101248305E-2</v>
      </c>
      <c r="C187" s="11">
        <f t="shared" ref="C187:L187" si="86">LN(C85/C84)*100</f>
        <v>0.67512466750339029</v>
      </c>
      <c r="D187" s="11">
        <f t="shared" si="86"/>
        <v>1.1697571568104854</v>
      </c>
      <c r="E187" s="11">
        <f t="shared" si="86"/>
        <v>0.25512304288717619</v>
      </c>
      <c r="F187" s="11">
        <f t="shared" si="86"/>
        <v>0.42678015662395508</v>
      </c>
      <c r="G187" s="11">
        <f t="shared" si="86"/>
        <v>-0.59333276369827648</v>
      </c>
      <c r="H187" s="11">
        <f t="shared" si="86"/>
        <v>-0.12453648828307869</v>
      </c>
      <c r="I187" s="11">
        <f t="shared" si="86"/>
        <v>0.1315969949826496</v>
      </c>
      <c r="J187" s="11">
        <f t="shared" si="86"/>
        <v>-4.3372659702789675E-2</v>
      </c>
      <c r="K187" s="11">
        <f t="shared" si="86"/>
        <v>-2.6280491535629853</v>
      </c>
      <c r="L187" s="11">
        <f t="shared" si="86"/>
        <v>0.19033497687250028</v>
      </c>
      <c r="N187" s="60">
        <v>2.9200679734175911E-2</v>
      </c>
      <c r="O187" s="60">
        <v>9.1022072688971944E-2</v>
      </c>
      <c r="P187" s="60">
        <v>4.1405853916500514E-2</v>
      </c>
      <c r="Q187" s="60">
        <v>5.5405776347547932E-2</v>
      </c>
      <c r="R187" s="60">
        <v>5.318951411198878E-2</v>
      </c>
      <c r="S187" s="60">
        <v>-2.733214623574353E-2</v>
      </c>
      <c r="T187" s="60">
        <v>-7.1310577097092848E-2</v>
      </c>
      <c r="U187" s="60">
        <v>8.0867575225994831E-2</v>
      </c>
      <c r="V187" s="60">
        <v>-4.4016262405478963E-2</v>
      </c>
      <c r="W187" s="60">
        <v>-1.2678146919614374E-2</v>
      </c>
      <c r="X187" s="15">
        <f t="shared" si="74"/>
        <v>0.19575433936725017</v>
      </c>
    </row>
    <row r="188" spans="1:24" x14ac:dyDescent="0.25">
      <c r="A188" s="13" t="str">
        <f t="shared" si="69"/>
        <v>2014 Q1</v>
      </c>
      <c r="B188" s="11">
        <f t="shared" si="70"/>
        <v>-1.014850950780475</v>
      </c>
      <c r="C188" s="11">
        <f t="shared" ref="C188:L188" si="87">LN(C86/C85)*100</f>
        <v>1.3447200600409628</v>
      </c>
      <c r="D188" s="11">
        <f t="shared" si="87"/>
        <v>0.21486323917200045</v>
      </c>
      <c r="E188" s="11">
        <f t="shared" si="87"/>
        <v>1.0657798603247748</v>
      </c>
      <c r="F188" s="11">
        <f t="shared" si="87"/>
        <v>1.5898742781026567</v>
      </c>
      <c r="G188" s="11">
        <f t="shared" si="87"/>
        <v>-1.842437958542859</v>
      </c>
      <c r="H188" s="11">
        <f t="shared" si="87"/>
        <v>-1.8313960495126371</v>
      </c>
      <c r="I188" s="11">
        <f t="shared" si="87"/>
        <v>1.3203369701692897</v>
      </c>
      <c r="J188" s="11">
        <f t="shared" si="87"/>
        <v>-0.16995656848596419</v>
      </c>
      <c r="K188" s="11">
        <f t="shared" si="87"/>
        <v>3.2723287595625865</v>
      </c>
      <c r="L188" s="11">
        <f t="shared" si="87"/>
        <v>0.35795963264270264</v>
      </c>
      <c r="N188" s="60">
        <v>-0.11432932085994657</v>
      </c>
      <c r="O188" s="60">
        <v>5.5267784351046394E-2</v>
      </c>
      <c r="P188" s="60">
        <v>0.10660700376059452</v>
      </c>
      <c r="Q188" s="60">
        <v>7.9423901576653161E-2</v>
      </c>
      <c r="R188" s="60">
        <v>8.4015892800740344E-2</v>
      </c>
      <c r="S188" s="60">
        <v>-6.4549581571202554E-3</v>
      </c>
      <c r="T188" s="60">
        <v>-5.4720301921061282E-2</v>
      </c>
      <c r="U188" s="60">
        <v>7.1959268405995022E-2</v>
      </c>
      <c r="V188" s="60">
        <v>7.7340659038692097E-2</v>
      </c>
      <c r="W188" s="60">
        <v>5.4607257823121418E-2</v>
      </c>
      <c r="X188" s="15">
        <f t="shared" si="74"/>
        <v>0.35371718681871483</v>
      </c>
    </row>
    <row r="189" spans="1:24" x14ac:dyDescent="0.25">
      <c r="A189" s="13" t="str">
        <f t="shared" si="69"/>
        <v>2014 Q2</v>
      </c>
      <c r="B189" s="11">
        <f t="shared" si="70"/>
        <v>-1.2434032778813049</v>
      </c>
      <c r="C189" s="11">
        <f t="shared" ref="C189:L189" si="88">LN(C87/C86)*100</f>
        <v>0.77642544771814481</v>
      </c>
      <c r="D189" s="11">
        <f t="shared" si="88"/>
        <v>0.89131448360473631</v>
      </c>
      <c r="E189" s="11">
        <f t="shared" si="88"/>
        <v>0.253510002378948</v>
      </c>
      <c r="F189" s="11">
        <f t="shared" si="88"/>
        <v>1.2148441407321404</v>
      </c>
      <c r="G189" s="11">
        <f t="shared" si="88"/>
        <v>0.10730864436679227</v>
      </c>
      <c r="H189" s="11">
        <f t="shared" si="88"/>
        <v>-0.36266313064215233</v>
      </c>
      <c r="I189" s="11">
        <f t="shared" si="88"/>
        <v>0.46331592092523571</v>
      </c>
      <c r="J189" s="11">
        <f t="shared" si="88"/>
        <v>-3.5245576207670992</v>
      </c>
      <c r="K189" s="11">
        <f t="shared" si="88"/>
        <v>-0.85149942053217109</v>
      </c>
      <c r="L189" s="11">
        <f t="shared" si="88"/>
        <v>0.10860530990420593</v>
      </c>
      <c r="N189" s="60">
        <v>-4.4159818390376318E-2</v>
      </c>
      <c r="O189" s="60">
        <v>-6.9803145883959236E-2</v>
      </c>
      <c r="P189" s="60">
        <v>1.4617386299979558E-2</v>
      </c>
      <c r="Q189" s="60">
        <v>-2.494757034153957E-2</v>
      </c>
      <c r="R189" s="60">
        <v>1.2809276710367199E-2</v>
      </c>
      <c r="S189" s="60">
        <v>3.1428359262112494E-2</v>
      </c>
      <c r="T189" s="60">
        <v>-0.12498302207693077</v>
      </c>
      <c r="U189" s="60">
        <v>0.13657300331173863</v>
      </c>
      <c r="V189" s="60">
        <v>0.16093156972240724</v>
      </c>
      <c r="W189" s="60">
        <v>2.590455716719698E-2</v>
      </c>
      <c r="X189" s="15">
        <f t="shared" si="74"/>
        <v>0.11837059578099621</v>
      </c>
    </row>
    <row r="190" spans="1:24" x14ac:dyDescent="0.25">
      <c r="A190" s="13" t="str">
        <f t="shared" si="69"/>
        <v>2014 Q3</v>
      </c>
      <c r="B190" s="11">
        <f t="shared" si="70"/>
        <v>-0.1117132980337303</v>
      </c>
      <c r="C190" s="11">
        <f t="shared" ref="C190:L190" si="89">LN(C88/C87)*100</f>
        <v>0.28701607967257847</v>
      </c>
      <c r="D190" s="11">
        <f t="shared" si="89"/>
        <v>2.5616777689966215</v>
      </c>
      <c r="E190" s="11">
        <f t="shared" si="89"/>
        <v>-0.51924687440657313</v>
      </c>
      <c r="F190" s="11">
        <f t="shared" si="89"/>
        <v>3.2727766583823459</v>
      </c>
      <c r="G190" s="11">
        <f t="shared" si="89"/>
        <v>0.23814027784211794</v>
      </c>
      <c r="H190" s="11">
        <f t="shared" si="89"/>
        <v>-0.54381407487214417</v>
      </c>
      <c r="I190" s="11">
        <f t="shared" si="89"/>
        <v>0.59093788831716954</v>
      </c>
      <c r="J190" s="11">
        <f t="shared" si="89"/>
        <v>-2.1349020736582855</v>
      </c>
      <c r="K190" s="11">
        <f t="shared" si="89"/>
        <v>2.0457055214126769</v>
      </c>
      <c r="L190" s="11">
        <f t="shared" si="89"/>
        <v>0.35402011282849394</v>
      </c>
      <c r="N190" s="60">
        <v>-7.8365772015874635E-2</v>
      </c>
      <c r="O190" s="60">
        <v>-3.1386320437435909E-2</v>
      </c>
      <c r="P190" s="60">
        <v>5.6399231586019449E-2</v>
      </c>
      <c r="Q190" s="60">
        <v>6.9389521694851325E-3</v>
      </c>
      <c r="R190" s="60">
        <v>2.4313513840264523E-2</v>
      </c>
      <c r="S190" s="60">
        <v>1.6487106463606356E-3</v>
      </c>
      <c r="T190" s="60">
        <v>-4.4796961696996719E-3</v>
      </c>
      <c r="U190" s="60">
        <v>0.14483931666059019</v>
      </c>
      <c r="V190" s="60">
        <v>0.20331658193284188</v>
      </c>
      <c r="W190" s="60">
        <v>2.251388199569208E-2</v>
      </c>
      <c r="X190" s="15">
        <f t="shared" si="74"/>
        <v>0.3457384002082437</v>
      </c>
    </row>
    <row r="191" spans="1:24" x14ac:dyDescent="0.25">
      <c r="A191" s="13" t="str">
        <f t="shared" si="69"/>
        <v>2014 Q4</v>
      </c>
      <c r="B191" s="11">
        <f t="shared" si="70"/>
        <v>-1.0186982946008822</v>
      </c>
      <c r="C191" s="11">
        <f t="shared" ref="C191:L191" si="90">LN(C89/C88)*100</f>
        <v>-0.52963902539209962</v>
      </c>
      <c r="D191" s="11">
        <f t="shared" si="90"/>
        <v>0.12222870792368591</v>
      </c>
      <c r="E191" s="11">
        <f t="shared" si="90"/>
        <v>1.8903775664432405</v>
      </c>
      <c r="F191" s="11">
        <f t="shared" si="90"/>
        <v>1.9675281729218645</v>
      </c>
      <c r="G191" s="11">
        <f t="shared" si="90"/>
        <v>0.62005109376685008</v>
      </c>
      <c r="H191" s="11">
        <f t="shared" si="90"/>
        <v>0.46236233330554394</v>
      </c>
      <c r="I191" s="11">
        <f t="shared" si="90"/>
        <v>-3.1846384687272099E-2</v>
      </c>
      <c r="J191" s="11">
        <f t="shared" si="90"/>
        <v>-0.51709954727599761</v>
      </c>
      <c r="K191" s="11">
        <f t="shared" si="90"/>
        <v>2.5927826164186216</v>
      </c>
      <c r="L191" s="11">
        <f t="shared" si="90"/>
        <v>0.5548323590441735</v>
      </c>
      <c r="N191" s="60">
        <v>-9.5978291143420796E-2</v>
      </c>
      <c r="O191" s="60">
        <v>1.0522547683417384E-2</v>
      </c>
      <c r="P191" s="60">
        <v>4.790673369510829E-2</v>
      </c>
      <c r="Q191" s="60">
        <v>5.5464527652509643E-2</v>
      </c>
      <c r="R191" s="60">
        <v>4.623128442554171E-2</v>
      </c>
      <c r="S191" s="60">
        <v>4.1815643542580078E-2</v>
      </c>
      <c r="T191" s="60">
        <v>3.4039164097783153E-2</v>
      </c>
      <c r="U191" s="60">
        <v>0.21647842315933014</v>
      </c>
      <c r="V191" s="60">
        <v>0.18311252194407235</v>
      </c>
      <c r="W191" s="60">
        <v>2.3602805793464889E-2</v>
      </c>
      <c r="X191" s="15">
        <f t="shared" si="74"/>
        <v>0.56319536085038679</v>
      </c>
    </row>
    <row r="192" spans="1:24" x14ac:dyDescent="0.25">
      <c r="A192" s="13" t="str">
        <f t="shared" si="69"/>
        <v>2015 Q1</v>
      </c>
      <c r="B192" s="11">
        <f t="shared" si="70"/>
        <v>2.6867681090624536</v>
      </c>
      <c r="C192" s="11">
        <f t="shared" ref="C192:L192" si="91">LN(C90/C89)*100</f>
        <v>-0.68430418614973576</v>
      </c>
      <c r="D192" s="11">
        <f t="shared" si="91"/>
        <v>0.64299304214764519</v>
      </c>
      <c r="E192" s="11">
        <f t="shared" si="91"/>
        <v>0.26316134771004107</v>
      </c>
      <c r="F192" s="11">
        <f t="shared" si="91"/>
        <v>-2.6043397830491046</v>
      </c>
      <c r="G192" s="11">
        <f t="shared" si="91"/>
        <v>1.9316734134736804</v>
      </c>
      <c r="H192" s="11">
        <f t="shared" si="91"/>
        <v>0.12139144713762061</v>
      </c>
      <c r="I192" s="11">
        <f t="shared" si="91"/>
        <v>-0.45128108660195537</v>
      </c>
      <c r="J192" s="11">
        <f t="shared" si="91"/>
        <v>-3.5127193864496609</v>
      </c>
      <c r="K192" s="11">
        <f t="shared" si="91"/>
        <v>1.2879225988825476</v>
      </c>
      <c r="L192" s="11">
        <f t="shared" si="91"/>
        <v>-8.0798832036662091E-2</v>
      </c>
      <c r="N192" s="60">
        <v>-0.1138518910487385</v>
      </c>
      <c r="O192" s="60">
        <v>8.5631116037589213E-3</v>
      </c>
      <c r="P192" s="60">
        <v>-1.5211300061752597E-2</v>
      </c>
      <c r="Q192" s="60">
        <v>-1.5031698666099921E-2</v>
      </c>
      <c r="R192" s="60">
        <v>5.3238411298017364E-3</v>
      </c>
      <c r="S192" s="60">
        <v>5.6400579314074663E-3</v>
      </c>
      <c r="T192" s="60">
        <v>-0.20423916875972992</v>
      </c>
      <c r="U192" s="60">
        <v>0.17775348863792995</v>
      </c>
      <c r="V192" s="60">
        <v>8.2020844044453395E-2</v>
      </c>
      <c r="W192" s="60">
        <v>-8.1227282216150883E-3</v>
      </c>
      <c r="X192" s="15">
        <f t="shared" si="74"/>
        <v>-7.7155443410584529E-2</v>
      </c>
    </row>
    <row r="193" spans="1:24" x14ac:dyDescent="0.25">
      <c r="A193" s="13" t="str">
        <f t="shared" si="69"/>
        <v>2015 Q2</v>
      </c>
      <c r="B193" s="11">
        <f t="shared" si="70"/>
        <v>1.0500589563758327</v>
      </c>
      <c r="C193" s="11">
        <f t="shared" ref="C193:L193" si="92">LN(C91/C90)*100</f>
        <v>-0.20914551556924571</v>
      </c>
      <c r="D193" s="11">
        <f t="shared" si="92"/>
        <v>2.5988496756328217</v>
      </c>
      <c r="E193" s="11">
        <f t="shared" si="92"/>
        <v>0.93810610919523518</v>
      </c>
      <c r="F193" s="11">
        <f t="shared" si="92"/>
        <v>-1.7208078499282267</v>
      </c>
      <c r="G193" s="11">
        <f t="shared" si="92"/>
        <v>1.5476936588901129</v>
      </c>
      <c r="H193" s="11">
        <f t="shared" si="92"/>
        <v>-2.7598181274840461</v>
      </c>
      <c r="I193" s="11">
        <f t="shared" si="92"/>
        <v>0.90537713517040452</v>
      </c>
      <c r="J193" s="11">
        <f t="shared" si="92"/>
        <v>-1.977654434316807</v>
      </c>
      <c r="K193" s="11">
        <f t="shared" si="92"/>
        <v>1.8931963200333217</v>
      </c>
      <c r="L193" s="11">
        <f t="shared" si="92"/>
        <v>0.52494587865929376</v>
      </c>
      <c r="N193" s="60">
        <v>-7.9143608724474804E-2</v>
      </c>
      <c r="O193" s="60">
        <v>0.1748894638686849</v>
      </c>
      <c r="P193" s="60">
        <v>9.4900413931609862E-2</v>
      </c>
      <c r="Q193" s="60">
        <v>0.10170900329685779</v>
      </c>
      <c r="R193" s="60">
        <v>3.2636102445041885E-2</v>
      </c>
      <c r="S193" s="60">
        <v>3.4116449550128131E-2</v>
      </c>
      <c r="T193" s="60">
        <v>-0.12888693298050369</v>
      </c>
      <c r="U193" s="60">
        <v>0.24912949202528928</v>
      </c>
      <c r="V193" s="60">
        <v>1.1412186380735604E-2</v>
      </c>
      <c r="W193" s="60">
        <v>2.9026635263845496E-2</v>
      </c>
      <c r="X193" s="15">
        <f t="shared" si="74"/>
        <v>0.51978920505721438</v>
      </c>
    </row>
    <row r="194" spans="1:24" x14ac:dyDescent="0.25">
      <c r="A194" s="13" t="str">
        <f t="shared" si="69"/>
        <v>2015 Q3</v>
      </c>
      <c r="B194" s="11">
        <f t="shared" si="70"/>
        <v>0.22205337459071015</v>
      </c>
      <c r="C194" s="11">
        <f t="shared" ref="C194:L194" si="93">LN(C92/C91)*100</f>
        <v>-0.41184943765880777</v>
      </c>
      <c r="D194" s="11">
        <f t="shared" si="93"/>
        <v>-1.700488703123584</v>
      </c>
      <c r="E194" s="11">
        <f t="shared" si="93"/>
        <v>0.89505332935506976</v>
      </c>
      <c r="F194" s="11">
        <f t="shared" si="93"/>
        <v>-1.7284755050449092</v>
      </c>
      <c r="G194" s="11">
        <f t="shared" si="93"/>
        <v>2.1922865963714906</v>
      </c>
      <c r="H194" s="11">
        <f t="shared" si="93"/>
        <v>-0.57645550207895579</v>
      </c>
      <c r="I194" s="11">
        <f t="shared" si="93"/>
        <v>0.39464249122437656</v>
      </c>
      <c r="J194" s="11">
        <f t="shared" si="93"/>
        <v>-0.25719666379365447</v>
      </c>
      <c r="K194" s="11">
        <f t="shared" si="93"/>
        <v>-0.1244171664465422</v>
      </c>
      <c r="L194" s="11">
        <f t="shared" si="93"/>
        <v>6.1047081557471128E-2</v>
      </c>
      <c r="N194" s="60">
        <v>-0.11321778472207761</v>
      </c>
      <c r="O194" s="60">
        <v>2.4245299456441806E-2</v>
      </c>
      <c r="P194" s="60">
        <v>8.6496481041397552E-2</v>
      </c>
      <c r="Q194" s="60">
        <v>4.0395887364304058E-2</v>
      </c>
      <c r="R194" s="60">
        <v>4.7219210318104679E-2</v>
      </c>
      <c r="S194" s="60">
        <v>2.6342096154816835E-2</v>
      </c>
      <c r="T194" s="60">
        <v>-0.20914764955356413</v>
      </c>
      <c r="U194" s="60">
        <v>0.14698979783517946</v>
      </c>
      <c r="V194" s="60">
        <v>-2.2987330594307694E-2</v>
      </c>
      <c r="W194" s="60">
        <v>3.4741628980245819E-2</v>
      </c>
      <c r="X194" s="15">
        <f t="shared" si="74"/>
        <v>6.1077636280540762E-2</v>
      </c>
    </row>
    <row r="195" spans="1:24" x14ac:dyDescent="0.25">
      <c r="A195" s="13" t="str">
        <f t="shared" si="69"/>
        <v>2015 Q4</v>
      </c>
      <c r="B195" s="11">
        <f t="shared" si="70"/>
        <v>-2.4099432085057311</v>
      </c>
      <c r="C195" s="11">
        <f t="shared" ref="C195:L195" si="94">LN(C93/C92)*100</f>
        <v>-1.8967890951484865</v>
      </c>
      <c r="D195" s="11">
        <f t="shared" si="94"/>
        <v>-1.0899683564517508</v>
      </c>
      <c r="E195" s="11">
        <f t="shared" si="94"/>
        <v>-0.37859374026040016</v>
      </c>
      <c r="F195" s="11">
        <f t="shared" si="94"/>
        <v>-3.1573107962050346</v>
      </c>
      <c r="G195" s="11">
        <f t="shared" si="94"/>
        <v>-0.17085336879630705</v>
      </c>
      <c r="H195" s="11">
        <f t="shared" si="94"/>
        <v>-0.75486067360136533</v>
      </c>
      <c r="I195" s="11">
        <f t="shared" si="94"/>
        <v>-1.394725547342321</v>
      </c>
      <c r="J195" s="11">
        <f t="shared" si="94"/>
        <v>0.25698652631120883</v>
      </c>
      <c r="K195" s="11">
        <f t="shared" si="94"/>
        <v>5.3991596077381156E-3</v>
      </c>
      <c r="L195" s="11">
        <f t="shared" si="94"/>
        <v>-1.0450082005075869</v>
      </c>
      <c r="N195" s="60">
        <v>-0.16155735374907731</v>
      </c>
      <c r="O195" s="60">
        <v>-4.7188929062769083E-3</v>
      </c>
      <c r="P195" s="60">
        <v>-2.4794337676236105E-2</v>
      </c>
      <c r="Q195" s="60">
        <v>-0.17290586746986503</v>
      </c>
      <c r="R195" s="60">
        <v>-1.8913379971299424E-2</v>
      </c>
      <c r="S195" s="60">
        <v>-7.3835146469809931E-2</v>
      </c>
      <c r="T195" s="60">
        <v>-0.31569589254407326</v>
      </c>
      <c r="U195" s="60">
        <v>-0.17109567181196411</v>
      </c>
      <c r="V195" s="60">
        <v>-6.7368711335309722E-2</v>
      </c>
      <c r="W195" s="60">
        <v>-3.3576315840500151E-2</v>
      </c>
      <c r="X195" s="15">
        <f t="shared" si="74"/>
        <v>-1.044461569774412</v>
      </c>
    </row>
    <row r="196" spans="1:24" x14ac:dyDescent="0.25">
      <c r="A196" s="13" t="str">
        <f t="shared" si="69"/>
        <v>2016 Q1</v>
      </c>
      <c r="B196" s="11">
        <f t="shared" si="70"/>
        <v>-0.58353489724959784</v>
      </c>
      <c r="C196" s="11">
        <f t="shared" ref="C196:L196" si="95">LN(C94/C93)*100</f>
        <v>0.7528731294806893</v>
      </c>
      <c r="D196" s="11">
        <f t="shared" si="95"/>
        <v>0.80526401835476791</v>
      </c>
      <c r="E196" s="11">
        <f t="shared" si="95"/>
        <v>0.67901874898053338</v>
      </c>
      <c r="F196" s="11">
        <f t="shared" si="95"/>
        <v>0.26965868083174238</v>
      </c>
      <c r="G196" s="11">
        <f t="shared" si="95"/>
        <v>1.2237186220240521</v>
      </c>
      <c r="H196" s="11">
        <f t="shared" si="95"/>
        <v>-0.19142185348085</v>
      </c>
      <c r="I196" s="11">
        <f t="shared" si="95"/>
        <v>0.17064144219934144</v>
      </c>
      <c r="J196" s="11">
        <f t="shared" si="95"/>
        <v>-0.98699737838152202</v>
      </c>
      <c r="K196" s="11">
        <f t="shared" si="95"/>
        <v>-0.85546253752621793</v>
      </c>
      <c r="L196" s="11">
        <f t="shared" si="95"/>
        <v>0.44651992191996126</v>
      </c>
      <c r="N196" s="60">
        <v>1.324030708130885E-2</v>
      </c>
      <c r="O196" s="60">
        <v>0.10781279486056265</v>
      </c>
      <c r="P196" s="60">
        <v>6.244557338408855E-2</v>
      </c>
      <c r="Q196" s="60">
        <v>7.4923218383178405E-2</v>
      </c>
      <c r="R196" s="60">
        <v>-3.0482137327608998E-2</v>
      </c>
      <c r="S196" s="60">
        <v>3.6895961624742221E-2</v>
      </c>
      <c r="T196" s="60">
        <v>5.0704089310343481E-2</v>
      </c>
      <c r="U196" s="60">
        <v>0.1136743226849201</v>
      </c>
      <c r="V196" s="60">
        <v>-2.0830254536713274E-2</v>
      </c>
      <c r="W196" s="60">
        <v>3.8873878185079536E-2</v>
      </c>
      <c r="X196" s="15">
        <f t="shared" si="74"/>
        <v>0.44725775364990156</v>
      </c>
    </row>
    <row r="197" spans="1:24" x14ac:dyDescent="0.25">
      <c r="A197" s="13" t="str">
        <f t="shared" si="69"/>
        <v>2016 Q2</v>
      </c>
      <c r="B197" s="11">
        <f t="shared" si="70"/>
        <v>2.3771418109967821</v>
      </c>
      <c r="C197" s="11">
        <f t="shared" ref="C197:L197" si="96">LN(C95/C94)*100</f>
        <v>0.92561816214846959</v>
      </c>
      <c r="D197" s="11">
        <f t="shared" si="96"/>
        <v>-0.53370760893990654</v>
      </c>
      <c r="E197" s="11">
        <f t="shared" si="96"/>
        <v>0.65539439226448792</v>
      </c>
      <c r="F197" s="11">
        <f t="shared" si="96"/>
        <v>-2.4975531318428894</v>
      </c>
      <c r="G197" s="11">
        <f t="shared" si="96"/>
        <v>-7.9023583414574425E-2</v>
      </c>
      <c r="H197" s="11">
        <f t="shared" si="96"/>
        <v>1.5760933602335725</v>
      </c>
      <c r="I197" s="11">
        <f t="shared" si="96"/>
        <v>-1.4547987611586446</v>
      </c>
      <c r="J197" s="11">
        <f t="shared" si="96"/>
        <v>2.0026254946078299</v>
      </c>
      <c r="K197" s="11">
        <f t="shared" si="96"/>
        <v>-0.99820256871417357</v>
      </c>
      <c r="L197" s="11">
        <f t="shared" si="96"/>
        <v>0.16327172300205242</v>
      </c>
      <c r="N197" s="60">
        <v>-8.6777344725345543E-3</v>
      </c>
      <c r="O197" s="60">
        <v>-1.7690580650916211E-2</v>
      </c>
      <c r="P197" s="60">
        <v>-1.4553715022946775E-2</v>
      </c>
      <c r="Q197" s="60">
        <v>4.5972797603792727E-2</v>
      </c>
      <c r="R197" s="60">
        <v>-1.4588513762163488E-2</v>
      </c>
      <c r="S197" s="60">
        <v>4.1378984196279424E-2</v>
      </c>
      <c r="T197" s="60">
        <v>7.1003553119048587E-2</v>
      </c>
      <c r="U197" s="60">
        <v>-1.1863505967082499E-3</v>
      </c>
      <c r="V197" s="60">
        <v>3.6093071200995946E-2</v>
      </c>
      <c r="W197" s="60">
        <v>2.6808580150728421E-2</v>
      </c>
      <c r="X197" s="15">
        <f t="shared" si="74"/>
        <v>0.16456009176557582</v>
      </c>
    </row>
    <row r="198" spans="1:24" x14ac:dyDescent="0.25">
      <c r="A198" s="13" t="str">
        <f t="shared" si="69"/>
        <v>2016 Q3</v>
      </c>
      <c r="B198" s="11">
        <f t="shared" si="70"/>
        <v>0.1730181216102398</v>
      </c>
      <c r="C198" s="11">
        <f t="shared" ref="C198:L198" si="97">LN(C96/C95)*100</f>
        <v>-0.10155585587084291</v>
      </c>
      <c r="D198" s="11">
        <f t="shared" si="97"/>
        <v>2.1429878276929113</v>
      </c>
      <c r="E198" s="11">
        <f t="shared" si="97"/>
        <v>0.49246085788689653</v>
      </c>
      <c r="F198" s="11">
        <f t="shared" si="97"/>
        <v>-1.5472532785090989E-2</v>
      </c>
      <c r="G198" s="11">
        <f t="shared" si="97"/>
        <v>2.5146959353949323</v>
      </c>
      <c r="H198" s="11">
        <f t="shared" si="97"/>
        <v>0.73725636475446354</v>
      </c>
      <c r="I198" s="11">
        <f t="shared" si="97"/>
        <v>0.43145609711358951</v>
      </c>
      <c r="J198" s="11">
        <f t="shared" si="97"/>
        <v>-5.6519342371737791</v>
      </c>
      <c r="K198" s="11">
        <f t="shared" si="97"/>
        <v>-0.42625387023892852</v>
      </c>
      <c r="L198" s="11">
        <f t="shared" si="97"/>
        <v>0.19120813488044441</v>
      </c>
      <c r="N198" s="60">
        <v>-6.7232348423904038E-3</v>
      </c>
      <c r="O198" s="60">
        <v>2.821900775428576E-2</v>
      </c>
      <c r="P198" s="60">
        <v>-5.8713516784222687E-2</v>
      </c>
      <c r="Q198" s="60">
        <v>3.9837347141316606E-2</v>
      </c>
      <c r="R198" s="60">
        <v>-1.5317951596748597E-2</v>
      </c>
      <c r="S198" s="60">
        <v>2.8593290678202536E-2</v>
      </c>
      <c r="T198" s="60">
        <v>0.12025453538841936</v>
      </c>
      <c r="U198" s="60">
        <v>4.3073882843635038E-2</v>
      </c>
      <c r="V198" s="60">
        <v>1.4968193529955161E-2</v>
      </c>
      <c r="W198" s="60">
        <v>2.6063152400527768E-3</v>
      </c>
      <c r="X198" s="15">
        <f t="shared" si="74"/>
        <v>0.19679786935250554</v>
      </c>
    </row>
    <row r="199" spans="1:24" x14ac:dyDescent="0.25">
      <c r="A199" s="13" t="str">
        <f t="shared" si="69"/>
        <v>2016 Q4</v>
      </c>
      <c r="B199" s="11">
        <f t="shared" si="70"/>
        <v>-3.1877573776381634</v>
      </c>
      <c r="C199" s="11">
        <f t="shared" ref="C199:L199" si="98">LN(C97/C96)*100</f>
        <v>2.3093689095841476</v>
      </c>
      <c r="D199" s="11">
        <f t="shared" si="98"/>
        <v>0.74407932016496436</v>
      </c>
      <c r="E199" s="11">
        <f t="shared" si="98"/>
        <v>1.4831949398502517</v>
      </c>
      <c r="F199" s="11">
        <f t="shared" si="98"/>
        <v>0.60011429164875973</v>
      </c>
      <c r="G199" s="11">
        <f t="shared" si="98"/>
        <v>2.3116327652692292</v>
      </c>
      <c r="H199" s="11">
        <f t="shared" si="98"/>
        <v>1.3264775485493734</v>
      </c>
      <c r="I199" s="11">
        <f t="shared" si="98"/>
        <v>-0.20514317876102256</v>
      </c>
      <c r="J199" s="11">
        <f t="shared" si="98"/>
        <v>-1.2691634062680184</v>
      </c>
      <c r="K199" s="11">
        <f t="shared" si="98"/>
        <v>1.4302490737592157</v>
      </c>
      <c r="L199" s="11">
        <f t="shared" si="98"/>
        <v>0.78169061185474276</v>
      </c>
      <c r="N199" s="60">
        <v>1.1875654091109134E-2</v>
      </c>
      <c r="O199" s="60">
        <v>-7.8358063825770874E-2</v>
      </c>
      <c r="P199" s="60">
        <v>-1.6529013957880577E-3</v>
      </c>
      <c r="Q199" s="60">
        <v>0.15065961483882279</v>
      </c>
      <c r="R199" s="60">
        <v>-1.1740012677300354E-2</v>
      </c>
      <c r="S199" s="60">
        <v>3.5824873319813537E-2</v>
      </c>
      <c r="T199" s="60">
        <v>0.25987717521778347</v>
      </c>
      <c r="U199" s="60">
        <v>0.2528619984377819</v>
      </c>
      <c r="V199" s="60">
        <v>9.2936747185934407E-2</v>
      </c>
      <c r="W199" s="60">
        <v>6.6809821956072227E-2</v>
      </c>
      <c r="X199" s="15">
        <f t="shared" si="74"/>
        <v>0.77909490714845808</v>
      </c>
    </row>
    <row r="200" spans="1:24" x14ac:dyDescent="0.25">
      <c r="A200" s="13" t="str">
        <f t="shared" si="69"/>
        <v>2017 Q1</v>
      </c>
      <c r="B200" s="11">
        <f t="shared" si="70"/>
        <v>8.6628157345888593E-3</v>
      </c>
      <c r="C200" s="11">
        <f t="shared" ref="C200:L200" si="99">LN(C98/C97)*100</f>
        <v>5.0766186078085258E-2</v>
      </c>
      <c r="D200" s="11">
        <f t="shared" si="99"/>
        <v>1.5282324936483416</v>
      </c>
      <c r="E200" s="11">
        <f t="shared" si="99"/>
        <v>-0.9906026867627401</v>
      </c>
      <c r="F200" s="11">
        <f t="shared" si="99"/>
        <v>2.8765682844994913</v>
      </c>
      <c r="G200" s="11">
        <f t="shared" si="99"/>
        <v>-2.2069044443437931</v>
      </c>
      <c r="H200" s="11">
        <f t="shared" si="99"/>
        <v>1.7771901766284348</v>
      </c>
      <c r="I200" s="11">
        <f t="shared" si="99"/>
        <v>1.7760907025414201</v>
      </c>
      <c r="J200" s="11">
        <f t="shared" si="99"/>
        <v>3.8874879962443668E-2</v>
      </c>
      <c r="K200" s="11">
        <f t="shared" si="99"/>
        <v>0.32632514342037067</v>
      </c>
      <c r="L200" s="11">
        <f t="shared" si="99"/>
        <v>0.799171811254349</v>
      </c>
      <c r="N200" s="60">
        <v>5.057533985052861E-2</v>
      </c>
      <c r="O200" s="60">
        <v>0.1029304010896052</v>
      </c>
      <c r="P200" s="60">
        <v>2.8771753391459601E-2</v>
      </c>
      <c r="Q200" s="60">
        <v>0.13006768754199796</v>
      </c>
      <c r="R200" s="60">
        <v>3.036908549042263E-2</v>
      </c>
      <c r="S200" s="60">
        <v>6.2027290846793925E-2</v>
      </c>
      <c r="T200" s="60">
        <v>0.1002312263949371</v>
      </c>
      <c r="U200" s="60">
        <v>0.13632939647919415</v>
      </c>
      <c r="V200" s="60">
        <v>0.14675204588412036</v>
      </c>
      <c r="W200" s="60">
        <v>1.8474756900207841E-2</v>
      </c>
      <c r="X200" s="15">
        <f t="shared" si="74"/>
        <v>0.80652898386926741</v>
      </c>
    </row>
    <row r="201" spans="1:24" x14ac:dyDescent="0.25">
      <c r="A201" s="13" t="str">
        <f t="shared" si="69"/>
        <v>2017 Q2</v>
      </c>
      <c r="B201" s="11">
        <f t="shared" si="70"/>
        <v>-0.20640199157587677</v>
      </c>
      <c r="C201" s="11">
        <f t="shared" ref="C201:L201" si="100">LN(C99/C98)*100</f>
        <v>-1.2686864826084645</v>
      </c>
      <c r="D201" s="11">
        <f t="shared" si="100"/>
        <v>-1.8624064563807177</v>
      </c>
      <c r="E201" s="11">
        <f t="shared" si="100"/>
        <v>-0.33601505726295272</v>
      </c>
      <c r="F201" s="11">
        <f t="shared" si="100"/>
        <v>-1.7952216032120236</v>
      </c>
      <c r="G201" s="11">
        <f t="shared" si="100"/>
        <v>1.668210595020641</v>
      </c>
      <c r="H201" s="11">
        <f t="shared" si="100"/>
        <v>-0.54129032753346151</v>
      </c>
      <c r="I201" s="11">
        <f t="shared" si="100"/>
        <v>0.91106786845115728</v>
      </c>
      <c r="J201" s="11">
        <f t="shared" si="100"/>
        <v>-1.9160228253780367</v>
      </c>
      <c r="K201" s="11">
        <f t="shared" si="100"/>
        <v>0.58950629770678753</v>
      </c>
      <c r="L201" s="11">
        <f t="shared" si="100"/>
        <v>-0.15304341847805242</v>
      </c>
      <c r="N201" s="60">
        <v>-8.2800227969906104E-3</v>
      </c>
      <c r="O201" s="60">
        <v>-1.3233915513203963E-2</v>
      </c>
      <c r="P201" s="60">
        <v>-2.4715199919823884E-2</v>
      </c>
      <c r="Q201" s="60">
        <v>-4.760777155779646E-5</v>
      </c>
      <c r="R201" s="60">
        <v>-4.6210617268171439E-2</v>
      </c>
      <c r="S201" s="60">
        <v>-4.7445772392109191E-3</v>
      </c>
      <c r="T201" s="60">
        <v>-1.2270758620684915E-2</v>
      </c>
      <c r="U201" s="60">
        <v>-3.2344887638904252E-2</v>
      </c>
      <c r="V201" s="60">
        <v>1.7879146234905108E-3</v>
      </c>
      <c r="W201" s="60">
        <v>-1.0004128952311991E-2</v>
      </c>
      <c r="X201" s="15">
        <f t="shared" si="74"/>
        <v>-0.15006380109736922</v>
      </c>
    </row>
    <row r="202" spans="1:24" x14ac:dyDescent="0.25">
      <c r="A202" s="13" t="str">
        <f t="shared" si="69"/>
        <v>2017 Q3</v>
      </c>
      <c r="B202" s="11">
        <f t="shared" ref="B202:L202" si="101">LN(B100/B99)*100</f>
        <v>2.5204391224737681</v>
      </c>
      <c r="C202" s="11">
        <f t="shared" si="101"/>
        <v>0.26763608322090121</v>
      </c>
      <c r="D202" s="11">
        <f t="shared" si="101"/>
        <v>0.77707050848593806</v>
      </c>
      <c r="E202" s="11">
        <f t="shared" si="101"/>
        <v>0.95150844686489389</v>
      </c>
      <c r="F202" s="11">
        <f t="shared" si="101"/>
        <v>1.7669391531579939</v>
      </c>
      <c r="G202" s="11">
        <f t="shared" si="101"/>
        <v>2.5456924045236651</v>
      </c>
      <c r="H202" s="11">
        <f t="shared" si="101"/>
        <v>-0.67934705195534784</v>
      </c>
      <c r="I202" s="11">
        <f t="shared" si="101"/>
        <v>2.6657493937911938</v>
      </c>
      <c r="J202" s="11">
        <f t="shared" si="101"/>
        <v>-0.42881177467168413</v>
      </c>
      <c r="K202" s="11">
        <f t="shared" si="101"/>
        <v>-2.9420349319267523</v>
      </c>
      <c r="L202" s="11">
        <f t="shared" si="101"/>
        <v>1.013286867945812</v>
      </c>
      <c r="N202" s="60">
        <v>4.5262226036709707E-2</v>
      </c>
      <c r="O202" s="60">
        <v>0.13647861084220375</v>
      </c>
      <c r="P202" s="60">
        <v>7.6476015490746466E-2</v>
      </c>
      <c r="Q202" s="60">
        <v>0.20448075434531626</v>
      </c>
      <c r="R202" s="60">
        <v>8.3334558761277711E-5</v>
      </c>
      <c r="S202" s="60">
        <v>8.1276398072997039E-2</v>
      </c>
      <c r="T202" s="60">
        <v>9.171587089607601E-2</v>
      </c>
      <c r="U202" s="60">
        <v>0.21856728446851592</v>
      </c>
      <c r="V202" s="60">
        <v>0.12578745904999897</v>
      </c>
      <c r="W202" s="60">
        <v>4.3581720596340634E-2</v>
      </c>
      <c r="X202" s="15">
        <f t="shared" si="74"/>
        <v>1.0237096743576661</v>
      </c>
    </row>
    <row r="203" spans="1:24" x14ac:dyDescent="0.25">
      <c r="A203" s="13" t="str">
        <f t="shared" si="69"/>
        <v>2017 Q4</v>
      </c>
      <c r="B203" s="11">
        <f t="shared" ref="B203:L203" si="102">LN(B101/B100)*100</f>
        <v>-3.0831216292341859</v>
      </c>
      <c r="C203" s="11">
        <f t="shared" si="102"/>
        <v>1.4990228751081425</v>
      </c>
      <c r="D203" s="11">
        <f t="shared" si="102"/>
        <v>1.1067878087844611</v>
      </c>
      <c r="E203" s="11">
        <f t="shared" si="102"/>
        <v>-0.9724449177499086</v>
      </c>
      <c r="F203" s="11">
        <f t="shared" si="102"/>
        <v>0.59330017657862033</v>
      </c>
      <c r="G203" s="11">
        <f t="shared" si="102"/>
        <v>1.8571603909418322</v>
      </c>
      <c r="H203" s="11">
        <f t="shared" si="102"/>
        <v>-0.36616714348257878</v>
      </c>
      <c r="I203" s="11">
        <f t="shared" si="102"/>
        <v>0.51586684689306905</v>
      </c>
      <c r="J203" s="11">
        <f t="shared" si="102"/>
        <v>-1.211728014666156</v>
      </c>
      <c r="K203" s="11">
        <f t="shared" si="102"/>
        <v>-2.963736477999231E-2</v>
      </c>
      <c r="L203" s="11">
        <f t="shared" si="102"/>
        <v>0.22433333295960653</v>
      </c>
      <c r="N203" s="60">
        <v>3.7955326196111544E-3</v>
      </c>
      <c r="O203" s="60">
        <v>3.694306417679856E-2</v>
      </c>
      <c r="P203" s="60">
        <v>1.7758333065891214E-2</v>
      </c>
      <c r="Q203" s="60">
        <v>7.801104036597642E-2</v>
      </c>
      <c r="R203" s="60">
        <v>4.8116396568181168E-3</v>
      </c>
      <c r="S203" s="60">
        <v>1.7385627245897199E-2</v>
      </c>
      <c r="T203" s="60">
        <v>2.4718528769375997E-2</v>
      </c>
      <c r="U203" s="60">
        <v>6.031074654626363E-2</v>
      </c>
      <c r="V203" s="60">
        <v>-2.1450006046052742E-2</v>
      </c>
      <c r="W203" s="60">
        <v>-4.0974227977700185E-4</v>
      </c>
      <c r="X203" s="15">
        <f t="shared" si="74"/>
        <v>0.22187476412080256</v>
      </c>
    </row>
    <row r="204" spans="1:24" x14ac:dyDescent="0.25">
      <c r="A204" s="13" t="str">
        <f t="shared" si="69"/>
        <v>2018 Q1</v>
      </c>
      <c r="B204" s="11">
        <f t="shared" ref="B204:L204" si="103">LN(B102/B101)*100</f>
        <v>-0.20952488835406657</v>
      </c>
      <c r="C204" s="11">
        <f t="shared" si="103"/>
        <v>-0.83706006695745128</v>
      </c>
      <c r="D204" s="11">
        <f t="shared" si="103"/>
        <v>-2.2112065427174752</v>
      </c>
      <c r="E204" s="11">
        <f t="shared" si="103"/>
        <v>1.4975146934590751</v>
      </c>
      <c r="F204" s="11">
        <f t="shared" si="103"/>
        <v>-1.693421595893859</v>
      </c>
      <c r="G204" s="11">
        <f t="shared" si="103"/>
        <v>-1.7572335242243342</v>
      </c>
      <c r="H204" s="11">
        <f t="shared" si="103"/>
        <v>-0.98100695081797951</v>
      </c>
      <c r="I204" s="11">
        <f t="shared" si="103"/>
        <v>-0.48474039002220254</v>
      </c>
      <c r="J204" s="11">
        <f t="shared" si="103"/>
        <v>-3.2845709820760307</v>
      </c>
      <c r="K204" s="11">
        <f t="shared" si="103"/>
        <v>-0.92230952244541087</v>
      </c>
      <c r="L204" s="11">
        <f t="shared" si="103"/>
        <v>-0.67867675346184964</v>
      </c>
      <c r="N204" s="60">
        <v>-5.2892872808958005E-2</v>
      </c>
      <c r="O204" s="60">
        <v>-7.4095042793831223E-2</v>
      </c>
      <c r="P204" s="60">
        <v>-5.5862227888336211E-2</v>
      </c>
      <c r="Q204" s="60">
        <v>-8.8043487448428423E-2</v>
      </c>
      <c r="R204" s="60">
        <v>-4.6381743183334906E-2</v>
      </c>
      <c r="S204" s="60">
        <v>-5.531283304270377E-2</v>
      </c>
      <c r="T204" s="60">
        <v>-6.4787629699531724E-2</v>
      </c>
      <c r="U204" s="60">
        <v>-0.17363800869543725</v>
      </c>
      <c r="V204" s="60">
        <v>-5.7854879476892898E-2</v>
      </c>
      <c r="W204" s="60">
        <v>-1.5939499133371088E-2</v>
      </c>
      <c r="X204" s="15">
        <f t="shared" si="74"/>
        <v>-0.68480822417082554</v>
      </c>
    </row>
    <row r="205" spans="1:24" x14ac:dyDescent="0.25">
      <c r="A205" s="13" t="str">
        <f t="shared" ref="A205:A208" si="104">A103</f>
        <v>2018 Q2</v>
      </c>
      <c r="B205" s="11">
        <f t="shared" ref="B205:L205" si="105">LN(B103/B102)*100</f>
        <v>-1.9866454057618708</v>
      </c>
      <c r="C205" s="11">
        <f t="shared" si="105"/>
        <v>-0.59982317843336841</v>
      </c>
      <c r="D205" s="11">
        <f t="shared" si="105"/>
        <v>-0.85094826496069542</v>
      </c>
      <c r="E205" s="11">
        <f t="shared" si="105"/>
        <v>1.5046773047539355</v>
      </c>
      <c r="F205" s="11">
        <f t="shared" si="105"/>
        <v>2.7253954922263484</v>
      </c>
      <c r="G205" s="11">
        <f t="shared" si="105"/>
        <v>0.69936040979936875</v>
      </c>
      <c r="H205" s="11">
        <f t="shared" si="105"/>
        <v>-2.1093758239070266</v>
      </c>
      <c r="I205" s="11">
        <f t="shared" si="105"/>
        <v>4.2970645631270586E-2</v>
      </c>
      <c r="J205" s="11">
        <f t="shared" si="105"/>
        <v>-1.0848588386369127</v>
      </c>
      <c r="K205" s="11">
        <f t="shared" si="105"/>
        <v>-0.74986248955858847</v>
      </c>
      <c r="L205" s="11">
        <f t="shared" si="105"/>
        <v>3.8806126674300487E-2</v>
      </c>
      <c r="N205" s="60">
        <v>-1.005576088384302E-2</v>
      </c>
      <c r="O205" s="60">
        <v>1.1329609803131283E-2</v>
      </c>
      <c r="P205" s="60">
        <v>3.746074905675946E-3</v>
      </c>
      <c r="Q205" s="60">
        <v>3.9112932884422601E-2</v>
      </c>
      <c r="R205" s="60">
        <v>3.7235750617824982E-3</v>
      </c>
      <c r="S205" s="60">
        <v>3.4607669335481005E-3</v>
      </c>
      <c r="T205" s="60">
        <v>-8.1562047123304414E-3</v>
      </c>
      <c r="U205" s="60">
        <v>-7.7826174787103547E-3</v>
      </c>
      <c r="V205" s="60">
        <v>1.8677284256389218E-2</v>
      </c>
      <c r="W205" s="60">
        <v>-1.2554073840099336E-2</v>
      </c>
      <c r="X205" s="15">
        <f t="shared" si="74"/>
        <v>4.1501586929966486E-2</v>
      </c>
    </row>
    <row r="206" spans="1:24" x14ac:dyDescent="0.25">
      <c r="A206" s="13" t="str">
        <f t="shared" si="104"/>
        <v>2018 Q3</v>
      </c>
      <c r="B206" s="11">
        <f t="shared" ref="B206:L206" si="106">LN(B104/B103)*100</f>
        <v>2.6653059307094562</v>
      </c>
      <c r="C206" s="11">
        <f t="shared" si="106"/>
        <v>-0.29429209428125463</v>
      </c>
      <c r="D206" s="11">
        <f t="shared" si="106"/>
        <v>0.14799183886648209</v>
      </c>
      <c r="E206" s="11">
        <f t="shared" si="106"/>
        <v>-2.3062929849774393E-2</v>
      </c>
      <c r="F206" s="11">
        <f t="shared" si="106"/>
        <v>2.0932584695602565</v>
      </c>
      <c r="G206" s="11">
        <f t="shared" si="106"/>
        <v>0.21403272406006404</v>
      </c>
      <c r="H206" s="11">
        <f t="shared" si="106"/>
        <v>-0.29477036064518669</v>
      </c>
      <c r="I206" s="11">
        <f t="shared" si="106"/>
        <v>-1.0672242830197198</v>
      </c>
      <c r="J206" s="11">
        <f t="shared" si="106"/>
        <v>-1.5189693975903746</v>
      </c>
      <c r="K206" s="11">
        <f t="shared" si="106"/>
        <v>0.97332780433646271</v>
      </c>
      <c r="L206" s="11">
        <f t="shared" si="106"/>
        <v>-0.11243981848359332</v>
      </c>
      <c r="N206" s="60">
        <v>-1.1903534162775035E-2</v>
      </c>
      <c r="O206" s="60">
        <v>-1.560693875321535E-2</v>
      </c>
      <c r="P206" s="60">
        <v>-1.0995871798402126E-2</v>
      </c>
      <c r="Q206" s="60">
        <v>8.9348014829731901E-3</v>
      </c>
      <c r="R206" s="60">
        <v>-2.5815462623175356E-2</v>
      </c>
      <c r="S206" s="60">
        <v>-8.5910511165541107E-3</v>
      </c>
      <c r="T206" s="60">
        <v>-2.4955426598529611E-2</v>
      </c>
      <c r="U206" s="60">
        <v>-3.8052413347513428E-2</v>
      </c>
      <c r="V206" s="60">
        <v>2.5873890213477552E-2</v>
      </c>
      <c r="W206" s="60">
        <v>-1.977965878548107E-3</v>
      </c>
      <c r="X206" s="15">
        <f t="shared" si="74"/>
        <v>-0.10308997258226237</v>
      </c>
    </row>
    <row r="207" spans="1:24" x14ac:dyDescent="0.25">
      <c r="A207" s="13" t="str">
        <f t="shared" si="104"/>
        <v>2018 Q4</v>
      </c>
      <c r="B207" s="11">
        <f t="shared" ref="B207:L207" si="107">LN(B105/B104)*100</f>
        <v>0.72135121854303508</v>
      </c>
      <c r="C207" s="11">
        <f t="shared" si="107"/>
        <v>-0.69739558833550741</v>
      </c>
      <c r="D207" s="11">
        <f t="shared" si="107"/>
        <v>-1.4802131430895262</v>
      </c>
      <c r="E207" s="11">
        <f t="shared" si="107"/>
        <v>0.91552113005997426</v>
      </c>
      <c r="F207" s="11">
        <f t="shared" si="107"/>
        <v>-0.27583289473990036</v>
      </c>
      <c r="G207" s="11">
        <f t="shared" si="107"/>
        <v>-0.84229815118736928</v>
      </c>
      <c r="H207" s="11">
        <f t="shared" si="107"/>
        <v>-1.1209767586159316</v>
      </c>
      <c r="I207" s="11">
        <f t="shared" si="107"/>
        <v>0.56443477166195233</v>
      </c>
      <c r="J207" s="11">
        <f t="shared" si="107"/>
        <v>2.3788834459406996</v>
      </c>
      <c r="K207" s="11">
        <f t="shared" si="107"/>
        <v>1.4944805407523787</v>
      </c>
      <c r="L207" s="11">
        <f t="shared" si="107"/>
        <v>0.19857223677756763</v>
      </c>
      <c r="N207" s="60">
        <v>-7.3213403164825678E-4</v>
      </c>
      <c r="O207" s="60">
        <v>1.3336902863097638E-2</v>
      </c>
      <c r="P207" s="60">
        <v>2.1327455494413668E-2</v>
      </c>
      <c r="Q207" s="60">
        <v>5.7444871381851233E-2</v>
      </c>
      <c r="R207" s="60">
        <v>-2.5082878336415105E-3</v>
      </c>
      <c r="S207" s="60">
        <v>1.185396039778211E-2</v>
      </c>
      <c r="T207" s="60">
        <v>-1.7518001098570323E-3</v>
      </c>
      <c r="U207" s="60">
        <v>2.2048334277970084E-2</v>
      </c>
      <c r="V207" s="60">
        <v>0.1086120874840813</v>
      </c>
      <c r="W207" s="60">
        <v>-2.9888672692024935E-2</v>
      </c>
      <c r="X207" s="15">
        <f t="shared" ref="X207" si="108">SUM(N207:W207)</f>
        <v>0.19974271723202427</v>
      </c>
    </row>
    <row r="208" spans="1:24" x14ac:dyDescent="0.25">
      <c r="A208" s="13" t="str">
        <f t="shared" si="104"/>
        <v>2019 Q1</v>
      </c>
      <c r="B208" s="11">
        <f t="shared" ref="B208:L208" si="109">LN(B106/B105)*100</f>
        <v>-3.4951246659405451</v>
      </c>
      <c r="C208" s="11">
        <f t="shared" si="109"/>
        <v>0.66962570004966138</v>
      </c>
      <c r="D208" s="11">
        <f t="shared" si="109"/>
        <v>-0.73469460135120312</v>
      </c>
      <c r="E208" s="11">
        <f t="shared" si="109"/>
        <v>0.20298290327688093</v>
      </c>
      <c r="F208" s="11">
        <f t="shared" si="109"/>
        <v>-1.7323715745265766</v>
      </c>
      <c r="G208" s="11">
        <f t="shared" si="109"/>
        <v>2.2060404375959743</v>
      </c>
      <c r="H208" s="11">
        <f t="shared" si="109"/>
        <v>-0.11658529628306552</v>
      </c>
      <c r="I208" s="11">
        <f t="shared" si="109"/>
        <v>-0.35443340260910083</v>
      </c>
      <c r="J208" s="11">
        <f t="shared" si="109"/>
        <v>-0.62480615707524867</v>
      </c>
      <c r="K208" s="11">
        <f t="shared" si="109"/>
        <v>-3.037304912959141</v>
      </c>
      <c r="L208" s="11">
        <f t="shared" si="109"/>
        <v>-0.31930466387162942</v>
      </c>
      <c r="N208" s="60">
        <v>-3.5177978877865758E-2</v>
      </c>
      <c r="O208" s="60">
        <v>-4.388495628780098E-2</v>
      </c>
      <c r="P208" s="60">
        <v>-1.0702413919737343E-2</v>
      </c>
      <c r="Q208" s="60">
        <v>-4.7547392421717918E-2</v>
      </c>
      <c r="R208" s="60">
        <v>-3.5623382660799771E-2</v>
      </c>
      <c r="S208" s="60">
        <v>-2.9620103661830394E-2</v>
      </c>
      <c r="T208" s="60">
        <v>-2.9074291084033237E-2</v>
      </c>
      <c r="U208" s="60">
        <v>-7.1487376283498577E-2</v>
      </c>
      <c r="V208" s="60">
        <v>-2.0131449459349575E-2</v>
      </c>
      <c r="W208" s="60">
        <v>-3.1247104727948165E-3</v>
      </c>
      <c r="X208" s="15">
        <f t="shared" ref="X208" si="110">SUM(N208:W208)</f>
        <v>-0.32637405512942835</v>
      </c>
    </row>
    <row r="210" spans="1:12" x14ac:dyDescent="0.25">
      <c r="A210" s="9" t="s">
        <v>171</v>
      </c>
    </row>
    <row r="211" spans="1:12" x14ac:dyDescent="0.25">
      <c r="A211" s="13" t="str">
        <f>A10</f>
        <v>1995 Q1</v>
      </c>
      <c r="B211" s="15">
        <f>LN(B10/B6)*100</f>
        <v>2.6877277468438749</v>
      </c>
      <c r="C211" s="15">
        <f t="shared" ref="C211:L211" si="111">LN(C10/C6)*100</f>
        <v>0.47761618495652125</v>
      </c>
      <c r="D211" s="15">
        <f t="shared" si="111"/>
        <v>-3.1491838240241385</v>
      </c>
      <c r="E211" s="15">
        <f t="shared" si="111"/>
        <v>-1.1409927746588844</v>
      </c>
      <c r="F211" s="15">
        <f t="shared" si="111"/>
        <v>5.1642572315822433</v>
      </c>
      <c r="G211" s="15">
        <f t="shared" si="111"/>
        <v>-0.21212919395658783</v>
      </c>
      <c r="H211" s="15">
        <f t="shared" si="111"/>
        <v>-0.31430798017880701</v>
      </c>
      <c r="I211" s="15">
        <f t="shared" si="111"/>
        <v>3.2424161046479152</v>
      </c>
      <c r="J211" s="15">
        <f t="shared" si="111"/>
        <v>-3.6865756291169878</v>
      </c>
      <c r="K211" s="15">
        <f t="shared" si="111"/>
        <v>-5.3491794204931091</v>
      </c>
      <c r="L211" s="15">
        <f t="shared" si="111"/>
        <v>0.32108799217450623</v>
      </c>
    </row>
    <row r="212" spans="1:12" x14ac:dyDescent="0.25">
      <c r="A212" s="13" t="str">
        <f t="shared" ref="A212:A275" si="112">A11</f>
        <v>1995 Q2</v>
      </c>
      <c r="B212" s="15">
        <f t="shared" ref="B212:L227" si="113">LN(B11/B7)*100</f>
        <v>0.78345715932202353</v>
      </c>
      <c r="C212" s="15">
        <f t="shared" si="113"/>
        <v>-0.55921513235879661</v>
      </c>
      <c r="D212" s="15">
        <f t="shared" si="113"/>
        <v>-2.0694472488524127</v>
      </c>
      <c r="E212" s="15">
        <f t="shared" si="113"/>
        <v>-1.1417668223085684</v>
      </c>
      <c r="F212" s="15">
        <f t="shared" si="113"/>
        <v>3.4851440605412578</v>
      </c>
      <c r="G212" s="15">
        <f t="shared" si="113"/>
        <v>-1.1723251764129841</v>
      </c>
      <c r="H212" s="15">
        <f t="shared" si="113"/>
        <v>-3.239938235660385</v>
      </c>
      <c r="I212" s="15">
        <f t="shared" si="113"/>
        <v>0.58924275360486633</v>
      </c>
      <c r="J212" s="15">
        <f t="shared" si="113"/>
        <v>-2.4137098231107683</v>
      </c>
      <c r="K212" s="15">
        <f t="shared" si="113"/>
        <v>0.19800408607258346</v>
      </c>
      <c r="L212" s="15">
        <f t="shared" si="113"/>
        <v>-0.56063104882828707</v>
      </c>
    </row>
    <row r="213" spans="1:12" x14ac:dyDescent="0.25">
      <c r="A213" s="13" t="str">
        <f t="shared" si="112"/>
        <v>1995 Q3</v>
      </c>
      <c r="B213" s="15">
        <f t="shared" si="113"/>
        <v>2.1029368984812513</v>
      </c>
      <c r="C213" s="15">
        <f t="shared" si="113"/>
        <v>-1.1416473069852375</v>
      </c>
      <c r="D213" s="15">
        <f t="shared" si="113"/>
        <v>-1.8850703943017921</v>
      </c>
      <c r="E213" s="15">
        <f t="shared" si="113"/>
        <v>0.11528818323736795</v>
      </c>
      <c r="F213" s="15">
        <f t="shared" si="113"/>
        <v>6.5258830984087233</v>
      </c>
      <c r="G213" s="15">
        <f t="shared" si="113"/>
        <v>-0.46089940462573764</v>
      </c>
      <c r="H213" s="15">
        <f t="shared" si="113"/>
        <v>-1.2050464491967516</v>
      </c>
      <c r="I213" s="15">
        <f t="shared" si="113"/>
        <v>-0.9212784116243794</v>
      </c>
      <c r="J213" s="15">
        <f t="shared" si="113"/>
        <v>-1.769246069798867</v>
      </c>
      <c r="K213" s="15">
        <f t="shared" si="113"/>
        <v>1.9203736487701462</v>
      </c>
      <c r="L213" s="15">
        <f t="shared" si="113"/>
        <v>-6.1294411777369814E-2</v>
      </c>
    </row>
    <row r="214" spans="1:12" x14ac:dyDescent="0.25">
      <c r="A214" s="13" t="str">
        <f t="shared" si="112"/>
        <v>1995 Q4</v>
      </c>
      <c r="B214" s="15">
        <f t="shared" si="113"/>
        <v>2.7253375121928167</v>
      </c>
      <c r="C214" s="15">
        <f t="shared" si="113"/>
        <v>-3.0895977348791499</v>
      </c>
      <c r="D214" s="15">
        <f t="shared" si="113"/>
        <v>-0.88893271088540027</v>
      </c>
      <c r="E214" s="15">
        <f t="shared" si="113"/>
        <v>9.0782796084605225E-2</v>
      </c>
      <c r="F214" s="15">
        <f t="shared" si="113"/>
        <v>5.5388707391231735</v>
      </c>
      <c r="G214" s="15">
        <f t="shared" si="113"/>
        <v>-3.8523801636778066</v>
      </c>
      <c r="H214" s="15">
        <f t="shared" si="113"/>
        <v>0.40592314515516659</v>
      </c>
      <c r="I214" s="15">
        <f t="shared" si="113"/>
        <v>-0.50108882311439173</v>
      </c>
      <c r="J214" s="15">
        <f t="shared" si="113"/>
        <v>-1.5192034919333601</v>
      </c>
      <c r="K214" s="15">
        <f t="shared" si="113"/>
        <v>-2.0477669336030102</v>
      </c>
      <c r="L214" s="15">
        <f t="shared" si="113"/>
        <v>-0.54326665729468726</v>
      </c>
    </row>
    <row r="215" spans="1:12" x14ac:dyDescent="0.25">
      <c r="A215" s="13" t="str">
        <f t="shared" si="112"/>
        <v>1996 Q1</v>
      </c>
      <c r="B215" s="15">
        <f t="shared" si="113"/>
        <v>3.2389681352984021</v>
      </c>
      <c r="C215" s="15">
        <f t="shared" si="113"/>
        <v>-1.4470540953236661</v>
      </c>
      <c r="D215" s="15">
        <f t="shared" si="113"/>
        <v>0.98974478191287252</v>
      </c>
      <c r="E215" s="15">
        <f t="shared" si="113"/>
        <v>0.51707929126912255</v>
      </c>
      <c r="F215" s="15">
        <f t="shared" si="113"/>
        <v>4.8414741464475144</v>
      </c>
      <c r="G215" s="15">
        <f t="shared" si="113"/>
        <v>-4.1437345997779662</v>
      </c>
      <c r="H215" s="15">
        <f t="shared" si="113"/>
        <v>0.47094694806243187</v>
      </c>
      <c r="I215" s="15">
        <f t="shared" si="113"/>
        <v>-0.12881047779580182</v>
      </c>
      <c r="J215" s="15">
        <f t="shared" si="113"/>
        <v>-3.5868633273513577</v>
      </c>
      <c r="K215" s="15">
        <f t="shared" si="113"/>
        <v>-0.56547969235249751</v>
      </c>
      <c r="L215" s="15">
        <f t="shared" si="113"/>
        <v>2.6028048120591788E-2</v>
      </c>
    </row>
    <row r="216" spans="1:12" x14ac:dyDescent="0.25">
      <c r="A216" s="13" t="str">
        <f t="shared" si="112"/>
        <v>1996 Q2</v>
      </c>
      <c r="B216" s="15">
        <f t="shared" si="113"/>
        <v>1.4114408531656379</v>
      </c>
      <c r="C216" s="15">
        <f t="shared" si="113"/>
        <v>-1.9516562601002843</v>
      </c>
      <c r="D216" s="15">
        <f t="shared" si="113"/>
        <v>-7.9578947481836068E-2</v>
      </c>
      <c r="E216" s="15">
        <f t="shared" si="113"/>
        <v>1.2256148997991065</v>
      </c>
      <c r="F216" s="15">
        <f t="shared" si="113"/>
        <v>4.9484862126594438</v>
      </c>
      <c r="G216" s="15">
        <f t="shared" si="113"/>
        <v>-6.6028699511609776</v>
      </c>
      <c r="H216" s="15">
        <f t="shared" si="113"/>
        <v>4.6927895475537822</v>
      </c>
      <c r="I216" s="15">
        <f t="shared" si="113"/>
        <v>2.2860484951244557</v>
      </c>
      <c r="J216" s="15">
        <f t="shared" si="113"/>
        <v>-4.4606920249914177</v>
      </c>
      <c r="K216" s="15">
        <f t="shared" si="113"/>
        <v>-4.511939152761026</v>
      </c>
      <c r="L216" s="15">
        <f t="shared" si="113"/>
        <v>0.20784655084331566</v>
      </c>
    </row>
    <row r="217" spans="1:12" x14ac:dyDescent="0.25">
      <c r="A217" s="13" t="str">
        <f t="shared" si="112"/>
        <v>1996 Q3</v>
      </c>
      <c r="B217" s="15">
        <f t="shared" si="113"/>
        <v>0.64353529711599655</v>
      </c>
      <c r="C217" s="15">
        <f t="shared" si="113"/>
        <v>-0.7718907247453447</v>
      </c>
      <c r="D217" s="15">
        <f t="shared" si="113"/>
        <v>2.3100175715995612</v>
      </c>
      <c r="E217" s="15">
        <f t="shared" si="113"/>
        <v>-0.36664788093253547</v>
      </c>
      <c r="F217" s="15">
        <f t="shared" si="113"/>
        <v>3.8366037013078529</v>
      </c>
      <c r="G217" s="15">
        <f t="shared" si="113"/>
        <v>-7.436803584252341</v>
      </c>
      <c r="H217" s="15">
        <f t="shared" si="113"/>
        <v>6.5196884111802511</v>
      </c>
      <c r="I217" s="15">
        <f t="shared" si="113"/>
        <v>2.1332411891640932</v>
      </c>
      <c r="J217" s="15">
        <f t="shared" si="113"/>
        <v>-6.3794844103788035</v>
      </c>
      <c r="K217" s="15">
        <f t="shared" si="113"/>
        <v>-6.6810874806678759</v>
      </c>
      <c r="L217" s="15">
        <f t="shared" si="113"/>
        <v>0.24032300049221783</v>
      </c>
    </row>
    <row r="218" spans="1:12" x14ac:dyDescent="0.25">
      <c r="A218" s="13" t="str">
        <f t="shared" si="112"/>
        <v>1996 Q4</v>
      </c>
      <c r="B218" s="15">
        <f t="shared" si="113"/>
        <v>0.46119019631476293</v>
      </c>
      <c r="C218" s="15">
        <f t="shared" si="113"/>
        <v>0.48996367893933856</v>
      </c>
      <c r="D218" s="15">
        <f t="shared" si="113"/>
        <v>1.7001032471267881</v>
      </c>
      <c r="E218" s="15">
        <f t="shared" si="113"/>
        <v>5.9683678286152494E-2</v>
      </c>
      <c r="F218" s="15">
        <f t="shared" si="113"/>
        <v>4.3169461157743418</v>
      </c>
      <c r="G218" s="15">
        <f t="shared" si="113"/>
        <v>-3.9311018496255588</v>
      </c>
      <c r="H218" s="15">
        <f t="shared" si="113"/>
        <v>8.041552488599816</v>
      </c>
      <c r="I218" s="15">
        <f t="shared" si="113"/>
        <v>1.5009887398778721</v>
      </c>
      <c r="J218" s="15">
        <f t="shared" si="113"/>
        <v>-1.9443025482426632</v>
      </c>
      <c r="K218" s="15">
        <f t="shared" si="113"/>
        <v>-2.6276585898561584</v>
      </c>
      <c r="L218" s="15">
        <f t="shared" si="113"/>
        <v>1.1901646259095</v>
      </c>
    </row>
    <row r="219" spans="1:12" x14ac:dyDescent="0.25">
      <c r="A219" s="13" t="str">
        <f t="shared" si="112"/>
        <v>1997 Q1</v>
      </c>
      <c r="B219" s="15">
        <f t="shared" si="113"/>
        <v>-1.7893129395084857</v>
      </c>
      <c r="C219" s="15">
        <f t="shared" si="113"/>
        <v>1.5489852667358319</v>
      </c>
      <c r="D219" s="15">
        <f t="shared" si="113"/>
        <v>1.2383537895561469</v>
      </c>
      <c r="E219" s="15">
        <f t="shared" si="113"/>
        <v>-2.8133586625830951</v>
      </c>
      <c r="F219" s="15">
        <f t="shared" si="113"/>
        <v>7.7694945784602805</v>
      </c>
      <c r="G219" s="15">
        <f t="shared" si="113"/>
        <v>-4.5801742792604454</v>
      </c>
      <c r="H219" s="15">
        <f t="shared" si="113"/>
        <v>9.8721695971808501</v>
      </c>
      <c r="I219" s="15">
        <f t="shared" si="113"/>
        <v>2.2807308583979027</v>
      </c>
      <c r="J219" s="15">
        <f t="shared" si="113"/>
        <v>-2.9813315200539532</v>
      </c>
      <c r="K219" s="15">
        <f t="shared" si="113"/>
        <v>0.18980370445129041</v>
      </c>
      <c r="L219" s="15">
        <f t="shared" si="113"/>
        <v>1.2255232601981147</v>
      </c>
    </row>
    <row r="220" spans="1:12" x14ac:dyDescent="0.25">
      <c r="A220" s="13" t="str">
        <f t="shared" si="112"/>
        <v>1997 Q2</v>
      </c>
      <c r="B220" s="15">
        <f t="shared" si="113"/>
        <v>-0.39437570137806199</v>
      </c>
      <c r="C220" s="15">
        <f t="shared" si="113"/>
        <v>0.85491304868488371</v>
      </c>
      <c r="D220" s="15">
        <f t="shared" si="113"/>
        <v>2.7422055783243695</v>
      </c>
      <c r="E220" s="15">
        <f t="shared" si="113"/>
        <v>-2.0301390944963216</v>
      </c>
      <c r="F220" s="15">
        <f t="shared" si="113"/>
        <v>7.2833126939343735</v>
      </c>
      <c r="G220" s="15">
        <f t="shared" si="113"/>
        <v>-1.3546819519325286</v>
      </c>
      <c r="H220" s="15">
        <f t="shared" si="113"/>
        <v>6.970999975311452</v>
      </c>
      <c r="I220" s="15">
        <f t="shared" si="113"/>
        <v>0.43294185271963131</v>
      </c>
      <c r="J220" s="15">
        <f t="shared" si="113"/>
        <v>-6.4485177211399085</v>
      </c>
      <c r="K220" s="15">
        <f t="shared" si="113"/>
        <v>0.85893307297619637</v>
      </c>
      <c r="L220" s="15">
        <f t="shared" si="113"/>
        <v>1.053624280087254</v>
      </c>
    </row>
    <row r="221" spans="1:12" x14ac:dyDescent="0.25">
      <c r="A221" s="13" t="str">
        <f t="shared" si="112"/>
        <v>1997 Q3</v>
      </c>
      <c r="B221" s="15">
        <f t="shared" si="113"/>
        <v>6.3014054925949178E-2</v>
      </c>
      <c r="C221" s="15">
        <f t="shared" si="113"/>
        <v>0.84662020234100577</v>
      </c>
      <c r="D221" s="15">
        <f t="shared" si="113"/>
        <v>-0.50218480065979443</v>
      </c>
      <c r="E221" s="15">
        <f t="shared" si="113"/>
        <v>-1.7911932464709013</v>
      </c>
      <c r="F221" s="15">
        <f t="shared" si="113"/>
        <v>6.9311452566794243</v>
      </c>
      <c r="G221" s="15">
        <f t="shared" si="113"/>
        <v>-3.1227865357097464</v>
      </c>
      <c r="H221" s="15">
        <f t="shared" si="113"/>
        <v>3.8465829721662912</v>
      </c>
      <c r="I221" s="15">
        <f t="shared" si="113"/>
        <v>2.7175668643920026</v>
      </c>
      <c r="J221" s="15">
        <f t="shared" si="113"/>
        <v>-4.5920920859754615</v>
      </c>
      <c r="K221" s="15">
        <f t="shared" si="113"/>
        <v>0.20511940315610616</v>
      </c>
      <c r="L221" s="15">
        <f t="shared" si="113"/>
        <v>0.92577656224943627</v>
      </c>
    </row>
    <row r="222" spans="1:12" x14ac:dyDescent="0.25">
      <c r="A222" s="13" t="str">
        <f t="shared" si="112"/>
        <v>1997 Q4</v>
      </c>
      <c r="B222" s="15">
        <f t="shared" si="113"/>
        <v>-0.8405400672989547</v>
      </c>
      <c r="C222" s="15">
        <f t="shared" si="113"/>
        <v>1.1736613757070571</v>
      </c>
      <c r="D222" s="15">
        <f t="shared" si="113"/>
        <v>0.22518055788697042</v>
      </c>
      <c r="E222" s="15">
        <f t="shared" si="113"/>
        <v>-1.0664182498812598</v>
      </c>
      <c r="F222" s="15">
        <f t="shared" si="113"/>
        <v>10.378245895272794</v>
      </c>
      <c r="G222" s="15">
        <f t="shared" si="113"/>
        <v>0.31679256251350718</v>
      </c>
      <c r="H222" s="15">
        <f t="shared" si="113"/>
        <v>1.9729021192452803</v>
      </c>
      <c r="I222" s="15">
        <f t="shared" si="113"/>
        <v>2.3057143425027258</v>
      </c>
      <c r="J222" s="15">
        <f t="shared" si="113"/>
        <v>-6.3371625847320745</v>
      </c>
      <c r="K222" s="15">
        <f t="shared" si="113"/>
        <v>3.4066698205752122</v>
      </c>
      <c r="L222" s="15">
        <f t="shared" si="113"/>
        <v>1.2986163957389691</v>
      </c>
    </row>
    <row r="223" spans="1:12" x14ac:dyDescent="0.25">
      <c r="A223" s="13" t="str">
        <f t="shared" si="112"/>
        <v>1998 Q1</v>
      </c>
      <c r="B223" s="15">
        <f t="shared" si="113"/>
        <v>2.8327214899206754</v>
      </c>
      <c r="C223" s="15">
        <f t="shared" si="113"/>
        <v>-0.23780912045270985</v>
      </c>
      <c r="D223" s="15">
        <f t="shared" si="113"/>
        <v>7.0056385328667994E-2</v>
      </c>
      <c r="E223" s="15">
        <f t="shared" si="113"/>
        <v>-2.2292811436871007</v>
      </c>
      <c r="F223" s="15">
        <f t="shared" si="113"/>
        <v>3.6382995992025102</v>
      </c>
      <c r="G223" s="15">
        <f t="shared" si="113"/>
        <v>-2.0874212618244266</v>
      </c>
      <c r="H223" s="15">
        <f t="shared" si="113"/>
        <v>15.87073658759458</v>
      </c>
      <c r="I223" s="15">
        <f t="shared" si="113"/>
        <v>-0.36342325782517682</v>
      </c>
      <c r="J223" s="15">
        <f t="shared" si="113"/>
        <v>-11.874522330071875</v>
      </c>
      <c r="K223" s="15">
        <f t="shared" si="113"/>
        <v>-1.8926047044070229</v>
      </c>
      <c r="L223" s="15">
        <f t="shared" si="113"/>
        <v>0.96101241684421812</v>
      </c>
    </row>
    <row r="224" spans="1:12" x14ac:dyDescent="0.25">
      <c r="A224" s="13" t="str">
        <f t="shared" si="112"/>
        <v>1998 Q2</v>
      </c>
      <c r="B224" s="15">
        <f t="shared" si="113"/>
        <v>3.0802686251012541</v>
      </c>
      <c r="C224" s="15">
        <f t="shared" si="113"/>
        <v>-6.9449315495061156E-2</v>
      </c>
      <c r="D224" s="15">
        <f t="shared" si="113"/>
        <v>-3.4784966614686432</v>
      </c>
      <c r="E224" s="15">
        <f t="shared" si="113"/>
        <v>-2.6337475352506359</v>
      </c>
      <c r="F224" s="15">
        <f t="shared" si="113"/>
        <v>1.5631979312455258</v>
      </c>
      <c r="G224" s="15">
        <f t="shared" si="113"/>
        <v>1.3951842172717726</v>
      </c>
      <c r="H224" s="15">
        <f t="shared" si="113"/>
        <v>18.612842123951459</v>
      </c>
      <c r="I224" s="15">
        <f t="shared" si="113"/>
        <v>3.1346742384594251</v>
      </c>
      <c r="J224" s="15">
        <f t="shared" si="113"/>
        <v>-6.4499140065757281</v>
      </c>
      <c r="K224" s="15">
        <f t="shared" si="113"/>
        <v>-4.9500196645380537E-2</v>
      </c>
      <c r="L224" s="15">
        <f t="shared" si="113"/>
        <v>1.9135293077580839</v>
      </c>
    </row>
    <row r="225" spans="1:12" x14ac:dyDescent="0.25">
      <c r="A225" s="13" t="str">
        <f t="shared" si="112"/>
        <v>1998 Q3</v>
      </c>
      <c r="B225" s="15">
        <f t="shared" si="113"/>
        <v>2.7973092719317769</v>
      </c>
      <c r="C225" s="15">
        <f t="shared" si="113"/>
        <v>-1.5692109940929313</v>
      </c>
      <c r="D225" s="15">
        <f t="shared" si="113"/>
        <v>-1.9237460705036382</v>
      </c>
      <c r="E225" s="15">
        <f t="shared" si="113"/>
        <v>-2.178114457525683</v>
      </c>
      <c r="F225" s="15">
        <f t="shared" si="113"/>
        <v>-0.11397430518507473</v>
      </c>
      <c r="G225" s="15">
        <f t="shared" si="113"/>
        <v>6.9682100358068872</v>
      </c>
      <c r="H225" s="15">
        <f t="shared" si="113"/>
        <v>19.699819061654434</v>
      </c>
      <c r="I225" s="15">
        <f t="shared" si="113"/>
        <v>0.85301643751335166</v>
      </c>
      <c r="J225" s="15">
        <f t="shared" si="113"/>
        <v>-9.6127069023108813</v>
      </c>
      <c r="K225" s="15">
        <f t="shared" si="113"/>
        <v>7.3041485415629452</v>
      </c>
      <c r="L225" s="15">
        <f t="shared" si="113"/>
        <v>1.8123765270308634</v>
      </c>
    </row>
    <row r="226" spans="1:12" x14ac:dyDescent="0.25">
      <c r="A226" s="13" t="str">
        <f t="shared" si="112"/>
        <v>1998 Q4</v>
      </c>
      <c r="B226" s="15">
        <f t="shared" si="113"/>
        <v>4.8031621698172593</v>
      </c>
      <c r="C226" s="15">
        <f t="shared" si="113"/>
        <v>-1.5963617943796262</v>
      </c>
      <c r="D226" s="15">
        <f t="shared" si="113"/>
        <v>-2.6046064318907152</v>
      </c>
      <c r="E226" s="15">
        <f t="shared" si="113"/>
        <v>-0.69853157263508792</v>
      </c>
      <c r="F226" s="15">
        <f t="shared" si="113"/>
        <v>-3.9683984968270956</v>
      </c>
      <c r="G226" s="15">
        <f t="shared" si="113"/>
        <v>8.6562945475567581</v>
      </c>
      <c r="H226" s="15">
        <f t="shared" si="113"/>
        <v>18.192019311065835</v>
      </c>
      <c r="I226" s="15">
        <f t="shared" si="113"/>
        <v>3.1980914093359152</v>
      </c>
      <c r="J226" s="15">
        <f t="shared" si="113"/>
        <v>-15.918092120028273</v>
      </c>
      <c r="K226" s="15">
        <f t="shared" si="113"/>
        <v>-0.28407317907009255</v>
      </c>
      <c r="L226" s="15">
        <f t="shared" si="113"/>
        <v>1.7712466154493001</v>
      </c>
    </row>
    <row r="227" spans="1:12" x14ac:dyDescent="0.25">
      <c r="A227" s="13" t="str">
        <f t="shared" si="112"/>
        <v>1999 Q1</v>
      </c>
      <c r="B227" s="15">
        <f t="shared" si="113"/>
        <v>5.0936235824529028</v>
      </c>
      <c r="C227" s="15">
        <f t="shared" si="113"/>
        <v>-0.28924956925824141</v>
      </c>
      <c r="D227" s="15">
        <f t="shared" si="113"/>
        <v>-2.7347519116447723</v>
      </c>
      <c r="E227" s="15">
        <f t="shared" si="113"/>
        <v>0.54400484238483326</v>
      </c>
      <c r="F227" s="15">
        <f t="shared" si="113"/>
        <v>-0.2121951170457301</v>
      </c>
      <c r="G227" s="15">
        <f t="shared" si="113"/>
        <v>12.215845685367469</v>
      </c>
      <c r="H227" s="15">
        <f t="shared" si="113"/>
        <v>4.7835903000749871E-2</v>
      </c>
      <c r="I227" s="15">
        <f t="shared" si="113"/>
        <v>2.0269624935143251</v>
      </c>
      <c r="J227" s="15">
        <f t="shared" si="113"/>
        <v>-8.2448641665101956</v>
      </c>
      <c r="K227" s="15">
        <f t="shared" si="113"/>
        <v>0.50182069961644438</v>
      </c>
      <c r="L227" s="15">
        <f t="shared" si="113"/>
        <v>1.2968400669942821</v>
      </c>
    </row>
    <row r="228" spans="1:12" x14ac:dyDescent="0.25">
      <c r="A228" s="13" t="str">
        <f t="shared" si="112"/>
        <v>1999 Q2</v>
      </c>
      <c r="B228" s="15">
        <f t="shared" ref="B228:L243" si="114">LN(B27/B23)*100</f>
        <v>5.4505695063613269</v>
      </c>
      <c r="C228" s="15">
        <f t="shared" si="114"/>
        <v>1.6252078927621243</v>
      </c>
      <c r="D228" s="15">
        <f t="shared" si="114"/>
        <v>-0.86605036035248895</v>
      </c>
      <c r="E228" s="15">
        <f t="shared" si="114"/>
        <v>-2.0219557990679333</v>
      </c>
      <c r="F228" s="15">
        <f t="shared" si="114"/>
        <v>1.5989368985324937</v>
      </c>
      <c r="G228" s="15">
        <f t="shared" si="114"/>
        <v>9.9151199690997611</v>
      </c>
      <c r="H228" s="15">
        <f t="shared" si="114"/>
        <v>-2.704811587835509</v>
      </c>
      <c r="I228" s="15">
        <f t="shared" si="114"/>
        <v>-2.1263214780878332</v>
      </c>
      <c r="J228" s="15">
        <f t="shared" si="114"/>
        <v>-9.454654235122268</v>
      </c>
      <c r="K228" s="15">
        <f t="shared" si="114"/>
        <v>-1.0028841328698221</v>
      </c>
      <c r="L228" s="15">
        <f t="shared" si="114"/>
        <v>0.4093718455399904</v>
      </c>
    </row>
    <row r="229" spans="1:12" x14ac:dyDescent="0.25">
      <c r="A229" s="13" t="str">
        <f t="shared" si="112"/>
        <v>1999 Q3</v>
      </c>
      <c r="B229" s="15">
        <f t="shared" si="114"/>
        <v>6.0127033208631584</v>
      </c>
      <c r="C229" s="15">
        <f t="shared" si="114"/>
        <v>4.5349644248745022</v>
      </c>
      <c r="D229" s="15">
        <f t="shared" si="114"/>
        <v>0.40805234553694902</v>
      </c>
      <c r="E229" s="15">
        <f t="shared" si="114"/>
        <v>-3.2986781562082013</v>
      </c>
      <c r="F229" s="15">
        <f t="shared" si="114"/>
        <v>2.3196510433364521</v>
      </c>
      <c r="G229" s="15">
        <f t="shared" si="114"/>
        <v>14.769098053429868</v>
      </c>
      <c r="H229" s="15">
        <f t="shared" si="114"/>
        <v>-6.8505380597104635</v>
      </c>
      <c r="I229" s="15">
        <f t="shared" si="114"/>
        <v>-9.3525633667212713E-2</v>
      </c>
      <c r="J229" s="15">
        <f t="shared" si="114"/>
        <v>-4.282655701160305</v>
      </c>
      <c r="K229" s="15">
        <f t="shared" si="114"/>
        <v>-9.9441524212598438</v>
      </c>
      <c r="L229" s="15">
        <f t="shared" si="114"/>
        <v>1.2628139501334223</v>
      </c>
    </row>
    <row r="230" spans="1:12" x14ac:dyDescent="0.25">
      <c r="A230" s="13" t="str">
        <f t="shared" si="112"/>
        <v>1999 Q4</v>
      </c>
      <c r="B230" s="15">
        <f t="shared" si="114"/>
        <v>5.5564610296414907</v>
      </c>
      <c r="C230" s="15">
        <f t="shared" si="114"/>
        <v>4.0742460059621335</v>
      </c>
      <c r="D230" s="15">
        <f t="shared" si="114"/>
        <v>0.2355424791580048</v>
      </c>
      <c r="E230" s="15">
        <f t="shared" si="114"/>
        <v>-4.2902489349036514</v>
      </c>
      <c r="F230" s="15">
        <f t="shared" si="114"/>
        <v>0.71517655475783926</v>
      </c>
      <c r="G230" s="15">
        <f t="shared" si="114"/>
        <v>11.160143441962022</v>
      </c>
      <c r="H230" s="15">
        <f t="shared" si="114"/>
        <v>-0.51722245439768022</v>
      </c>
      <c r="I230" s="15">
        <f t="shared" si="114"/>
        <v>1.2818246737865673</v>
      </c>
      <c r="J230" s="15">
        <f t="shared" si="114"/>
        <v>-0.21846963177871537</v>
      </c>
      <c r="K230" s="15">
        <f t="shared" si="114"/>
        <v>-7.5606686991879783</v>
      </c>
      <c r="L230" s="15">
        <f t="shared" si="114"/>
        <v>1.6200877386195307</v>
      </c>
    </row>
    <row r="231" spans="1:12" x14ac:dyDescent="0.25">
      <c r="A231" s="13" t="str">
        <f t="shared" si="112"/>
        <v>2000 Q1</v>
      </c>
      <c r="B231" s="15">
        <f t="shared" si="114"/>
        <v>3.425518760370283</v>
      </c>
      <c r="C231" s="15">
        <f t="shared" si="114"/>
        <v>4.5395148127034037</v>
      </c>
      <c r="D231" s="15">
        <f t="shared" si="114"/>
        <v>2.2563861884000369</v>
      </c>
      <c r="E231" s="15">
        <f t="shared" si="114"/>
        <v>-1.8835880889734251</v>
      </c>
      <c r="F231" s="15">
        <f t="shared" si="114"/>
        <v>5.5743138393679876</v>
      </c>
      <c r="G231" s="15">
        <f t="shared" si="114"/>
        <v>15.513603007229687</v>
      </c>
      <c r="H231" s="15">
        <f t="shared" si="114"/>
        <v>1.8550862796411858</v>
      </c>
      <c r="I231" s="15">
        <f t="shared" si="114"/>
        <v>1.0621000621437555</v>
      </c>
      <c r="J231" s="15">
        <f t="shared" si="114"/>
        <v>-1.3319043330025944</v>
      </c>
      <c r="K231" s="15">
        <f t="shared" si="114"/>
        <v>0.38790878906764814</v>
      </c>
      <c r="L231" s="15">
        <f t="shared" si="114"/>
        <v>3.1822465515441136</v>
      </c>
    </row>
    <row r="232" spans="1:12" x14ac:dyDescent="0.25">
      <c r="A232" s="13" t="str">
        <f t="shared" si="112"/>
        <v>2000 Q2</v>
      </c>
      <c r="B232" s="15">
        <f t="shared" si="114"/>
        <v>2.5471511140864029</v>
      </c>
      <c r="C232" s="15">
        <f t="shared" si="114"/>
        <v>3.94279420009339</v>
      </c>
      <c r="D232" s="15">
        <f t="shared" si="114"/>
        <v>-1.181935848051805</v>
      </c>
      <c r="E232" s="15">
        <f t="shared" si="114"/>
        <v>-2.2004756295856711</v>
      </c>
      <c r="F232" s="15">
        <f t="shared" si="114"/>
        <v>3.5414602472847836</v>
      </c>
      <c r="G232" s="15">
        <f t="shared" si="114"/>
        <v>17.541135548658499</v>
      </c>
      <c r="H232" s="15">
        <f t="shared" si="114"/>
        <v>5.0746752852845862</v>
      </c>
      <c r="I232" s="15">
        <f t="shared" si="114"/>
        <v>2.4816062369923455</v>
      </c>
      <c r="J232" s="15">
        <f t="shared" si="114"/>
        <v>-1.9439019064418548</v>
      </c>
      <c r="K232" s="15">
        <f t="shared" si="114"/>
        <v>-3.5416094256336454</v>
      </c>
      <c r="L232" s="15">
        <f t="shared" si="114"/>
        <v>2.9880008467572101</v>
      </c>
    </row>
    <row r="233" spans="1:12" x14ac:dyDescent="0.25">
      <c r="A233" s="13" t="str">
        <f t="shared" si="112"/>
        <v>2000 Q3</v>
      </c>
      <c r="B233" s="15">
        <f t="shared" si="114"/>
        <v>0.36447198035882011</v>
      </c>
      <c r="C233" s="15">
        <f t="shared" si="114"/>
        <v>2.5506287574015274</v>
      </c>
      <c r="D233" s="15">
        <f t="shared" si="114"/>
        <v>-5.1934939406474641</v>
      </c>
      <c r="E233" s="15">
        <f t="shared" si="114"/>
        <v>-2.9585058274934544</v>
      </c>
      <c r="F233" s="15">
        <f t="shared" si="114"/>
        <v>6.7138025765215703</v>
      </c>
      <c r="G233" s="15">
        <f t="shared" si="114"/>
        <v>10.938630746654827</v>
      </c>
      <c r="H233" s="15">
        <f t="shared" si="114"/>
        <v>7.85713934451603</v>
      </c>
      <c r="I233" s="15">
        <f t="shared" si="114"/>
        <v>1.1797150980748394</v>
      </c>
      <c r="J233" s="15">
        <f t="shared" si="114"/>
        <v>-6.4831396058028856</v>
      </c>
      <c r="K233" s="15">
        <f t="shared" si="114"/>
        <v>-3.1203018436027935E-2</v>
      </c>
      <c r="L233" s="15">
        <f t="shared" si="114"/>
        <v>1.6164839673641822</v>
      </c>
    </row>
    <row r="234" spans="1:12" x14ac:dyDescent="0.25">
      <c r="A234" s="13" t="str">
        <f t="shared" si="112"/>
        <v>2000 Q4</v>
      </c>
      <c r="B234" s="15">
        <f t="shared" si="114"/>
        <v>-2.1229515405917594</v>
      </c>
      <c r="C234" s="15">
        <f t="shared" si="114"/>
        <v>4.9311390832264195</v>
      </c>
      <c r="D234" s="15">
        <f t="shared" si="114"/>
        <v>-2.7806376179461378</v>
      </c>
      <c r="E234" s="15">
        <f t="shared" si="114"/>
        <v>-5.0533601320544497</v>
      </c>
      <c r="F234" s="15">
        <f t="shared" si="114"/>
        <v>3.2147369776317292</v>
      </c>
      <c r="G234" s="15">
        <f t="shared" si="114"/>
        <v>8.0447823669111909</v>
      </c>
      <c r="H234" s="15">
        <f t="shared" si="114"/>
        <v>0.19086484607722717</v>
      </c>
      <c r="I234" s="15">
        <f t="shared" si="114"/>
        <v>-3.0080873777732151</v>
      </c>
      <c r="J234" s="15">
        <f t="shared" si="114"/>
        <v>-6.4568400754051458</v>
      </c>
      <c r="K234" s="15">
        <f t="shared" si="114"/>
        <v>-0.45930958527196036</v>
      </c>
      <c r="L234" s="15">
        <f t="shared" si="114"/>
        <v>1.2392363805357375E-2</v>
      </c>
    </row>
    <row r="235" spans="1:12" x14ac:dyDescent="0.25">
      <c r="A235" s="13" t="str">
        <f t="shared" si="112"/>
        <v>2001 Q1</v>
      </c>
      <c r="B235" s="15">
        <f t="shared" si="114"/>
        <v>-3.5246996099407712</v>
      </c>
      <c r="C235" s="15">
        <f t="shared" si="114"/>
        <v>3.166631705672085</v>
      </c>
      <c r="D235" s="15">
        <f t="shared" si="114"/>
        <v>-5.2388957713902515</v>
      </c>
      <c r="E235" s="15">
        <f t="shared" si="114"/>
        <v>-3.2464048708049482</v>
      </c>
      <c r="F235" s="15">
        <f t="shared" si="114"/>
        <v>-5.0317396096962428</v>
      </c>
      <c r="G235" s="15">
        <f t="shared" si="114"/>
        <v>6.8847246515449507</v>
      </c>
      <c r="H235" s="15">
        <f t="shared" si="114"/>
        <v>1.1864057340943721</v>
      </c>
      <c r="I235" s="15">
        <f t="shared" si="114"/>
        <v>1.2947560883528246</v>
      </c>
      <c r="J235" s="15">
        <f t="shared" si="114"/>
        <v>-5.4567157431725022</v>
      </c>
      <c r="K235" s="15">
        <f t="shared" si="114"/>
        <v>-4.1963482836775059</v>
      </c>
      <c r="L235" s="15">
        <f t="shared" si="114"/>
        <v>-0.17148658683094545</v>
      </c>
    </row>
    <row r="236" spans="1:12" x14ac:dyDescent="0.25">
      <c r="A236" s="13" t="str">
        <f t="shared" si="112"/>
        <v>2001 Q2</v>
      </c>
      <c r="B236" s="15">
        <f t="shared" si="114"/>
        <v>-1.1753201285384804</v>
      </c>
      <c r="C236" s="15">
        <f t="shared" si="114"/>
        <v>1.4676104626468565</v>
      </c>
      <c r="D236" s="15">
        <f t="shared" si="114"/>
        <v>-0.61500370490771339</v>
      </c>
      <c r="E236" s="15">
        <f t="shared" si="114"/>
        <v>-1.4990319787320832E-2</v>
      </c>
      <c r="F236" s="15">
        <f t="shared" si="114"/>
        <v>-1.8296360805988245</v>
      </c>
      <c r="G236" s="15">
        <f t="shared" si="114"/>
        <v>1.7643052599644771</v>
      </c>
      <c r="H236" s="15">
        <f t="shared" si="114"/>
        <v>-3.2459447229330994E-2</v>
      </c>
      <c r="I236" s="15">
        <f t="shared" si="114"/>
        <v>0.9820704919523443</v>
      </c>
      <c r="J236" s="15">
        <f t="shared" si="114"/>
        <v>-11.788079352533636</v>
      </c>
      <c r="K236" s="15">
        <f t="shared" si="114"/>
        <v>4.5539099159395064</v>
      </c>
      <c r="L236" s="15">
        <f t="shared" si="114"/>
        <v>0.17245159700442386</v>
      </c>
    </row>
    <row r="237" spans="1:12" x14ac:dyDescent="0.25">
      <c r="A237" s="13" t="str">
        <f t="shared" si="112"/>
        <v>2001 Q3</v>
      </c>
      <c r="B237" s="15">
        <f t="shared" si="114"/>
        <v>0.71383388491839117</v>
      </c>
      <c r="C237" s="15">
        <f t="shared" si="114"/>
        <v>2.4097993504911432</v>
      </c>
      <c r="D237" s="15">
        <f t="shared" si="114"/>
        <v>1.3083265067420957</v>
      </c>
      <c r="E237" s="15">
        <f t="shared" si="114"/>
        <v>3.3053799511688493</v>
      </c>
      <c r="F237" s="15">
        <f t="shared" si="114"/>
        <v>-4.9413143179197343</v>
      </c>
      <c r="G237" s="15">
        <f t="shared" si="114"/>
        <v>0.43273996986891072</v>
      </c>
      <c r="H237" s="15">
        <f t="shared" si="114"/>
        <v>-1.2846637818596474</v>
      </c>
      <c r="I237" s="15">
        <f t="shared" si="114"/>
        <v>3.0700656538122888</v>
      </c>
      <c r="J237" s="15">
        <f t="shared" si="114"/>
        <v>-8.1722687711880457</v>
      </c>
      <c r="K237" s="15">
        <f t="shared" si="114"/>
        <v>2.5764492957178948</v>
      </c>
      <c r="L237" s="15">
        <f t="shared" si="114"/>
        <v>1.3229830355027097</v>
      </c>
    </row>
    <row r="238" spans="1:12" x14ac:dyDescent="0.25">
      <c r="A238" s="13" t="str">
        <f t="shared" si="112"/>
        <v>2001 Q4</v>
      </c>
      <c r="B238" s="15">
        <f t="shared" si="114"/>
        <v>2.000823519026548</v>
      </c>
      <c r="C238" s="15">
        <f t="shared" si="114"/>
        <v>-0.55957025424640994</v>
      </c>
      <c r="D238" s="15">
        <f t="shared" si="114"/>
        <v>-9.9713614920119487E-2</v>
      </c>
      <c r="E238" s="15">
        <f t="shared" si="114"/>
        <v>7.1586783452759182</v>
      </c>
      <c r="F238" s="15">
        <f t="shared" si="114"/>
        <v>-0.2807155672771266</v>
      </c>
      <c r="G238" s="15">
        <f t="shared" si="114"/>
        <v>1.1578952616036293</v>
      </c>
      <c r="H238" s="15">
        <f t="shared" si="114"/>
        <v>4.9023288936372751</v>
      </c>
      <c r="I238" s="15">
        <f t="shared" si="114"/>
        <v>1.6097322843744797</v>
      </c>
      <c r="J238" s="15">
        <f t="shared" si="114"/>
        <v>-9.0909802332086738</v>
      </c>
      <c r="K238" s="15">
        <f t="shared" si="114"/>
        <v>2.257557972133347</v>
      </c>
      <c r="L238" s="15">
        <f t="shared" si="114"/>
        <v>1.9773706232274753</v>
      </c>
    </row>
    <row r="239" spans="1:12" x14ac:dyDescent="0.25">
      <c r="A239" s="13" t="str">
        <f t="shared" si="112"/>
        <v>2002 Q1</v>
      </c>
      <c r="B239" s="15">
        <f t="shared" si="114"/>
        <v>3.9249812804073732</v>
      </c>
      <c r="C239" s="15">
        <f t="shared" si="114"/>
        <v>0.93547672537967808</v>
      </c>
      <c r="D239" s="15">
        <f t="shared" si="114"/>
        <v>1.6660052142530282</v>
      </c>
      <c r="E239" s="15">
        <f t="shared" si="114"/>
        <v>4.8991921319871023</v>
      </c>
      <c r="F239" s="15">
        <f t="shared" si="114"/>
        <v>1.690124958427724</v>
      </c>
      <c r="G239" s="15">
        <f t="shared" si="114"/>
        <v>-0.71815293490154708</v>
      </c>
      <c r="H239" s="15">
        <f t="shared" si="114"/>
        <v>1.8328857675513566</v>
      </c>
      <c r="I239" s="15">
        <f t="shared" si="114"/>
        <v>-1.7098669052736641</v>
      </c>
      <c r="J239" s="15">
        <f t="shared" si="114"/>
        <v>-7.3236190711447353</v>
      </c>
      <c r="K239" s="15">
        <f t="shared" si="114"/>
        <v>-0.78353827394469844</v>
      </c>
      <c r="L239" s="15">
        <f t="shared" si="114"/>
        <v>1.2126325696354241</v>
      </c>
    </row>
    <row r="240" spans="1:12" x14ac:dyDescent="0.25">
      <c r="A240" s="13" t="str">
        <f t="shared" si="112"/>
        <v>2002 Q2</v>
      </c>
      <c r="B240" s="15">
        <f t="shared" si="114"/>
        <v>4.5717910900323817</v>
      </c>
      <c r="C240" s="15">
        <f t="shared" si="114"/>
        <v>2.6458689930144823</v>
      </c>
      <c r="D240" s="15">
        <f t="shared" si="114"/>
        <v>1.7981460580539659</v>
      </c>
      <c r="E240" s="15">
        <f t="shared" si="114"/>
        <v>4.6955297533855509</v>
      </c>
      <c r="F240" s="15">
        <f t="shared" si="114"/>
        <v>-0.26200622224091913</v>
      </c>
      <c r="G240" s="15">
        <f t="shared" si="114"/>
        <v>5.2024114415643793E-2</v>
      </c>
      <c r="H240" s="15">
        <f t="shared" si="114"/>
        <v>3.0010214428488817</v>
      </c>
      <c r="I240" s="15">
        <f t="shared" si="114"/>
        <v>0.56304407529550293</v>
      </c>
      <c r="J240" s="15">
        <f t="shared" si="114"/>
        <v>1.0578726215891612</v>
      </c>
      <c r="K240" s="15">
        <f t="shared" si="114"/>
        <v>-6.5496928156074814</v>
      </c>
      <c r="L240" s="15">
        <f t="shared" si="114"/>
        <v>2.1490126889472596</v>
      </c>
    </row>
    <row r="241" spans="1:12" x14ac:dyDescent="0.25">
      <c r="A241" s="13" t="str">
        <f t="shared" si="112"/>
        <v>2002 Q3</v>
      </c>
      <c r="B241" s="15">
        <f t="shared" si="114"/>
        <v>1.5055580781631828</v>
      </c>
      <c r="C241" s="15">
        <f t="shared" si="114"/>
        <v>2.1079465724863371</v>
      </c>
      <c r="D241" s="15">
        <f t="shared" si="114"/>
        <v>5.2639547998995058</v>
      </c>
      <c r="E241" s="15">
        <f t="shared" si="114"/>
        <v>3.9074939279753815</v>
      </c>
      <c r="F241" s="15">
        <f t="shared" si="114"/>
        <v>-1.0670690631677056</v>
      </c>
      <c r="G241" s="15">
        <f t="shared" si="114"/>
        <v>0.38095261030865119</v>
      </c>
      <c r="H241" s="15">
        <f t="shared" si="114"/>
        <v>3.3298985163460006</v>
      </c>
      <c r="I241" s="15">
        <f t="shared" si="114"/>
        <v>-2.6138100449336332</v>
      </c>
      <c r="J241" s="15">
        <f t="shared" si="114"/>
        <v>-0.97475584179707009</v>
      </c>
      <c r="K241" s="15">
        <f t="shared" si="114"/>
        <v>-1.8144707976529098</v>
      </c>
      <c r="L241" s="15">
        <f t="shared" si="114"/>
        <v>1.5064553618375138</v>
      </c>
    </row>
    <row r="242" spans="1:12" x14ac:dyDescent="0.25">
      <c r="A242" s="13" t="str">
        <f t="shared" si="112"/>
        <v>2002 Q4</v>
      </c>
      <c r="B242" s="15">
        <f t="shared" si="114"/>
        <v>3.9991458554784587</v>
      </c>
      <c r="C242" s="15">
        <f t="shared" si="114"/>
        <v>1.7025062127870421</v>
      </c>
      <c r="D242" s="15">
        <f t="shared" si="114"/>
        <v>4.9192498965250087</v>
      </c>
      <c r="E242" s="15">
        <f t="shared" si="114"/>
        <v>1.5930560513323306</v>
      </c>
      <c r="F242" s="15">
        <f t="shared" si="114"/>
        <v>-3.6406611709186008</v>
      </c>
      <c r="G242" s="15">
        <f t="shared" si="114"/>
        <v>2.2842696807868044</v>
      </c>
      <c r="H242" s="15">
        <f t="shared" si="114"/>
        <v>3.7629829104012185</v>
      </c>
      <c r="I242" s="15">
        <f t="shared" si="114"/>
        <v>-0.41582938349480225</v>
      </c>
      <c r="J242" s="15">
        <f t="shared" si="114"/>
        <v>-1.5922196412615739</v>
      </c>
      <c r="K242" s="15">
        <f t="shared" si="114"/>
        <v>0.36740272749346081</v>
      </c>
      <c r="L242" s="15">
        <f t="shared" si="114"/>
        <v>1.5783372172046655</v>
      </c>
    </row>
    <row r="243" spans="1:12" x14ac:dyDescent="0.25">
      <c r="A243" s="13" t="str">
        <f t="shared" si="112"/>
        <v>2003 Q1</v>
      </c>
      <c r="B243" s="15">
        <f t="shared" si="114"/>
        <v>0.19249312179106243</v>
      </c>
      <c r="C243" s="15">
        <f t="shared" si="114"/>
        <v>2.1834931865039846</v>
      </c>
      <c r="D243" s="15">
        <f t="shared" si="114"/>
        <v>0.96142075553995321</v>
      </c>
      <c r="E243" s="15">
        <f t="shared" si="114"/>
        <v>0.40930916928432803</v>
      </c>
      <c r="F243" s="15">
        <f t="shared" si="114"/>
        <v>-1.6610966291985558</v>
      </c>
      <c r="G243" s="15">
        <f t="shared" si="114"/>
        <v>4.8168386895773843</v>
      </c>
      <c r="H243" s="15">
        <f t="shared" si="114"/>
        <v>4.7313357914744163</v>
      </c>
      <c r="I243" s="15">
        <f t="shared" si="114"/>
        <v>2.7768628428518745</v>
      </c>
      <c r="J243" s="15">
        <f t="shared" si="114"/>
        <v>-3.0741852871238935</v>
      </c>
      <c r="K243" s="15">
        <f t="shared" si="114"/>
        <v>3.7565751105081895</v>
      </c>
      <c r="L243" s="15">
        <f t="shared" si="114"/>
        <v>1.7015517051838509</v>
      </c>
    </row>
    <row r="244" spans="1:12" x14ac:dyDescent="0.25">
      <c r="A244" s="13" t="str">
        <f t="shared" si="112"/>
        <v>2003 Q2</v>
      </c>
      <c r="B244" s="15">
        <f t="shared" ref="B244:L259" si="115">LN(B43/B39)*100</f>
        <v>-4.3561291131183024</v>
      </c>
      <c r="C244" s="15">
        <f t="shared" si="115"/>
        <v>2.5147843109727139</v>
      </c>
      <c r="D244" s="15">
        <f t="shared" si="115"/>
        <v>1.7283538745232192</v>
      </c>
      <c r="E244" s="15">
        <f t="shared" si="115"/>
        <v>0.89471786436315714</v>
      </c>
      <c r="F244" s="15">
        <f t="shared" si="115"/>
        <v>1.0784955514376202</v>
      </c>
      <c r="G244" s="15">
        <f t="shared" si="115"/>
        <v>6.4813255917070807</v>
      </c>
      <c r="H244" s="15">
        <f t="shared" si="115"/>
        <v>5.0028101208128239</v>
      </c>
      <c r="I244" s="15">
        <f t="shared" si="115"/>
        <v>-0.73786867201890272</v>
      </c>
      <c r="J244" s="15">
        <f t="shared" si="115"/>
        <v>-6.143256923738428</v>
      </c>
      <c r="K244" s="15">
        <f t="shared" si="115"/>
        <v>3.6739516513421417</v>
      </c>
      <c r="L244" s="15">
        <f t="shared" si="115"/>
        <v>1.1769466668454773</v>
      </c>
    </row>
    <row r="245" spans="1:12" x14ac:dyDescent="0.25">
      <c r="A245" s="13" t="str">
        <f t="shared" si="112"/>
        <v>2003 Q3</v>
      </c>
      <c r="B245" s="15">
        <f t="shared" si="115"/>
        <v>-1.8178945921332803</v>
      </c>
      <c r="C245" s="15">
        <f t="shared" si="115"/>
        <v>3.5438100261775678</v>
      </c>
      <c r="D245" s="15">
        <f t="shared" si="115"/>
        <v>0.92027021392078645</v>
      </c>
      <c r="E245" s="15">
        <f t="shared" si="115"/>
        <v>-5.7329114954400302E-2</v>
      </c>
      <c r="F245" s="15">
        <f t="shared" si="115"/>
        <v>1.8287747552994025</v>
      </c>
      <c r="G245" s="15">
        <f t="shared" si="115"/>
        <v>4.7797225447645229</v>
      </c>
      <c r="H245" s="15">
        <f t="shared" si="115"/>
        <v>5.076398825303289</v>
      </c>
      <c r="I245" s="15">
        <f t="shared" si="115"/>
        <v>2.4392740541206632</v>
      </c>
      <c r="J245" s="15">
        <f t="shared" si="115"/>
        <v>-6.2430580929152564</v>
      </c>
      <c r="K245" s="15">
        <f t="shared" si="115"/>
        <v>2.2854998493067153</v>
      </c>
      <c r="L245" s="15">
        <f t="shared" si="115"/>
        <v>1.7423456594054354</v>
      </c>
    </row>
    <row r="246" spans="1:12" x14ac:dyDescent="0.25">
      <c r="A246" s="13" t="str">
        <f t="shared" si="112"/>
        <v>2003 Q4</v>
      </c>
      <c r="B246" s="15">
        <f t="shared" si="115"/>
        <v>-4.012365114976463</v>
      </c>
      <c r="C246" s="15">
        <f t="shared" si="115"/>
        <v>5.8376283798356212</v>
      </c>
      <c r="D246" s="15">
        <f t="shared" si="115"/>
        <v>2.2371720702115487</v>
      </c>
      <c r="E246" s="15">
        <f t="shared" si="115"/>
        <v>-9.0003001765990021E-2</v>
      </c>
      <c r="F246" s="15">
        <f t="shared" si="115"/>
        <v>5.4008517781478815</v>
      </c>
      <c r="G246" s="15">
        <f t="shared" si="115"/>
        <v>6.0080785109294261</v>
      </c>
      <c r="H246" s="15">
        <f t="shared" si="115"/>
        <v>2.4375015248001208</v>
      </c>
      <c r="I246" s="15">
        <f t="shared" si="115"/>
        <v>6.0267842501356981</v>
      </c>
      <c r="J246" s="15">
        <f t="shared" si="115"/>
        <v>-2.868753272052134</v>
      </c>
      <c r="K246" s="15">
        <f t="shared" si="115"/>
        <v>-0.93497328011279934</v>
      </c>
      <c r="L246" s="15">
        <f t="shared" si="115"/>
        <v>3.0211936743931198</v>
      </c>
    </row>
    <row r="247" spans="1:12" x14ac:dyDescent="0.25">
      <c r="A247" s="13" t="str">
        <f t="shared" si="112"/>
        <v>2004 Q1</v>
      </c>
      <c r="B247" s="15">
        <f t="shared" si="115"/>
        <v>-1.6726568175697276</v>
      </c>
      <c r="C247" s="15">
        <f t="shared" si="115"/>
        <v>5.8811103854002313</v>
      </c>
      <c r="D247" s="15">
        <f t="shared" si="115"/>
        <v>6.9329786657259183</v>
      </c>
      <c r="E247" s="15">
        <f t="shared" si="115"/>
        <v>2.8851689943546868</v>
      </c>
      <c r="F247" s="15">
        <f t="shared" si="115"/>
        <v>8.153930436481124</v>
      </c>
      <c r="G247" s="15">
        <f t="shared" si="115"/>
        <v>2.595638954709123</v>
      </c>
      <c r="H247" s="15">
        <f t="shared" si="115"/>
        <v>3.3333526365302442</v>
      </c>
      <c r="I247" s="15">
        <f t="shared" si="115"/>
        <v>1.8126267777129237</v>
      </c>
      <c r="J247" s="15">
        <f t="shared" si="115"/>
        <v>-5.1006480594770496</v>
      </c>
      <c r="K247" s="15">
        <f t="shared" si="115"/>
        <v>0.58512303020316803</v>
      </c>
      <c r="L247" s="15">
        <f t="shared" si="115"/>
        <v>3.2186179339275123</v>
      </c>
    </row>
    <row r="248" spans="1:12" x14ac:dyDescent="0.25">
      <c r="A248" s="13" t="str">
        <f t="shared" si="112"/>
        <v>2004 Q2</v>
      </c>
      <c r="B248" s="15">
        <f t="shared" si="115"/>
        <v>-0.21412615876128843</v>
      </c>
      <c r="C248" s="15">
        <f t="shared" si="115"/>
        <v>6.0173757505332732</v>
      </c>
      <c r="D248" s="15">
        <f t="shared" si="115"/>
        <v>2.8870609405261671</v>
      </c>
      <c r="E248" s="15">
        <f t="shared" si="115"/>
        <v>0.94290104116800089</v>
      </c>
      <c r="F248" s="15">
        <f t="shared" si="115"/>
        <v>3.9236789663688256</v>
      </c>
      <c r="G248" s="15">
        <f t="shared" si="115"/>
        <v>2.0401722792823715</v>
      </c>
      <c r="H248" s="15">
        <f t="shared" si="115"/>
        <v>3.318311922913042</v>
      </c>
      <c r="I248" s="15">
        <f t="shared" si="115"/>
        <v>3.7894662574165983</v>
      </c>
      <c r="J248" s="15">
        <f t="shared" si="115"/>
        <v>-4.8019804883265982</v>
      </c>
      <c r="K248" s="15">
        <f t="shared" si="115"/>
        <v>2.3664100223446574</v>
      </c>
      <c r="L248" s="15">
        <f t="shared" si="115"/>
        <v>2.9275388256820909</v>
      </c>
    </row>
    <row r="249" spans="1:12" x14ac:dyDescent="0.25">
      <c r="A249" s="13" t="str">
        <f t="shared" si="112"/>
        <v>2004 Q3</v>
      </c>
      <c r="B249" s="15">
        <f t="shared" si="115"/>
        <v>-2.7558005153641973</v>
      </c>
      <c r="C249" s="15">
        <f t="shared" si="115"/>
        <v>2.7456824576561218</v>
      </c>
      <c r="D249" s="15">
        <f t="shared" si="115"/>
        <v>1.2580605984317548</v>
      </c>
      <c r="E249" s="15">
        <f t="shared" si="115"/>
        <v>1.1182855235265161</v>
      </c>
      <c r="F249" s="15">
        <f t="shared" si="115"/>
        <v>2.750063843646875</v>
      </c>
      <c r="G249" s="15">
        <f t="shared" si="115"/>
        <v>7.6039470093240773</v>
      </c>
      <c r="H249" s="15">
        <f t="shared" si="115"/>
        <v>5.7045111982239272</v>
      </c>
      <c r="I249" s="15">
        <f t="shared" si="115"/>
        <v>2.1082890456075725</v>
      </c>
      <c r="J249" s="15">
        <f t="shared" si="115"/>
        <v>-1.2132116207586192</v>
      </c>
      <c r="K249" s="15">
        <f t="shared" si="115"/>
        <v>-5.1716791656719048</v>
      </c>
      <c r="L249" s="15">
        <f t="shared" si="115"/>
        <v>2.2962616383374432</v>
      </c>
    </row>
    <row r="250" spans="1:12" x14ac:dyDescent="0.25">
      <c r="A250" s="13" t="str">
        <f t="shared" si="112"/>
        <v>2004 Q4</v>
      </c>
      <c r="B250" s="15">
        <f t="shared" si="115"/>
        <v>-4.2465685528235344</v>
      </c>
      <c r="C250" s="15">
        <f t="shared" si="115"/>
        <v>2.9652006580958488</v>
      </c>
      <c r="D250" s="15">
        <f t="shared" si="115"/>
        <v>-2.9875606063200948</v>
      </c>
      <c r="E250" s="15">
        <f t="shared" si="115"/>
        <v>-0.47021962281396507</v>
      </c>
      <c r="F250" s="15">
        <f t="shared" si="115"/>
        <v>4.6334672364685394</v>
      </c>
      <c r="G250" s="15">
        <f t="shared" si="115"/>
        <v>1.7287545512586131</v>
      </c>
      <c r="H250" s="15">
        <f t="shared" si="115"/>
        <v>6.8375011180967489</v>
      </c>
      <c r="I250" s="15">
        <f t="shared" si="115"/>
        <v>-1.1840213123566783</v>
      </c>
      <c r="J250" s="15">
        <f t="shared" si="115"/>
        <v>-4.1939072434429994</v>
      </c>
      <c r="K250" s="15">
        <f t="shared" si="115"/>
        <v>-3.0920034163729753</v>
      </c>
      <c r="L250" s="15">
        <f t="shared" si="115"/>
        <v>0.4142392156721082</v>
      </c>
    </row>
    <row r="251" spans="1:12" x14ac:dyDescent="0.25">
      <c r="A251" s="13" t="str">
        <f t="shared" si="112"/>
        <v>2005 Q1</v>
      </c>
      <c r="B251" s="15">
        <f t="shared" si="115"/>
        <v>-2.384748809405608</v>
      </c>
      <c r="C251" s="15">
        <f t="shared" si="115"/>
        <v>1.3766973120549872</v>
      </c>
      <c r="D251" s="15">
        <f t="shared" si="115"/>
        <v>-3.9202237482762818</v>
      </c>
      <c r="E251" s="15">
        <f t="shared" si="115"/>
        <v>-2.5377796088553524</v>
      </c>
      <c r="F251" s="15">
        <f t="shared" si="115"/>
        <v>1.8623424580072541</v>
      </c>
      <c r="G251" s="15">
        <f t="shared" si="115"/>
        <v>1.4395145895874424</v>
      </c>
      <c r="H251" s="15">
        <f t="shared" si="115"/>
        <v>2.3633106698860673</v>
      </c>
      <c r="I251" s="15">
        <f t="shared" si="115"/>
        <v>2.838607440055283</v>
      </c>
      <c r="J251" s="15">
        <f t="shared" si="115"/>
        <v>1.8047912336173988</v>
      </c>
      <c r="K251" s="15">
        <f t="shared" si="115"/>
        <v>-0.88753872545562873</v>
      </c>
      <c r="L251" s="15">
        <f t="shared" si="115"/>
        <v>0.58231463840037012</v>
      </c>
    </row>
    <row r="252" spans="1:12" x14ac:dyDescent="0.25">
      <c r="A252" s="13" t="str">
        <f t="shared" si="112"/>
        <v>2005 Q2</v>
      </c>
      <c r="B252" s="15">
        <f t="shared" si="115"/>
        <v>-1.367579574507334</v>
      </c>
      <c r="C252" s="15">
        <f t="shared" si="115"/>
        <v>2.5905388195643244</v>
      </c>
      <c r="D252" s="15">
        <f t="shared" si="115"/>
        <v>-2.8933988937506059</v>
      </c>
      <c r="E252" s="15">
        <f t="shared" si="115"/>
        <v>-0.77427868732529026</v>
      </c>
      <c r="F252" s="15">
        <f t="shared" si="115"/>
        <v>2.0683366262076777</v>
      </c>
      <c r="G252" s="15">
        <f t="shared" si="115"/>
        <v>0.59994972589406881</v>
      </c>
      <c r="H252" s="15">
        <f t="shared" si="115"/>
        <v>2.2959778755615279</v>
      </c>
      <c r="I252" s="15">
        <f t="shared" si="115"/>
        <v>2.501457393759476</v>
      </c>
      <c r="J252" s="15">
        <f t="shared" si="115"/>
        <v>2.0975554956742859</v>
      </c>
      <c r="K252" s="15">
        <f t="shared" si="115"/>
        <v>1.9137318133418224</v>
      </c>
      <c r="L252" s="15">
        <f t="shared" si="115"/>
        <v>1.123171073022958</v>
      </c>
    </row>
    <row r="253" spans="1:12" x14ac:dyDescent="0.25">
      <c r="A253" s="13" t="str">
        <f t="shared" si="112"/>
        <v>2005 Q3</v>
      </c>
      <c r="B253" s="15">
        <f t="shared" si="115"/>
        <v>-2.2376102413607928</v>
      </c>
      <c r="C253" s="15">
        <f t="shared" si="115"/>
        <v>3.8577499302011078</v>
      </c>
      <c r="D253" s="15">
        <f t="shared" si="115"/>
        <v>-5.5956243433569979</v>
      </c>
      <c r="E253" s="15">
        <f t="shared" si="115"/>
        <v>-1.5224404232085864</v>
      </c>
      <c r="F253" s="15">
        <f t="shared" si="115"/>
        <v>3.830615017860449</v>
      </c>
      <c r="G253" s="15">
        <f t="shared" si="115"/>
        <v>0.96593163178766372</v>
      </c>
      <c r="H253" s="15">
        <f t="shared" si="115"/>
        <v>3.2587352750605709</v>
      </c>
      <c r="I253" s="15">
        <f t="shared" si="115"/>
        <v>4.1512480961081959</v>
      </c>
      <c r="J253" s="15">
        <f t="shared" si="115"/>
        <v>2.937105325708441</v>
      </c>
      <c r="K253" s="15">
        <f t="shared" si="115"/>
        <v>4.3577723303670899</v>
      </c>
      <c r="L253" s="15">
        <f t="shared" si="115"/>
        <v>1.6225657102151434</v>
      </c>
    </row>
    <row r="254" spans="1:12" x14ac:dyDescent="0.25">
      <c r="A254" s="13" t="str">
        <f t="shared" si="112"/>
        <v>2005 Q4</v>
      </c>
      <c r="B254" s="15">
        <f t="shared" si="115"/>
        <v>-0.73827005926388212</v>
      </c>
      <c r="C254" s="15">
        <f t="shared" si="115"/>
        <v>3.8901011699117034</v>
      </c>
      <c r="D254" s="15">
        <f t="shared" si="115"/>
        <v>-3.4363359707576686</v>
      </c>
      <c r="E254" s="15">
        <f t="shared" si="115"/>
        <v>1.5002583655730408</v>
      </c>
      <c r="F254" s="15">
        <f t="shared" si="115"/>
        <v>2.3534612411622255</v>
      </c>
      <c r="G254" s="15">
        <f t="shared" si="115"/>
        <v>6.0641401320141162</v>
      </c>
      <c r="H254" s="15">
        <f t="shared" si="115"/>
        <v>5.0809344605976126</v>
      </c>
      <c r="I254" s="15">
        <f t="shared" si="115"/>
        <v>8.1786422262582317</v>
      </c>
      <c r="J254" s="15">
        <f t="shared" si="115"/>
        <v>0.68259098841690125</v>
      </c>
      <c r="K254" s="15">
        <f t="shared" si="115"/>
        <v>12.126997431039701</v>
      </c>
      <c r="L254" s="15">
        <f t="shared" si="115"/>
        <v>3.9488632094471741</v>
      </c>
    </row>
    <row r="255" spans="1:12" x14ac:dyDescent="0.25">
      <c r="A255" s="13" t="str">
        <f t="shared" si="112"/>
        <v>2006 Q1</v>
      </c>
      <c r="B255" s="15">
        <f t="shared" si="115"/>
        <v>-2.7364014374539365</v>
      </c>
      <c r="C255" s="15">
        <f t="shared" si="115"/>
        <v>5.003882950345659</v>
      </c>
      <c r="D255" s="15">
        <f t="shared" si="115"/>
        <v>-3.8577250386221973</v>
      </c>
      <c r="E255" s="15">
        <f t="shared" si="115"/>
        <v>3.351476319668441</v>
      </c>
      <c r="F255" s="15">
        <f t="shared" si="115"/>
        <v>-1.3422764265394067</v>
      </c>
      <c r="G255" s="15">
        <f t="shared" si="115"/>
        <v>4.4058888473378808</v>
      </c>
      <c r="H255" s="15">
        <f t="shared" si="115"/>
        <v>10.864761456785917</v>
      </c>
      <c r="I255" s="15">
        <f t="shared" si="115"/>
        <v>4.9317841886343343</v>
      </c>
      <c r="J255" s="15">
        <f t="shared" si="115"/>
        <v>-4.1087874086199996</v>
      </c>
      <c r="K255" s="15">
        <f t="shared" si="115"/>
        <v>8.6881804152364975E-2</v>
      </c>
      <c r="L255" s="15">
        <f t="shared" si="115"/>
        <v>3.047611748975843</v>
      </c>
    </row>
    <row r="256" spans="1:12" x14ac:dyDescent="0.25">
      <c r="A256" s="13" t="str">
        <f t="shared" si="112"/>
        <v>2006 Q2</v>
      </c>
      <c r="B256" s="15">
        <f t="shared" si="115"/>
        <v>-7.5960779173639734</v>
      </c>
      <c r="C256" s="15">
        <f t="shared" si="115"/>
        <v>3.9110301828579352</v>
      </c>
      <c r="D256" s="15">
        <f t="shared" si="115"/>
        <v>-2.0713429370100718</v>
      </c>
      <c r="E256" s="15">
        <f t="shared" si="115"/>
        <v>2.4132652371483756</v>
      </c>
      <c r="F256" s="15">
        <f t="shared" si="115"/>
        <v>2.2619568900903309</v>
      </c>
      <c r="G256" s="15">
        <f t="shared" si="115"/>
        <v>1.9423357593707125</v>
      </c>
      <c r="H256" s="15">
        <f t="shared" si="115"/>
        <v>10.808300462962773</v>
      </c>
      <c r="I256" s="15">
        <f t="shared" si="115"/>
        <v>4.5189999699833105</v>
      </c>
      <c r="J256" s="15">
        <f t="shared" si="115"/>
        <v>-7.1882338776208945</v>
      </c>
      <c r="K256" s="15">
        <f t="shared" si="115"/>
        <v>-5.5944725269963005</v>
      </c>
      <c r="L256" s="15">
        <f t="shared" si="115"/>
        <v>2.1690601009545456</v>
      </c>
    </row>
    <row r="257" spans="1:12" x14ac:dyDescent="0.25">
      <c r="A257" s="13" t="str">
        <f t="shared" si="112"/>
        <v>2006 Q3</v>
      </c>
      <c r="B257" s="15">
        <f t="shared" si="115"/>
        <v>-5.53557449864795</v>
      </c>
      <c r="C257" s="15">
        <f t="shared" si="115"/>
        <v>4.4604297360216218</v>
      </c>
      <c r="D257" s="15">
        <f t="shared" si="115"/>
        <v>-0.20064228615312152</v>
      </c>
      <c r="E257" s="15">
        <f t="shared" si="115"/>
        <v>2.5902180860047221</v>
      </c>
      <c r="F257" s="15">
        <f t="shared" si="115"/>
        <v>-1.9202837481076627E-2</v>
      </c>
      <c r="G257" s="15">
        <f t="shared" si="115"/>
        <v>-2.6295950216189938</v>
      </c>
      <c r="H257" s="15">
        <f t="shared" si="115"/>
        <v>5.0049344664271116</v>
      </c>
      <c r="I257" s="15">
        <f t="shared" si="115"/>
        <v>2.9986735570752554</v>
      </c>
      <c r="J257" s="15">
        <f t="shared" si="115"/>
        <v>-11.152120101529288</v>
      </c>
      <c r="K257" s="15">
        <f t="shared" si="115"/>
        <v>-1.5958177708787431</v>
      </c>
      <c r="L257" s="15">
        <f t="shared" si="115"/>
        <v>1.1153417981595661</v>
      </c>
    </row>
    <row r="258" spans="1:12" x14ac:dyDescent="0.25">
      <c r="A258" s="13" t="str">
        <f t="shared" si="112"/>
        <v>2006 Q4</v>
      </c>
      <c r="B258" s="15">
        <f t="shared" si="115"/>
        <v>-7.7772085724020057</v>
      </c>
      <c r="C258" s="15">
        <f t="shared" si="115"/>
        <v>3.1806809959255049</v>
      </c>
      <c r="D258" s="15">
        <f t="shared" si="115"/>
        <v>1.2771801908710816</v>
      </c>
      <c r="E258" s="15">
        <f t="shared" si="115"/>
        <v>1.4746022471528433</v>
      </c>
      <c r="F258" s="15">
        <f t="shared" si="115"/>
        <v>-1.8468362962387412</v>
      </c>
      <c r="G258" s="15">
        <f t="shared" si="115"/>
        <v>-6.5843291846451297</v>
      </c>
      <c r="H258" s="15">
        <f t="shared" si="115"/>
        <v>-0.30437500375790971</v>
      </c>
      <c r="I258" s="15">
        <f t="shared" si="115"/>
        <v>-0.5044263189364746</v>
      </c>
      <c r="J258" s="15">
        <f t="shared" si="115"/>
        <v>-9.9013169923975788</v>
      </c>
      <c r="K258" s="15">
        <f t="shared" si="115"/>
        <v>-6.4148756835747864</v>
      </c>
      <c r="L258" s="15">
        <f t="shared" si="115"/>
        <v>-0.91903061712827894</v>
      </c>
    </row>
    <row r="259" spans="1:12" x14ac:dyDescent="0.25">
      <c r="A259" s="13" t="str">
        <f t="shared" si="112"/>
        <v>2007 Q1</v>
      </c>
      <c r="B259" s="15">
        <f t="shared" si="115"/>
        <v>-5.2269969622530654</v>
      </c>
      <c r="C259" s="15">
        <f t="shared" si="115"/>
        <v>1.7620320341099818</v>
      </c>
      <c r="D259" s="15">
        <f t="shared" si="115"/>
        <v>1.3463467572903816</v>
      </c>
      <c r="E259" s="15">
        <f t="shared" si="115"/>
        <v>1.273649888274532</v>
      </c>
      <c r="F259" s="15">
        <f t="shared" si="115"/>
        <v>2.3659524844014426</v>
      </c>
      <c r="G259" s="15">
        <f t="shared" si="115"/>
        <v>-1.5287706338385612</v>
      </c>
      <c r="H259" s="15">
        <f t="shared" si="115"/>
        <v>-3.8276377751864885</v>
      </c>
      <c r="I259" s="15">
        <f t="shared" si="115"/>
        <v>3.34626107360892</v>
      </c>
      <c r="J259" s="15">
        <f t="shared" si="115"/>
        <v>-8.8774862209034815</v>
      </c>
      <c r="K259" s="15">
        <f t="shared" si="115"/>
        <v>-3.856174493939065</v>
      </c>
      <c r="L259" s="15">
        <f t="shared" si="115"/>
        <v>0.12230824258372797</v>
      </c>
    </row>
    <row r="260" spans="1:12" x14ac:dyDescent="0.25">
      <c r="A260" s="13" t="str">
        <f t="shared" si="112"/>
        <v>2007 Q2</v>
      </c>
      <c r="B260" s="15">
        <f t="shared" ref="B260:L275" si="116">LN(B59/B55)*100</f>
        <v>-3.0054332708239548</v>
      </c>
      <c r="C260" s="15">
        <f t="shared" si="116"/>
        <v>2.4582385477970292</v>
      </c>
      <c r="D260" s="15">
        <f t="shared" si="116"/>
        <v>-0.43211668413801507</v>
      </c>
      <c r="E260" s="15">
        <f t="shared" si="116"/>
        <v>0.97705519046847722</v>
      </c>
      <c r="F260" s="15">
        <f t="shared" si="116"/>
        <v>1.8348927925570098</v>
      </c>
      <c r="G260" s="15">
        <f t="shared" si="116"/>
        <v>3.6387630588402526</v>
      </c>
      <c r="H260" s="15">
        <f t="shared" si="116"/>
        <v>-3.2912363019578277</v>
      </c>
      <c r="I260" s="15">
        <f t="shared" si="116"/>
        <v>4.0856605857293626</v>
      </c>
      <c r="J260" s="15">
        <f t="shared" si="116"/>
        <v>-6.486993993385509</v>
      </c>
      <c r="K260" s="15">
        <f t="shared" si="116"/>
        <v>-3.2545559087990892</v>
      </c>
      <c r="L260" s="15">
        <f t="shared" si="116"/>
        <v>0.78972698581041834</v>
      </c>
    </row>
    <row r="261" spans="1:12" x14ac:dyDescent="0.25">
      <c r="A261" s="13" t="str">
        <f t="shared" si="112"/>
        <v>2007 Q3</v>
      </c>
      <c r="B261" s="15">
        <f t="shared" si="116"/>
        <v>-3.108278575394932</v>
      </c>
      <c r="C261" s="15">
        <f t="shared" si="116"/>
        <v>1.2609366764934955</v>
      </c>
      <c r="D261" s="15">
        <f t="shared" si="116"/>
        <v>-0.80465594632160942</v>
      </c>
      <c r="E261" s="15">
        <f t="shared" si="116"/>
        <v>2.1861192424449891</v>
      </c>
      <c r="F261" s="15">
        <f t="shared" si="116"/>
        <v>4.1940074622762644</v>
      </c>
      <c r="G261" s="15">
        <f t="shared" si="116"/>
        <v>4.8791280068540566</v>
      </c>
      <c r="H261" s="15">
        <f t="shared" si="116"/>
        <v>1.5421938262336723</v>
      </c>
      <c r="I261" s="15">
        <f t="shared" si="116"/>
        <v>4.6356450019967674</v>
      </c>
      <c r="J261" s="15">
        <f t="shared" si="116"/>
        <v>-7.7858923542505165</v>
      </c>
      <c r="K261" s="15">
        <f t="shared" si="116"/>
        <v>1.1213668305049302</v>
      </c>
      <c r="L261" s="15">
        <f t="shared" si="116"/>
        <v>1.7689225034983442</v>
      </c>
    </row>
    <row r="262" spans="1:12" x14ac:dyDescent="0.25">
      <c r="A262" s="13" t="str">
        <f t="shared" si="112"/>
        <v>2007 Q4</v>
      </c>
      <c r="B262" s="15">
        <f t="shared" si="116"/>
        <v>-0.25865257693910476</v>
      </c>
      <c r="C262" s="15">
        <f t="shared" si="116"/>
        <v>1.8561925892131241</v>
      </c>
      <c r="D262" s="15">
        <f t="shared" si="116"/>
        <v>-1.9915213352357943</v>
      </c>
      <c r="E262" s="15">
        <f t="shared" si="116"/>
        <v>1.3086952240594969</v>
      </c>
      <c r="F262" s="15">
        <f t="shared" si="116"/>
        <v>4.5323956192945598</v>
      </c>
      <c r="G262" s="15">
        <f t="shared" si="116"/>
        <v>4.8850360065519922</v>
      </c>
      <c r="H262" s="15">
        <f t="shared" si="116"/>
        <v>3.5157113472384078</v>
      </c>
      <c r="I262" s="15">
        <f t="shared" si="116"/>
        <v>5.1260065908525867</v>
      </c>
      <c r="J262" s="15">
        <f t="shared" si="116"/>
        <v>-4.4706783037641324</v>
      </c>
      <c r="K262" s="15">
        <f t="shared" si="116"/>
        <v>1.3087106350690296</v>
      </c>
      <c r="L262" s="15">
        <f t="shared" si="116"/>
        <v>2.3696900640985126</v>
      </c>
    </row>
    <row r="263" spans="1:12" x14ac:dyDescent="0.25">
      <c r="A263" s="13" t="str">
        <f t="shared" si="112"/>
        <v>2008 Q1</v>
      </c>
      <c r="B263" s="15">
        <f t="shared" si="116"/>
        <v>-4.1182230669661539</v>
      </c>
      <c r="C263" s="15">
        <f t="shared" si="116"/>
        <v>1.5253495636661896</v>
      </c>
      <c r="D263" s="15">
        <f t="shared" si="116"/>
        <v>-0.66223550669346998</v>
      </c>
      <c r="E263" s="15">
        <f t="shared" si="116"/>
        <v>-1.8682338155922522</v>
      </c>
      <c r="F263" s="15">
        <f t="shared" si="116"/>
        <v>-0.66616432668831727</v>
      </c>
      <c r="G263" s="15">
        <f t="shared" si="116"/>
        <v>2.2271588336304373</v>
      </c>
      <c r="H263" s="15">
        <f t="shared" si="116"/>
        <v>0.26456563717093023</v>
      </c>
      <c r="I263" s="15">
        <f t="shared" si="116"/>
        <v>4.6114184291510725</v>
      </c>
      <c r="J263" s="15">
        <f t="shared" si="116"/>
        <v>-2.6077110377156227</v>
      </c>
      <c r="K263" s="15">
        <f t="shared" si="116"/>
        <v>3.7378218466486897</v>
      </c>
      <c r="L263" s="15">
        <f t="shared" si="116"/>
        <v>0.91683337293585132</v>
      </c>
    </row>
    <row r="264" spans="1:12" x14ac:dyDescent="0.25">
      <c r="A264" s="13" t="str">
        <f t="shared" si="112"/>
        <v>2008 Q2</v>
      </c>
      <c r="B264" s="15">
        <f t="shared" si="116"/>
        <v>-2.572292125435927</v>
      </c>
      <c r="C264" s="15">
        <f t="shared" si="116"/>
        <v>-0.4423025923546674</v>
      </c>
      <c r="D264" s="15">
        <f t="shared" si="116"/>
        <v>-0.66094384117606442</v>
      </c>
      <c r="E264" s="15">
        <f t="shared" si="116"/>
        <v>-2.1189622261690908</v>
      </c>
      <c r="F264" s="15">
        <f t="shared" si="116"/>
        <v>-2.793822860951011</v>
      </c>
      <c r="G264" s="15">
        <f t="shared" si="116"/>
        <v>2.0246206385782832</v>
      </c>
      <c r="H264" s="15">
        <f t="shared" si="116"/>
        <v>-0.5767991091961856</v>
      </c>
      <c r="I264" s="15">
        <f t="shared" si="116"/>
        <v>2.0581752154655226</v>
      </c>
      <c r="J264" s="15">
        <f t="shared" si="116"/>
        <v>-3.4329227531183983</v>
      </c>
      <c r="K264" s="15">
        <f t="shared" si="116"/>
        <v>4.8299018044985136</v>
      </c>
      <c r="L264" s="15">
        <f t="shared" si="116"/>
        <v>2.9398318694476171E-2</v>
      </c>
    </row>
    <row r="265" spans="1:12" x14ac:dyDescent="0.25">
      <c r="A265" s="13" t="str">
        <f t="shared" si="112"/>
        <v>2008 Q3</v>
      </c>
      <c r="B265" s="15">
        <f t="shared" si="116"/>
        <v>-3.2326540600402289</v>
      </c>
      <c r="C265" s="15">
        <f t="shared" si="116"/>
        <v>-0.42114454214585367</v>
      </c>
      <c r="D265" s="15">
        <f t="shared" si="116"/>
        <v>-2.9179340351058678</v>
      </c>
      <c r="E265" s="15">
        <f t="shared" si="116"/>
        <v>-6.2542631678793423</v>
      </c>
      <c r="F265" s="15">
        <f t="shared" si="116"/>
        <v>-5.7658050122482658</v>
      </c>
      <c r="G265" s="15">
        <f t="shared" si="116"/>
        <v>-0.92929981225660596</v>
      </c>
      <c r="H265" s="15">
        <f t="shared" si="116"/>
        <v>-2.9364832221292088</v>
      </c>
      <c r="I265" s="15">
        <f t="shared" si="116"/>
        <v>-1.6735776298748488</v>
      </c>
      <c r="J265" s="15">
        <f t="shared" si="116"/>
        <v>-2.7751208109832084</v>
      </c>
      <c r="K265" s="15">
        <f t="shared" si="116"/>
        <v>-2.436755936824563</v>
      </c>
      <c r="L265" s="15">
        <f t="shared" si="116"/>
        <v>-2.5626073228713584</v>
      </c>
    </row>
    <row r="266" spans="1:12" x14ac:dyDescent="0.25">
      <c r="A266" s="13" t="str">
        <f t="shared" si="112"/>
        <v>2008 Q4</v>
      </c>
      <c r="B266" s="15">
        <f t="shared" si="116"/>
        <v>-7.7984910619014718</v>
      </c>
      <c r="C266" s="15">
        <f t="shared" si="116"/>
        <v>-4.1160328522000045</v>
      </c>
      <c r="D266" s="15">
        <f t="shared" si="116"/>
        <v>-8.8726690774072452</v>
      </c>
      <c r="E266" s="15">
        <f t="shared" si="116"/>
        <v>-8.9227781388115055</v>
      </c>
      <c r="F266" s="15">
        <f t="shared" si="116"/>
        <v>-9.587438386136844</v>
      </c>
      <c r="G266" s="15">
        <f t="shared" si="116"/>
        <v>2.7605477350201828</v>
      </c>
      <c r="H266" s="15">
        <f t="shared" si="116"/>
        <v>-1.1933919112752593</v>
      </c>
      <c r="I266" s="15">
        <f t="shared" si="116"/>
        <v>-3.2654660350733611</v>
      </c>
      <c r="J266" s="15">
        <f t="shared" si="116"/>
        <v>-6.9202844759629247</v>
      </c>
      <c r="K266" s="15">
        <f t="shared" si="116"/>
        <v>-10.260836000083986</v>
      </c>
      <c r="L266" s="15">
        <f t="shared" si="116"/>
        <v>-5.0002352027047063</v>
      </c>
    </row>
    <row r="267" spans="1:12" x14ac:dyDescent="0.25">
      <c r="A267" s="13" t="str">
        <f t="shared" si="112"/>
        <v>2009 Q1</v>
      </c>
      <c r="B267" s="15">
        <f t="shared" si="116"/>
        <v>-12.02779027524495</v>
      </c>
      <c r="C267" s="15">
        <f t="shared" si="116"/>
        <v>-5.5452762985692656</v>
      </c>
      <c r="D267" s="15">
        <f t="shared" si="116"/>
        <v>-17.614495352672897</v>
      </c>
      <c r="E267" s="15">
        <f t="shared" si="116"/>
        <v>-7.223713438285742</v>
      </c>
      <c r="F267" s="15">
        <f t="shared" si="116"/>
        <v>-9.4006973466590864</v>
      </c>
      <c r="G267" s="15">
        <f t="shared" si="116"/>
        <v>-4.1559829626973732</v>
      </c>
      <c r="H267" s="15">
        <f t="shared" si="116"/>
        <v>2.7816472748587349</v>
      </c>
      <c r="I267" s="15">
        <f t="shared" si="116"/>
        <v>-5.7539213460145398</v>
      </c>
      <c r="J267" s="15">
        <f t="shared" si="116"/>
        <v>-4.3641266907237766</v>
      </c>
      <c r="K267" s="15">
        <f t="shared" si="116"/>
        <v>-8.0038485327676607</v>
      </c>
      <c r="L267" s="15">
        <f t="shared" si="116"/>
        <v>-6.3727425503152189</v>
      </c>
    </row>
    <row r="268" spans="1:12" x14ac:dyDescent="0.25">
      <c r="A268" s="13" t="str">
        <f t="shared" si="112"/>
        <v>2009 Q2</v>
      </c>
      <c r="B268" s="15">
        <f t="shared" si="116"/>
        <v>-10.751891643174005</v>
      </c>
      <c r="C268" s="15">
        <f t="shared" si="116"/>
        <v>-4.9026053057151779</v>
      </c>
      <c r="D268" s="15">
        <f t="shared" si="116"/>
        <v>-16.636912469955632</v>
      </c>
      <c r="E268" s="15">
        <f t="shared" si="116"/>
        <v>-6.76117979761315</v>
      </c>
      <c r="F268" s="15">
        <f t="shared" si="116"/>
        <v>-15.243636510059321</v>
      </c>
      <c r="G268" s="15">
        <f t="shared" si="116"/>
        <v>-8.8274156310805658</v>
      </c>
      <c r="H268" s="15">
        <f t="shared" si="116"/>
        <v>1.1570179799647549</v>
      </c>
      <c r="I268" s="15">
        <f t="shared" si="116"/>
        <v>-4.700347867106923</v>
      </c>
      <c r="J268" s="15">
        <f t="shared" si="116"/>
        <v>-4.4785840110728579</v>
      </c>
      <c r="K268" s="15">
        <f t="shared" si="116"/>
        <v>-9.4995704629843978</v>
      </c>
      <c r="L268" s="15">
        <f t="shared" si="116"/>
        <v>-6.7814066100059094</v>
      </c>
    </row>
    <row r="269" spans="1:12" x14ac:dyDescent="0.25">
      <c r="A269" s="13" t="str">
        <f t="shared" si="112"/>
        <v>2009 Q3</v>
      </c>
      <c r="B269" s="15">
        <f t="shared" si="116"/>
        <v>-11.46974907340811</v>
      </c>
      <c r="C269" s="15">
        <f t="shared" si="116"/>
        <v>-3.5899245905977755</v>
      </c>
      <c r="D269" s="15">
        <f t="shared" si="116"/>
        <v>-10.328163805121262</v>
      </c>
      <c r="E269" s="15">
        <f t="shared" si="116"/>
        <v>-3.0648853444804605</v>
      </c>
      <c r="F269" s="15">
        <f t="shared" si="116"/>
        <v>-13.454588341740978</v>
      </c>
      <c r="G269" s="15">
        <f t="shared" si="116"/>
        <v>-5.7154281687884536</v>
      </c>
      <c r="H269" s="15">
        <f t="shared" si="116"/>
        <v>1.3073464470695927E-2</v>
      </c>
      <c r="I269" s="15">
        <f t="shared" si="116"/>
        <v>-2.4171266058907603</v>
      </c>
      <c r="J269" s="15">
        <f t="shared" si="116"/>
        <v>-4.5487398598183066</v>
      </c>
      <c r="K269" s="15">
        <f t="shared" si="116"/>
        <v>-8.2768153329144649</v>
      </c>
      <c r="L269" s="15">
        <f t="shared" si="116"/>
        <v>-4.9484784555838122</v>
      </c>
    </row>
    <row r="270" spans="1:12" x14ac:dyDescent="0.25">
      <c r="A270" s="13" t="str">
        <f t="shared" si="112"/>
        <v>2009 Q4</v>
      </c>
      <c r="B270" s="15">
        <f t="shared" si="116"/>
        <v>-9.484852683110919</v>
      </c>
      <c r="C270" s="15">
        <f t="shared" si="116"/>
        <v>0.44829042489058452</v>
      </c>
      <c r="D270" s="15">
        <f t="shared" si="116"/>
        <v>-4.269359853256665</v>
      </c>
      <c r="E270" s="15">
        <f t="shared" si="116"/>
        <v>1.6646209216773895</v>
      </c>
      <c r="F270" s="15">
        <f t="shared" si="116"/>
        <v>-9.3652522831161722</v>
      </c>
      <c r="G270" s="15">
        <f t="shared" si="116"/>
        <v>-5.5548333620550405</v>
      </c>
      <c r="H270" s="15">
        <f t="shared" si="116"/>
        <v>-2.2624505539802673</v>
      </c>
      <c r="I270" s="15">
        <f t="shared" si="116"/>
        <v>-2.6075121845060067</v>
      </c>
      <c r="J270" s="15">
        <f t="shared" si="116"/>
        <v>-4.0343760963260964</v>
      </c>
      <c r="K270" s="15">
        <f t="shared" si="116"/>
        <v>-5.4137842959360958</v>
      </c>
      <c r="L270" s="15">
        <f t="shared" si="116"/>
        <v>-2.8532566996111486</v>
      </c>
    </row>
    <row r="271" spans="1:12" x14ac:dyDescent="0.25">
      <c r="A271" s="13" t="str">
        <f t="shared" si="112"/>
        <v>2010 Q1</v>
      </c>
      <c r="B271" s="15">
        <f t="shared" si="116"/>
        <v>-1.9963378563824858</v>
      </c>
      <c r="C271" s="15">
        <f t="shared" si="116"/>
        <v>3.1186431349744979</v>
      </c>
      <c r="D271" s="15">
        <f t="shared" si="116"/>
        <v>8.8608127698995833</v>
      </c>
      <c r="E271" s="15">
        <f t="shared" si="116"/>
        <v>2.1869237758125415</v>
      </c>
      <c r="F271" s="15">
        <f t="shared" si="116"/>
        <v>-5.6492063065765956</v>
      </c>
      <c r="G271" s="15">
        <f t="shared" si="116"/>
        <v>3.5775071964152536</v>
      </c>
      <c r="H271" s="15">
        <f t="shared" si="116"/>
        <v>-6.8273039745608557</v>
      </c>
      <c r="I271" s="15">
        <f t="shared" si="116"/>
        <v>0.74420800183222879</v>
      </c>
      <c r="J271" s="15">
        <f t="shared" si="116"/>
        <v>-6.3020324437957518</v>
      </c>
      <c r="K271" s="15">
        <f t="shared" si="116"/>
        <v>-1.2258907697355845</v>
      </c>
      <c r="L271" s="15">
        <f t="shared" si="116"/>
        <v>0.1174241454188808</v>
      </c>
    </row>
    <row r="272" spans="1:12" x14ac:dyDescent="0.25">
      <c r="A272" s="13" t="str">
        <f t="shared" si="112"/>
        <v>2010 Q2</v>
      </c>
      <c r="B272" s="15">
        <f t="shared" si="116"/>
        <v>-5.4920706568217819</v>
      </c>
      <c r="C272" s="15">
        <f t="shared" si="116"/>
        <v>5.1838072370952561</v>
      </c>
      <c r="D272" s="15">
        <f t="shared" si="116"/>
        <v>13.625205070560092</v>
      </c>
      <c r="E272" s="15">
        <f t="shared" si="116"/>
        <v>1.4712145087805297</v>
      </c>
      <c r="F272" s="15">
        <f t="shared" si="116"/>
        <v>2.3208467948030038</v>
      </c>
      <c r="G272" s="15">
        <f t="shared" si="116"/>
        <v>5.9399040883186531</v>
      </c>
      <c r="H272" s="15">
        <f t="shared" si="116"/>
        <v>-9.3263619456425317</v>
      </c>
      <c r="I272" s="15">
        <f t="shared" si="116"/>
        <v>2.698680530519225</v>
      </c>
      <c r="J272" s="15">
        <f t="shared" si="116"/>
        <v>-3.0020480830793601</v>
      </c>
      <c r="K272" s="15">
        <f t="shared" si="116"/>
        <v>-0.23537834128051094</v>
      </c>
      <c r="L272" s="15">
        <f t="shared" si="116"/>
        <v>1.3477154526470847</v>
      </c>
    </row>
    <row r="273" spans="1:12" x14ac:dyDescent="0.25">
      <c r="A273" s="13" t="str">
        <f t="shared" si="112"/>
        <v>2010 Q3</v>
      </c>
      <c r="B273" s="15">
        <f t="shared" si="116"/>
        <v>-5.5024527677239119</v>
      </c>
      <c r="C273" s="15">
        <f t="shared" si="116"/>
        <v>4.9520768211512634</v>
      </c>
      <c r="D273" s="15">
        <f t="shared" si="116"/>
        <v>13.489471326842011</v>
      </c>
      <c r="E273" s="15">
        <f t="shared" si="116"/>
        <v>0.78915712154896223</v>
      </c>
      <c r="F273" s="15">
        <f t="shared" si="116"/>
        <v>3.6994869304349263</v>
      </c>
      <c r="G273" s="15">
        <f t="shared" si="116"/>
        <v>4.4231778187038868</v>
      </c>
      <c r="H273" s="15">
        <f t="shared" si="116"/>
        <v>-7.9263175937030361</v>
      </c>
      <c r="I273" s="15">
        <f t="shared" si="116"/>
        <v>4.7308399364476488</v>
      </c>
      <c r="J273" s="15">
        <f t="shared" si="116"/>
        <v>-1.3338714750263483</v>
      </c>
      <c r="K273" s="15">
        <f t="shared" si="116"/>
        <v>-0.55957772515831172</v>
      </c>
      <c r="L273" s="15">
        <f t="shared" si="116"/>
        <v>1.8775220638489822</v>
      </c>
    </row>
    <row r="274" spans="1:12" x14ac:dyDescent="0.25">
      <c r="A274" s="13" t="str">
        <f t="shared" si="112"/>
        <v>2010 Q4</v>
      </c>
      <c r="B274" s="15">
        <f t="shared" si="116"/>
        <v>-4.2070404155859809</v>
      </c>
      <c r="C274" s="15">
        <f t="shared" si="116"/>
        <v>3.311077307143679</v>
      </c>
      <c r="D274" s="15">
        <f t="shared" si="116"/>
        <v>11.255539038605807</v>
      </c>
      <c r="E274" s="15">
        <f t="shared" si="116"/>
        <v>-1.2725394680579429</v>
      </c>
      <c r="F274" s="15">
        <f t="shared" si="116"/>
        <v>4.7183219133106169</v>
      </c>
      <c r="G274" s="15">
        <f t="shared" si="116"/>
        <v>2.6401403884296939</v>
      </c>
      <c r="H274" s="15">
        <f t="shared" si="116"/>
        <v>-10.018210595592862</v>
      </c>
      <c r="I274" s="15">
        <f t="shared" si="116"/>
        <v>5.9252756147582488</v>
      </c>
      <c r="J274" s="15">
        <f t="shared" si="116"/>
        <v>-1.9796446368051632</v>
      </c>
      <c r="K274" s="15">
        <f t="shared" si="116"/>
        <v>2.6293738272177656</v>
      </c>
      <c r="L274" s="15">
        <f t="shared" si="116"/>
        <v>1.1897404488592727</v>
      </c>
    </row>
    <row r="275" spans="1:12" x14ac:dyDescent="0.25">
      <c r="A275" s="13" t="str">
        <f t="shared" si="112"/>
        <v>2011 Q1</v>
      </c>
      <c r="B275" s="15">
        <f t="shared" si="116"/>
        <v>-7.9616183085772745</v>
      </c>
      <c r="C275" s="15">
        <f t="shared" si="116"/>
        <v>3.5113903290998345</v>
      </c>
      <c r="D275" s="15">
        <f t="shared" si="116"/>
        <v>7.665248122823126</v>
      </c>
      <c r="E275" s="15">
        <f t="shared" si="116"/>
        <v>-1.0570681063130463</v>
      </c>
      <c r="F275" s="15">
        <f t="shared" si="116"/>
        <v>5.6041166168424619</v>
      </c>
      <c r="G275" s="15">
        <f t="shared" si="116"/>
        <v>-1.1712966503844868</v>
      </c>
      <c r="H275" s="15">
        <f t="shared" si="116"/>
        <v>-6.2865700311445893</v>
      </c>
      <c r="I275" s="15">
        <f t="shared" si="116"/>
        <v>5.5246032950884771</v>
      </c>
      <c r="J275" s="15">
        <f t="shared" si="116"/>
        <v>-8.1706008800260115</v>
      </c>
      <c r="K275" s="15">
        <f t="shared" si="116"/>
        <v>5.1978276974076421</v>
      </c>
      <c r="L275" s="15">
        <f t="shared" si="116"/>
        <v>0.71220481400250879</v>
      </c>
    </row>
    <row r="276" spans="1:12" x14ac:dyDescent="0.25">
      <c r="A276" s="13" t="str">
        <f t="shared" ref="A276:A307" si="117">A75</f>
        <v>2011 Q2</v>
      </c>
      <c r="B276" s="15">
        <f t="shared" ref="B276:L291" si="118">LN(B75/B71)*100</f>
        <v>-7.703334906694197</v>
      </c>
      <c r="C276" s="15">
        <f t="shared" si="118"/>
        <v>3.0801399851586164</v>
      </c>
      <c r="D276" s="15">
        <f t="shared" si="118"/>
        <v>4.7525542361289395</v>
      </c>
      <c r="E276" s="15">
        <f t="shared" si="118"/>
        <v>0.27428789298715006</v>
      </c>
      <c r="F276" s="15">
        <f t="shared" si="118"/>
        <v>6.1338723792976193</v>
      </c>
      <c r="G276" s="15">
        <f t="shared" si="118"/>
        <v>-1.5086493033379966</v>
      </c>
      <c r="H276" s="15">
        <f t="shared" si="118"/>
        <v>-3.3766087315818512</v>
      </c>
      <c r="I276" s="15">
        <f t="shared" si="118"/>
        <v>5.3441634097216024</v>
      </c>
      <c r="J276" s="15">
        <f t="shared" si="118"/>
        <v>-10.03417775792302</v>
      </c>
      <c r="K276" s="15">
        <f t="shared" si="118"/>
        <v>0.70315692622192172</v>
      </c>
      <c r="L276" s="15">
        <f t="shared" si="118"/>
        <v>0.90430720324482361</v>
      </c>
    </row>
    <row r="277" spans="1:12" x14ac:dyDescent="0.25">
      <c r="A277" s="13" t="str">
        <f t="shared" si="117"/>
        <v>2011 Q3</v>
      </c>
      <c r="B277" s="15">
        <f t="shared" si="118"/>
        <v>-6.0599122044621225</v>
      </c>
      <c r="C277" s="15">
        <f t="shared" si="118"/>
        <v>2.2914991985094475</v>
      </c>
      <c r="D277" s="15">
        <f t="shared" si="118"/>
        <v>-0.67963049186973312</v>
      </c>
      <c r="E277" s="15">
        <f t="shared" si="118"/>
        <v>1.4168945675664153</v>
      </c>
      <c r="F277" s="15">
        <f t="shared" si="118"/>
        <v>4.5328923104311833</v>
      </c>
      <c r="G277" s="15">
        <f t="shared" si="118"/>
        <v>0.27851880028426473</v>
      </c>
      <c r="H277" s="15">
        <f t="shared" si="118"/>
        <v>-2.6916974573839867</v>
      </c>
      <c r="I277" s="15">
        <f t="shared" si="118"/>
        <v>1.5500297228327238</v>
      </c>
      <c r="J277" s="15">
        <f t="shared" si="118"/>
        <v>-7.652302116778273</v>
      </c>
      <c r="K277" s="15">
        <f t="shared" si="118"/>
        <v>1.2977023661571487</v>
      </c>
      <c r="L277" s="15">
        <f t="shared" si="118"/>
        <v>0.25826251610251755</v>
      </c>
    </row>
    <row r="278" spans="1:12" x14ac:dyDescent="0.25">
      <c r="A278" s="13" t="str">
        <f t="shared" si="117"/>
        <v>2011 Q4</v>
      </c>
      <c r="B278" s="15">
        <f t="shared" si="118"/>
        <v>-8.7097419959542055</v>
      </c>
      <c r="C278" s="15">
        <f t="shared" si="118"/>
        <v>2.2540448062309801</v>
      </c>
      <c r="D278" s="15">
        <f t="shared" si="118"/>
        <v>2.8701019499645435</v>
      </c>
      <c r="E278" s="15">
        <f t="shared" si="118"/>
        <v>0.32450623109381599</v>
      </c>
      <c r="F278" s="15">
        <f t="shared" si="118"/>
        <v>1.8589965385045482</v>
      </c>
      <c r="G278" s="15">
        <f t="shared" si="118"/>
        <v>-2.5984026369317328</v>
      </c>
      <c r="H278" s="15">
        <f t="shared" si="118"/>
        <v>-0.38544080746707277</v>
      </c>
      <c r="I278" s="15">
        <f t="shared" si="118"/>
        <v>1.3124073607012248</v>
      </c>
      <c r="J278" s="15">
        <f t="shared" si="118"/>
        <v>-1.389843292055164</v>
      </c>
      <c r="K278" s="15">
        <f t="shared" si="118"/>
        <v>1.4694071382784828</v>
      </c>
      <c r="L278" s="15">
        <f t="shared" si="118"/>
        <v>0.24019534905368639</v>
      </c>
    </row>
    <row r="279" spans="1:12" x14ac:dyDescent="0.25">
      <c r="A279" s="13" t="str">
        <f t="shared" si="117"/>
        <v>2012 Q1</v>
      </c>
      <c r="B279" s="15">
        <f t="shared" si="118"/>
        <v>-9.3133854817794841</v>
      </c>
      <c r="C279" s="15">
        <f t="shared" si="118"/>
        <v>1.0115210446832157</v>
      </c>
      <c r="D279" s="15">
        <f t="shared" si="118"/>
        <v>-4.3534773713150763</v>
      </c>
      <c r="E279" s="15">
        <f t="shared" si="118"/>
        <v>-0.40302235819267102</v>
      </c>
      <c r="F279" s="15">
        <f t="shared" si="118"/>
        <v>-1.6226739901846643</v>
      </c>
      <c r="G279" s="15">
        <f t="shared" si="118"/>
        <v>2.7247940060681843</v>
      </c>
      <c r="H279" s="15">
        <f t="shared" si="118"/>
        <v>-0.21522845525508044</v>
      </c>
      <c r="I279" s="15">
        <f t="shared" si="118"/>
        <v>1.3249653562788126</v>
      </c>
      <c r="J279" s="15">
        <f t="shared" si="118"/>
        <v>4.3307067208974983</v>
      </c>
      <c r="K279" s="15">
        <f t="shared" si="118"/>
        <v>-2.8557804406193554</v>
      </c>
      <c r="L279" s="15">
        <f t="shared" si="118"/>
        <v>-0.2452170776339008</v>
      </c>
    </row>
    <row r="280" spans="1:12" x14ac:dyDescent="0.25">
      <c r="A280" s="13" t="str">
        <f t="shared" si="117"/>
        <v>2012 Q2</v>
      </c>
      <c r="B280" s="15">
        <f t="shared" si="118"/>
        <v>-8.9906879922844762</v>
      </c>
      <c r="C280" s="15">
        <f t="shared" si="118"/>
        <v>-3.9230803433686199</v>
      </c>
      <c r="D280" s="15">
        <f t="shared" si="118"/>
        <v>-9.3266849778027439</v>
      </c>
      <c r="E280" s="15">
        <f t="shared" si="118"/>
        <v>-0.6853594417807527</v>
      </c>
      <c r="F280" s="15">
        <f t="shared" si="118"/>
        <v>-3.6825443505063551</v>
      </c>
      <c r="G280" s="15">
        <f t="shared" si="118"/>
        <v>0.92226862537214749</v>
      </c>
      <c r="H280" s="15">
        <f t="shared" si="118"/>
        <v>2.4029721019973338</v>
      </c>
      <c r="I280" s="15">
        <f t="shared" si="118"/>
        <v>-1.7477060802279372</v>
      </c>
      <c r="J280" s="15">
        <f t="shared" si="118"/>
        <v>1.6404526447110193</v>
      </c>
      <c r="K280" s="15">
        <f t="shared" si="118"/>
        <v>2.1152593839174045</v>
      </c>
      <c r="L280" s="15">
        <f t="shared" si="118"/>
        <v>-1.9289940628575222</v>
      </c>
    </row>
    <row r="281" spans="1:12" x14ac:dyDescent="0.25">
      <c r="A281" s="13" t="str">
        <f t="shared" si="117"/>
        <v>2012 Q3</v>
      </c>
      <c r="B281" s="15">
        <f t="shared" si="118"/>
        <v>-11.236747737070484</v>
      </c>
      <c r="C281" s="15">
        <f t="shared" si="118"/>
        <v>-3.4832714991326217</v>
      </c>
      <c r="D281" s="15">
        <f t="shared" si="118"/>
        <v>-9.5439430712407383</v>
      </c>
      <c r="E281" s="15">
        <f t="shared" si="118"/>
        <v>-1.3480476609018612</v>
      </c>
      <c r="F281" s="15">
        <f t="shared" si="118"/>
        <v>-3.9570419292963539</v>
      </c>
      <c r="G281" s="15">
        <f t="shared" si="118"/>
        <v>0.48969093990780593</v>
      </c>
      <c r="H281" s="15">
        <f t="shared" si="118"/>
        <v>8.7142113614935249E-2</v>
      </c>
      <c r="I281" s="15">
        <f t="shared" si="118"/>
        <v>1.9311152308726005</v>
      </c>
      <c r="J281" s="15">
        <f t="shared" si="118"/>
        <v>1.8224002127092058</v>
      </c>
      <c r="K281" s="15">
        <f t="shared" si="118"/>
        <v>10.067691345504452</v>
      </c>
      <c r="L281" s="15">
        <f t="shared" si="118"/>
        <v>-1.2761350142954626</v>
      </c>
    </row>
    <row r="282" spans="1:12" x14ac:dyDescent="0.25">
      <c r="A282" s="13" t="str">
        <f t="shared" si="117"/>
        <v>2012 Q4</v>
      </c>
      <c r="B282" s="15">
        <f t="shared" si="118"/>
        <v>-9.1588492089354094</v>
      </c>
      <c r="C282" s="15">
        <f t="shared" si="118"/>
        <v>-3.9628705189547966</v>
      </c>
      <c r="D282" s="15">
        <f t="shared" si="118"/>
        <v>-12.050794079332285</v>
      </c>
      <c r="E282" s="15">
        <f t="shared" si="118"/>
        <v>-0.86632599088147144</v>
      </c>
      <c r="F282" s="15">
        <f t="shared" si="118"/>
        <v>-1.5617752793987028</v>
      </c>
      <c r="G282" s="15">
        <f t="shared" si="118"/>
        <v>5.2700513079189246</v>
      </c>
      <c r="H282" s="15">
        <f t="shared" si="118"/>
        <v>-0.97445221165513052</v>
      </c>
      <c r="I282" s="15">
        <f t="shared" si="118"/>
        <v>3.5604069189074981</v>
      </c>
      <c r="J282" s="15">
        <f t="shared" si="118"/>
        <v>-4.4945253467139921</v>
      </c>
      <c r="K282" s="15">
        <f t="shared" si="118"/>
        <v>2.6586430006333295</v>
      </c>
      <c r="L282" s="15">
        <f t="shared" si="118"/>
        <v>-1.1172416885096368</v>
      </c>
    </row>
    <row r="283" spans="1:12" x14ac:dyDescent="0.25">
      <c r="A283" s="13" t="str">
        <f t="shared" si="117"/>
        <v>2013 Q1</v>
      </c>
      <c r="B283" s="15">
        <f t="shared" si="118"/>
        <v>-6.6838928684466312</v>
      </c>
      <c r="C283" s="15">
        <f t="shared" si="118"/>
        <v>-3.9939002334928788</v>
      </c>
      <c r="D283" s="15">
        <f t="shared" si="118"/>
        <v>-8.1075797668422567</v>
      </c>
      <c r="E283" s="15">
        <f t="shared" si="118"/>
        <v>-0.2991074700270977</v>
      </c>
      <c r="F283" s="15">
        <f t="shared" si="118"/>
        <v>1.5042810505184721</v>
      </c>
      <c r="G283" s="15">
        <f t="shared" si="118"/>
        <v>0.12426702836187595</v>
      </c>
      <c r="H283" s="15">
        <f t="shared" si="118"/>
        <v>-0.11457650778529448</v>
      </c>
      <c r="I283" s="15">
        <f t="shared" si="118"/>
        <v>1.5174693348107999</v>
      </c>
      <c r="J283" s="15">
        <f t="shared" si="118"/>
        <v>-5.1396787968877993</v>
      </c>
      <c r="K283" s="15">
        <f t="shared" si="118"/>
        <v>0.71782947463323765</v>
      </c>
      <c r="L283" s="15">
        <f t="shared" si="118"/>
        <v>-1.2760178290840067</v>
      </c>
    </row>
    <row r="284" spans="1:12" x14ac:dyDescent="0.25">
      <c r="A284" s="13" t="str">
        <f t="shared" si="117"/>
        <v>2013 Q2</v>
      </c>
      <c r="B284" s="15">
        <f t="shared" si="118"/>
        <v>-4.866217463695258</v>
      </c>
      <c r="C284" s="15">
        <f t="shared" si="118"/>
        <v>-0.11280107151976052</v>
      </c>
      <c r="D284" s="15">
        <f t="shared" si="118"/>
        <v>-4.2029678839720201</v>
      </c>
      <c r="E284" s="15">
        <f t="shared" si="118"/>
        <v>0.11017343806534292</v>
      </c>
      <c r="F284" s="15">
        <f t="shared" si="118"/>
        <v>1.4362264644506137</v>
      </c>
      <c r="G284" s="15">
        <f t="shared" si="118"/>
        <v>0.80066053028154649</v>
      </c>
      <c r="H284" s="15">
        <f t="shared" si="118"/>
        <v>-3.0170927405601442</v>
      </c>
      <c r="I284" s="15">
        <f t="shared" si="118"/>
        <v>2.935693507864138</v>
      </c>
      <c r="J284" s="15">
        <f t="shared" si="118"/>
        <v>-5.0269963505618769</v>
      </c>
      <c r="K284" s="15">
        <f t="shared" si="118"/>
        <v>0.33992860222449234</v>
      </c>
      <c r="L284" s="15">
        <f t="shared" si="118"/>
        <v>-0.31057681595023923</v>
      </c>
    </row>
    <row r="285" spans="1:12" x14ac:dyDescent="0.25">
      <c r="A285" s="13" t="str">
        <f t="shared" si="117"/>
        <v>2013 Q3</v>
      </c>
      <c r="B285" s="15">
        <f t="shared" si="118"/>
        <v>-3.3478585648145156</v>
      </c>
      <c r="C285" s="15">
        <f t="shared" si="118"/>
        <v>-0.55688599145774476</v>
      </c>
      <c r="D285" s="15">
        <f t="shared" si="118"/>
        <v>-0.44308905284364819</v>
      </c>
      <c r="E285" s="15">
        <f t="shared" si="118"/>
        <v>-3.384448155237918E-2</v>
      </c>
      <c r="F285" s="15">
        <f t="shared" si="118"/>
        <v>1.1174559905719887</v>
      </c>
      <c r="G285" s="15">
        <f t="shared" si="118"/>
        <v>0.34257895113908821</v>
      </c>
      <c r="H285" s="15">
        <f t="shared" si="118"/>
        <v>-3.4672329774626838</v>
      </c>
      <c r="I285" s="15">
        <f t="shared" si="118"/>
        <v>2.8009734708521443</v>
      </c>
      <c r="J285" s="15">
        <f t="shared" si="118"/>
        <v>-9.8579123162090223</v>
      </c>
      <c r="K285" s="15">
        <f t="shared" si="118"/>
        <v>-9.3721134102757802</v>
      </c>
      <c r="L285" s="15">
        <f t="shared" si="118"/>
        <v>-0.78952262643563698</v>
      </c>
    </row>
    <row r="286" spans="1:12" x14ac:dyDescent="0.25">
      <c r="A286" s="13" t="str">
        <f t="shared" si="117"/>
        <v>2013 Q4</v>
      </c>
      <c r="B286" s="15">
        <f t="shared" si="118"/>
        <v>-2.0659941965105233</v>
      </c>
      <c r="C286" s="15">
        <f t="shared" si="118"/>
        <v>0.97416438288027307</v>
      </c>
      <c r="D286" s="15">
        <f t="shared" si="118"/>
        <v>1.8425092078203933</v>
      </c>
      <c r="E286" s="15">
        <f t="shared" si="118"/>
        <v>1.5009486728088619</v>
      </c>
      <c r="F286" s="15">
        <f t="shared" si="118"/>
        <v>0.65772349274515762</v>
      </c>
      <c r="G286" s="15">
        <f t="shared" si="118"/>
        <v>-2.4600183773288959</v>
      </c>
      <c r="H286" s="15">
        <f t="shared" si="118"/>
        <v>-1.9343537746169412</v>
      </c>
      <c r="I286" s="15">
        <f t="shared" si="118"/>
        <v>1.1290264229084335</v>
      </c>
      <c r="J286" s="15">
        <f t="shared" si="118"/>
        <v>-8.285651089035758</v>
      </c>
      <c r="K286" s="15">
        <f t="shared" si="118"/>
        <v>-5.8276714743529379</v>
      </c>
      <c r="L286" s="15">
        <f t="shared" si="118"/>
        <v>-0.34451995949550895</v>
      </c>
    </row>
    <row r="287" spans="1:12" x14ac:dyDescent="0.25">
      <c r="A287" s="13" t="str">
        <f t="shared" si="117"/>
        <v>2014 Q1</v>
      </c>
      <c r="B287" s="15">
        <f t="shared" si="118"/>
        <v>-2.4017837145993299</v>
      </c>
      <c r="C287" s="15">
        <f t="shared" si="118"/>
        <v>2.7116767484636886</v>
      </c>
      <c r="D287" s="15">
        <f t="shared" si="118"/>
        <v>2.6401064603728717</v>
      </c>
      <c r="E287" s="15">
        <f t="shared" si="118"/>
        <v>2.1459244124505066</v>
      </c>
      <c r="F287" s="15">
        <f t="shared" si="118"/>
        <v>1.1645879308336211</v>
      </c>
      <c r="G287" s="15">
        <f t="shared" si="118"/>
        <v>-3.5792555011136082</v>
      </c>
      <c r="H287" s="15">
        <f t="shared" si="118"/>
        <v>-3.9539560355307848</v>
      </c>
      <c r="I287" s="15">
        <f t="shared" si="118"/>
        <v>2.5270557455593949</v>
      </c>
      <c r="J287" s="15">
        <f t="shared" si="118"/>
        <v>-8.2823892866452713</v>
      </c>
      <c r="K287" s="15">
        <f t="shared" si="118"/>
        <v>-3.0535374184774673</v>
      </c>
      <c r="L287" s="15">
        <f t="shared" si="118"/>
        <v>0.10403821286447304</v>
      </c>
    </row>
    <row r="288" spans="1:12" x14ac:dyDescent="0.25">
      <c r="A288" s="13" t="str">
        <f t="shared" si="117"/>
        <v>2014 Q2</v>
      </c>
      <c r="B288" s="15">
        <f t="shared" si="118"/>
        <v>-3.4170521609741842</v>
      </c>
      <c r="C288" s="15">
        <f t="shared" si="118"/>
        <v>2.6506171245502972</v>
      </c>
      <c r="D288" s="15">
        <f t="shared" si="118"/>
        <v>3.0608027634490309</v>
      </c>
      <c r="E288" s="15">
        <f t="shared" si="118"/>
        <v>1.590799870569247</v>
      </c>
      <c r="F288" s="15">
        <f t="shared" si="118"/>
        <v>2.2784736159181533</v>
      </c>
      <c r="G288" s="15">
        <f t="shared" si="118"/>
        <v>-2.0602049436086114</v>
      </c>
      <c r="H288" s="15">
        <f t="shared" si="118"/>
        <v>-3.6857490918098326</v>
      </c>
      <c r="I288" s="15">
        <f t="shared" si="118"/>
        <v>3.2935141942980075</v>
      </c>
      <c r="J288" s="15">
        <f t="shared" si="118"/>
        <v>-7.5120684766976256</v>
      </c>
      <c r="K288" s="15">
        <f t="shared" si="118"/>
        <v>-4.0419676993432221</v>
      </c>
      <c r="L288" s="15">
        <f t="shared" si="118"/>
        <v>0.37923336796031093</v>
      </c>
    </row>
    <row r="289" spans="1:12" x14ac:dyDescent="0.25">
      <c r="A289" s="13" t="str">
        <f t="shared" si="117"/>
        <v>2014 Q3</v>
      </c>
      <c r="B289" s="15">
        <f t="shared" si="118"/>
        <v>-2.3439015956830342</v>
      </c>
      <c r="C289" s="15">
        <f t="shared" si="118"/>
        <v>3.0832862549350724</v>
      </c>
      <c r="D289" s="15">
        <f t="shared" si="118"/>
        <v>4.8376126485838347</v>
      </c>
      <c r="E289" s="15">
        <f t="shared" si="118"/>
        <v>1.0551660311843039</v>
      </c>
      <c r="F289" s="15">
        <f t="shared" si="118"/>
        <v>6.5042752338411143</v>
      </c>
      <c r="G289" s="15">
        <f t="shared" si="118"/>
        <v>-2.0903218000322261</v>
      </c>
      <c r="H289" s="15">
        <f t="shared" si="118"/>
        <v>-2.8624097433100184</v>
      </c>
      <c r="I289" s="15">
        <f t="shared" si="118"/>
        <v>2.5061877743943586</v>
      </c>
      <c r="J289" s="15">
        <f t="shared" si="118"/>
        <v>-5.8727889226141503</v>
      </c>
      <c r="K289" s="15">
        <f t="shared" si="118"/>
        <v>1.8384857068800891</v>
      </c>
      <c r="L289" s="15">
        <f t="shared" si="118"/>
        <v>1.0109200322478946</v>
      </c>
    </row>
    <row r="290" spans="1:12" x14ac:dyDescent="0.25">
      <c r="A290" s="13" t="str">
        <f t="shared" si="117"/>
        <v>2014 Q4</v>
      </c>
      <c r="B290" s="15">
        <f t="shared" si="118"/>
        <v>-3.3886658212963856</v>
      </c>
      <c r="C290" s="15">
        <f t="shared" si="118"/>
        <v>1.8785225620395953</v>
      </c>
      <c r="D290" s="15">
        <f t="shared" si="118"/>
        <v>3.7900841996970449</v>
      </c>
      <c r="E290" s="15">
        <f t="shared" si="118"/>
        <v>2.6904205547403768</v>
      </c>
      <c r="F290" s="15">
        <f t="shared" si="118"/>
        <v>8.0450232501390175</v>
      </c>
      <c r="G290" s="15">
        <f t="shared" si="118"/>
        <v>-0.876937942567106</v>
      </c>
      <c r="H290" s="15">
        <f t="shared" si="118"/>
        <v>-2.2755109217213954</v>
      </c>
      <c r="I290" s="15">
        <f t="shared" si="118"/>
        <v>2.3427443947244333</v>
      </c>
      <c r="J290" s="15">
        <f t="shared" si="118"/>
        <v>-6.3465158101873556</v>
      </c>
      <c r="K290" s="15">
        <f t="shared" si="118"/>
        <v>7.0593174768616995</v>
      </c>
      <c r="L290" s="15">
        <f t="shared" si="118"/>
        <v>1.3754174144195621</v>
      </c>
    </row>
    <row r="291" spans="1:12" x14ac:dyDescent="0.25">
      <c r="A291" s="13" t="str">
        <f t="shared" si="117"/>
        <v>2015 Q1</v>
      </c>
      <c r="B291" s="15">
        <f t="shared" si="118"/>
        <v>0.31295323854652241</v>
      </c>
      <c r="C291" s="15">
        <f t="shared" si="118"/>
        <v>-0.1505016841511051</v>
      </c>
      <c r="D291" s="15">
        <f t="shared" si="118"/>
        <v>4.2182140026726893</v>
      </c>
      <c r="E291" s="15">
        <f t="shared" si="118"/>
        <v>1.8878020421256663</v>
      </c>
      <c r="F291" s="15">
        <f t="shared" si="118"/>
        <v>3.8508091889872658</v>
      </c>
      <c r="G291" s="15">
        <f t="shared" si="118"/>
        <v>2.897173429449444</v>
      </c>
      <c r="H291" s="15">
        <f t="shared" si="118"/>
        <v>-0.32272342507113938</v>
      </c>
      <c r="I291" s="15">
        <f t="shared" si="118"/>
        <v>0.5711263379531889</v>
      </c>
      <c r="J291" s="15">
        <f t="shared" si="118"/>
        <v>-9.6892786281510617</v>
      </c>
      <c r="K291" s="15">
        <f t="shared" si="118"/>
        <v>5.0749113161816828</v>
      </c>
      <c r="L291" s="15">
        <f t="shared" si="118"/>
        <v>0.93665894974018038</v>
      </c>
    </row>
    <row r="292" spans="1:12" x14ac:dyDescent="0.25">
      <c r="A292" s="13" t="str">
        <f t="shared" si="117"/>
        <v>2015 Q2</v>
      </c>
      <c r="B292" s="15">
        <f t="shared" ref="B292:L300" si="119">LN(B91/B87)*100</f>
        <v>2.6064154728036715</v>
      </c>
      <c r="C292" s="15">
        <f t="shared" si="119"/>
        <v>-1.1360726474384917</v>
      </c>
      <c r="D292" s="15">
        <f t="shared" si="119"/>
        <v>5.9257491947007601</v>
      </c>
      <c r="E292" s="15">
        <f t="shared" si="119"/>
        <v>2.5723981489419545</v>
      </c>
      <c r="F292" s="15">
        <f t="shared" si="119"/>
        <v>0.91515719832690212</v>
      </c>
      <c r="G292" s="15">
        <f t="shared" si="119"/>
        <v>4.3375584439727648</v>
      </c>
      <c r="H292" s="15">
        <f t="shared" si="119"/>
        <v>-2.7198784219130347</v>
      </c>
      <c r="I292" s="15">
        <f t="shared" si="119"/>
        <v>1.0131875521983331</v>
      </c>
      <c r="J292" s="15">
        <f t="shared" si="119"/>
        <v>-8.1423754417007679</v>
      </c>
      <c r="K292" s="15">
        <f t="shared" si="119"/>
        <v>7.8196070567471629</v>
      </c>
      <c r="L292" s="15">
        <f t="shared" si="119"/>
        <v>1.3529995184952701</v>
      </c>
    </row>
    <row r="293" spans="1:12" x14ac:dyDescent="0.25">
      <c r="A293" s="13" t="str">
        <f t="shared" si="117"/>
        <v>2015 Q3</v>
      </c>
      <c r="B293" s="15">
        <f t="shared" si="119"/>
        <v>2.9401821454281132</v>
      </c>
      <c r="C293" s="15">
        <f t="shared" si="119"/>
        <v>-1.8349381647698744</v>
      </c>
      <c r="D293" s="15">
        <f t="shared" si="119"/>
        <v>1.6635827225805577</v>
      </c>
      <c r="E293" s="15">
        <f t="shared" si="119"/>
        <v>3.986698352703598</v>
      </c>
      <c r="F293" s="15">
        <f t="shared" si="119"/>
        <v>-4.086094965100366</v>
      </c>
      <c r="G293" s="15">
        <f t="shared" si="119"/>
        <v>6.2917047625021345</v>
      </c>
      <c r="H293" s="15">
        <f t="shared" si="119"/>
        <v>-2.7525198491198504</v>
      </c>
      <c r="I293" s="15">
        <f t="shared" si="119"/>
        <v>0.81689215510555302</v>
      </c>
      <c r="J293" s="15">
        <f t="shared" si="119"/>
        <v>-6.2646700318361228</v>
      </c>
      <c r="K293" s="15">
        <f t="shared" si="119"/>
        <v>5.6494843688879577</v>
      </c>
      <c r="L293" s="15">
        <f t="shared" si="119"/>
        <v>1.0600264872242566</v>
      </c>
    </row>
    <row r="294" spans="1:12" x14ac:dyDescent="0.25">
      <c r="A294" s="13" t="str">
        <f t="shared" si="117"/>
        <v>2015 Q4</v>
      </c>
      <c r="B294" s="15">
        <f t="shared" si="119"/>
        <v>1.5489372315232519</v>
      </c>
      <c r="C294" s="15">
        <f t="shared" si="119"/>
        <v>-3.2020882345262645</v>
      </c>
      <c r="D294" s="15">
        <f t="shared" si="119"/>
        <v>0.45138565820513188</v>
      </c>
      <c r="E294" s="15">
        <f t="shared" si="119"/>
        <v>1.7177270459999532</v>
      </c>
      <c r="F294" s="15">
        <f t="shared" si="119"/>
        <v>-9.2109339342272794</v>
      </c>
      <c r="G294" s="15">
        <f t="shared" si="119"/>
        <v>5.5008002999389856</v>
      </c>
      <c r="H294" s="15">
        <f t="shared" si="119"/>
        <v>-3.9697428560267567</v>
      </c>
      <c r="I294" s="15">
        <f t="shared" si="119"/>
        <v>-0.54598700754949991</v>
      </c>
      <c r="J294" s="15">
        <f t="shared" si="119"/>
        <v>-5.4905839582489042</v>
      </c>
      <c r="K294" s="15">
        <f t="shared" si="119"/>
        <v>3.062100912077061</v>
      </c>
      <c r="L294" s="15">
        <f t="shared" si="119"/>
        <v>-0.53981407232749823</v>
      </c>
    </row>
    <row r="295" spans="1:12" x14ac:dyDescent="0.25">
      <c r="A295" s="13" t="str">
        <f t="shared" si="117"/>
        <v>2016 Q1</v>
      </c>
      <c r="B295" s="15">
        <f t="shared" si="119"/>
        <v>-1.7213657747887923</v>
      </c>
      <c r="C295" s="15">
        <f t="shared" si="119"/>
        <v>-1.7649109188958456</v>
      </c>
      <c r="D295" s="15">
        <f t="shared" si="119"/>
        <v>0.6136566344122506</v>
      </c>
      <c r="E295" s="15">
        <f t="shared" si="119"/>
        <v>2.133584447270465</v>
      </c>
      <c r="F295" s="15">
        <f t="shared" si="119"/>
        <v>-6.3369354703464404</v>
      </c>
      <c r="G295" s="15">
        <f t="shared" si="119"/>
        <v>4.7928455084893473</v>
      </c>
      <c r="H295" s="15">
        <f t="shared" si="119"/>
        <v>-4.2825561566452217</v>
      </c>
      <c r="I295" s="15">
        <f t="shared" si="119"/>
        <v>7.5935521251818378E-2</v>
      </c>
      <c r="J295" s="15">
        <f t="shared" si="119"/>
        <v>-2.9648619501807669</v>
      </c>
      <c r="K295" s="15">
        <f t="shared" si="119"/>
        <v>0.91871577566830387</v>
      </c>
      <c r="L295" s="15">
        <f t="shared" si="119"/>
        <v>-1.2495318370885848E-2</v>
      </c>
    </row>
    <row r="296" spans="1:12" x14ac:dyDescent="0.25">
      <c r="A296" s="13" t="str">
        <f t="shared" si="117"/>
        <v>2016 Q2</v>
      </c>
      <c r="B296" s="15">
        <f t="shared" si="119"/>
        <v>-0.39428292016786259</v>
      </c>
      <c r="C296" s="15">
        <f t="shared" si="119"/>
        <v>-0.63014724117812437</v>
      </c>
      <c r="D296" s="15">
        <f t="shared" si="119"/>
        <v>-2.5189006501604818</v>
      </c>
      <c r="E296" s="15">
        <f t="shared" si="119"/>
        <v>1.8508727303397148</v>
      </c>
      <c r="F296" s="15">
        <f t="shared" si="119"/>
        <v>-7.1136807522611107</v>
      </c>
      <c r="G296" s="15">
        <f t="shared" si="119"/>
        <v>3.1661282661846482</v>
      </c>
      <c r="H296" s="15">
        <f t="shared" si="119"/>
        <v>5.3355331072402756E-2</v>
      </c>
      <c r="I296" s="15">
        <f t="shared" si="119"/>
        <v>-2.28424037507724</v>
      </c>
      <c r="J296" s="15">
        <f t="shared" si="119"/>
        <v>1.015417978743868</v>
      </c>
      <c r="K296" s="15">
        <f t="shared" si="119"/>
        <v>-1.9726831130791884</v>
      </c>
      <c r="L296" s="15">
        <f t="shared" si="119"/>
        <v>-0.37416947402812972</v>
      </c>
    </row>
    <row r="297" spans="1:12" x14ac:dyDescent="0.25">
      <c r="A297" s="13" t="str">
        <f t="shared" si="117"/>
        <v>2016 Q3</v>
      </c>
      <c r="B297" s="15">
        <f t="shared" si="119"/>
        <v>-0.44331817314831723</v>
      </c>
      <c r="C297" s="15">
        <f t="shared" si="119"/>
        <v>-0.31985365939015992</v>
      </c>
      <c r="D297" s="15">
        <f t="shared" si="119"/>
        <v>1.3245758806560131</v>
      </c>
      <c r="E297" s="15">
        <f t="shared" si="119"/>
        <v>1.4482802588715353</v>
      </c>
      <c r="F297" s="15">
        <f t="shared" si="119"/>
        <v>-5.4006777800012875</v>
      </c>
      <c r="G297" s="15">
        <f t="shared" si="119"/>
        <v>3.4885376052081094</v>
      </c>
      <c r="H297" s="15">
        <f t="shared" si="119"/>
        <v>1.3670671979058204</v>
      </c>
      <c r="I297" s="15">
        <f t="shared" si="119"/>
        <v>-2.2474267691880212</v>
      </c>
      <c r="J297" s="15">
        <f t="shared" si="119"/>
        <v>-4.3793195946362617</v>
      </c>
      <c r="K297" s="15">
        <f t="shared" si="119"/>
        <v>-2.2745198168715826</v>
      </c>
      <c r="L297" s="15">
        <f t="shared" si="119"/>
        <v>-0.24400842070513573</v>
      </c>
    </row>
    <row r="298" spans="1:12" x14ac:dyDescent="0.25">
      <c r="A298" s="13" t="str">
        <f t="shared" si="117"/>
        <v>2016 Q4</v>
      </c>
      <c r="B298" s="15">
        <f t="shared" si="119"/>
        <v>-1.2211323422807425</v>
      </c>
      <c r="C298" s="15">
        <f t="shared" si="119"/>
        <v>3.8863043453424675</v>
      </c>
      <c r="D298" s="15">
        <f t="shared" si="119"/>
        <v>3.1586235572727168</v>
      </c>
      <c r="E298" s="15">
        <f t="shared" si="119"/>
        <v>3.3100689389821927</v>
      </c>
      <c r="F298" s="15">
        <f t="shared" si="119"/>
        <v>-1.6432526921474857</v>
      </c>
      <c r="G298" s="15">
        <f t="shared" si="119"/>
        <v>5.9710237392736465</v>
      </c>
      <c r="H298" s="15">
        <f t="shared" si="119"/>
        <v>3.4484054200565635</v>
      </c>
      <c r="I298" s="15">
        <f t="shared" si="119"/>
        <v>-1.0578444006067307</v>
      </c>
      <c r="J298" s="15">
        <f t="shared" si="119"/>
        <v>-5.9054695272155033</v>
      </c>
      <c r="K298" s="15">
        <f t="shared" si="119"/>
        <v>-0.84966990272011733</v>
      </c>
      <c r="L298" s="15">
        <f t="shared" si="119"/>
        <v>1.5826903916571964</v>
      </c>
    </row>
    <row r="299" spans="1:12" x14ac:dyDescent="0.25">
      <c r="A299" s="13" t="str">
        <f t="shared" si="117"/>
        <v>2017 Q1</v>
      </c>
      <c r="B299" s="15">
        <f t="shared" si="119"/>
        <v>-0.62893462929654986</v>
      </c>
      <c r="C299" s="15">
        <f t="shared" si="119"/>
        <v>3.1841974019398851</v>
      </c>
      <c r="D299" s="15">
        <f t="shared" si="119"/>
        <v>3.8815920325662874</v>
      </c>
      <c r="E299" s="15">
        <f t="shared" si="119"/>
        <v>1.6404475032389039</v>
      </c>
      <c r="F299" s="15">
        <f t="shared" si="119"/>
        <v>0.96365691152026545</v>
      </c>
      <c r="G299" s="15">
        <f t="shared" si="119"/>
        <v>2.5404006729057977</v>
      </c>
      <c r="H299" s="15">
        <f t="shared" si="119"/>
        <v>5.4170174501658419</v>
      </c>
      <c r="I299" s="15">
        <f t="shared" si="119"/>
        <v>0.54760485973533413</v>
      </c>
      <c r="J299" s="15">
        <f t="shared" si="119"/>
        <v>-4.8795972688715272</v>
      </c>
      <c r="K299" s="15">
        <f t="shared" si="119"/>
        <v>0.33211777822646527</v>
      </c>
      <c r="L299" s="15">
        <f t="shared" si="119"/>
        <v>1.9353422809915717</v>
      </c>
    </row>
    <row r="300" spans="1:12" x14ac:dyDescent="0.25">
      <c r="A300" s="13" t="str">
        <f t="shared" si="117"/>
        <v>2017 Q2</v>
      </c>
      <c r="B300" s="15">
        <f t="shared" si="119"/>
        <v>-3.2124784318691981</v>
      </c>
      <c r="C300" s="15">
        <f t="shared" si="119"/>
        <v>0.98989275718292802</v>
      </c>
      <c r="D300" s="15">
        <f t="shared" si="119"/>
        <v>2.5528931851254733</v>
      </c>
      <c r="E300" s="15">
        <f t="shared" si="119"/>
        <v>0.64903805371145873</v>
      </c>
      <c r="F300" s="15">
        <f t="shared" si="119"/>
        <v>1.6659884401511411</v>
      </c>
      <c r="G300" s="15">
        <f t="shared" si="119"/>
        <v>4.2876348513410107</v>
      </c>
      <c r="H300" s="15">
        <f t="shared" si="119"/>
        <v>3.2996337623988063</v>
      </c>
      <c r="I300" s="15">
        <f t="shared" si="119"/>
        <v>2.9134714893451306</v>
      </c>
      <c r="J300" s="15">
        <f t="shared" si="119"/>
        <v>-8.7982455888573803</v>
      </c>
      <c r="K300" s="15">
        <f t="shared" si="119"/>
        <v>1.919826644647421</v>
      </c>
      <c r="L300" s="15">
        <f t="shared" si="119"/>
        <v>1.6190271395114875</v>
      </c>
    </row>
    <row r="301" spans="1:12" x14ac:dyDescent="0.25">
      <c r="A301" s="13" t="str">
        <f t="shared" si="117"/>
        <v>2017 Q3</v>
      </c>
      <c r="B301" s="15">
        <f t="shared" ref="B301:L301" si="120">LN(B100/B96)*100</f>
        <v>-0.86505743100566113</v>
      </c>
      <c r="C301" s="15">
        <f t="shared" si="120"/>
        <v>1.3590846962746741</v>
      </c>
      <c r="D301" s="15">
        <f t="shared" si="120"/>
        <v>1.1869758659185068</v>
      </c>
      <c r="E301" s="15">
        <f t="shared" si="120"/>
        <v>1.1080856426894641</v>
      </c>
      <c r="F301" s="15">
        <f t="shared" si="120"/>
        <v>3.448400126094231</v>
      </c>
      <c r="G301" s="15">
        <f t="shared" si="120"/>
        <v>4.3186313204697457</v>
      </c>
      <c r="H301" s="15">
        <f t="shared" si="120"/>
        <v>1.8830303456889834</v>
      </c>
      <c r="I301" s="15">
        <f t="shared" si="120"/>
        <v>5.1477647860227398</v>
      </c>
      <c r="J301" s="15">
        <f t="shared" si="120"/>
        <v>-3.5751231263552943</v>
      </c>
      <c r="K301" s="15">
        <f t="shared" si="120"/>
        <v>-0.59595441704038832</v>
      </c>
      <c r="L301" s="15">
        <f t="shared" si="120"/>
        <v>2.4411058725768386</v>
      </c>
    </row>
    <row r="302" spans="1:12" x14ac:dyDescent="0.25">
      <c r="A302" s="13" t="str">
        <f t="shared" si="117"/>
        <v>2017 Q4</v>
      </c>
      <c r="B302" s="15">
        <f t="shared" ref="B302:L302" si="121">LN(B101/B97)*100</f>
        <v>-0.76042168260168119</v>
      </c>
      <c r="C302" s="15">
        <f t="shared" si="121"/>
        <v>0.54873866179866071</v>
      </c>
      <c r="D302" s="15">
        <f t="shared" si="121"/>
        <v>1.5496843545380166</v>
      </c>
      <c r="E302" s="15">
        <f t="shared" si="121"/>
        <v>-1.3475542149107063</v>
      </c>
      <c r="F302" s="15">
        <f t="shared" si="121"/>
        <v>3.441586011024083</v>
      </c>
      <c r="G302" s="15">
        <f t="shared" si="121"/>
        <v>3.8641589461423465</v>
      </c>
      <c r="H302" s="15">
        <f t="shared" si="121"/>
        <v>0.19038565365704255</v>
      </c>
      <c r="I302" s="15">
        <f t="shared" si="121"/>
        <v>5.868774811676829</v>
      </c>
      <c r="J302" s="15">
        <f t="shared" si="121"/>
        <v>-3.5176877347534323</v>
      </c>
      <c r="K302" s="15">
        <f t="shared" si="121"/>
        <v>-2.0558408555795857</v>
      </c>
      <c r="L302" s="15">
        <f t="shared" si="121"/>
        <v>1.8837485936817093</v>
      </c>
    </row>
    <row r="303" spans="1:12" x14ac:dyDescent="0.25">
      <c r="A303" s="13" t="str">
        <f t="shared" si="117"/>
        <v>2018 Q1</v>
      </c>
      <c r="B303" s="15">
        <f t="shared" ref="B303:L303" si="122">LN(B102/B98)*100</f>
        <v>-0.97860938669035136</v>
      </c>
      <c r="C303" s="15">
        <f t="shared" si="122"/>
        <v>-0.33908759123688031</v>
      </c>
      <c r="D303" s="15">
        <f t="shared" si="122"/>
        <v>-2.1897546818277807</v>
      </c>
      <c r="E303" s="15">
        <f t="shared" si="122"/>
        <v>1.1405631653111168</v>
      </c>
      <c r="F303" s="15">
        <f t="shared" si="122"/>
        <v>-1.1284038693692673</v>
      </c>
      <c r="G303" s="15">
        <f t="shared" si="122"/>
        <v>4.3138298662618162</v>
      </c>
      <c r="H303" s="15">
        <f t="shared" si="122"/>
        <v>-2.5678114737893871</v>
      </c>
      <c r="I303" s="15">
        <f t="shared" si="122"/>
        <v>3.6079437191132158</v>
      </c>
      <c r="J303" s="15">
        <f t="shared" si="122"/>
        <v>-6.8411335967919094</v>
      </c>
      <c r="K303" s="15">
        <f t="shared" si="122"/>
        <v>-3.3044755214453643</v>
      </c>
      <c r="L303" s="15">
        <f t="shared" si="122"/>
        <v>0.40590002896551136</v>
      </c>
    </row>
    <row r="304" spans="1:12" x14ac:dyDescent="0.25">
      <c r="A304" s="13" t="str">
        <f t="shared" si="117"/>
        <v>2018 Q2</v>
      </c>
      <c r="B304" s="15">
        <f t="shared" ref="B304:L307" si="123">LN(B103/B99)*100</f>
        <v>-2.7588528008763458</v>
      </c>
      <c r="C304" s="15">
        <f t="shared" si="123"/>
        <v>0.32977571293822106</v>
      </c>
      <c r="D304" s="15">
        <f t="shared" si="123"/>
        <v>-1.1782964904077593</v>
      </c>
      <c r="E304" s="15">
        <f t="shared" si="123"/>
        <v>2.9812555273280124</v>
      </c>
      <c r="F304" s="15">
        <f t="shared" si="123"/>
        <v>3.3922132260690971</v>
      </c>
      <c r="G304" s="15">
        <f t="shared" si="123"/>
        <v>3.3449796810405346</v>
      </c>
      <c r="H304" s="15">
        <f t="shared" si="123"/>
        <v>-4.1358969701629382</v>
      </c>
      <c r="I304" s="15">
        <f t="shared" si="123"/>
        <v>2.7398464962933162</v>
      </c>
      <c r="J304" s="15">
        <f t="shared" si="123"/>
        <v>-6.0099696100507929</v>
      </c>
      <c r="K304" s="15">
        <f t="shared" si="123"/>
        <v>-4.6438443087107357</v>
      </c>
      <c r="L304" s="15">
        <f t="shared" si="123"/>
        <v>0.5977495741178811</v>
      </c>
    </row>
    <row r="305" spans="1:12" x14ac:dyDescent="0.25">
      <c r="A305" s="13" t="str">
        <f t="shared" si="117"/>
        <v>2018 Q3</v>
      </c>
      <c r="B305" s="15">
        <f t="shared" si="123"/>
        <v>-2.613985992640667</v>
      </c>
      <c r="C305" s="15">
        <f t="shared" si="123"/>
        <v>-0.23215246456393088</v>
      </c>
      <c r="D305" s="15">
        <f t="shared" si="123"/>
        <v>-1.8073751600272228</v>
      </c>
      <c r="E305" s="15">
        <f t="shared" si="123"/>
        <v>2.0066841506133355</v>
      </c>
      <c r="F305" s="15">
        <f t="shared" si="123"/>
        <v>3.7185325424713591</v>
      </c>
      <c r="G305" s="15">
        <f t="shared" si="123"/>
        <v>1.0133200005769409</v>
      </c>
      <c r="H305" s="15">
        <f t="shared" si="123"/>
        <v>-3.7513202788527766</v>
      </c>
      <c r="I305" s="15">
        <f t="shared" si="123"/>
        <v>-0.99312718051759519</v>
      </c>
      <c r="J305" s="15">
        <f t="shared" si="123"/>
        <v>-7.1001272329694789</v>
      </c>
      <c r="K305" s="15">
        <f t="shared" si="123"/>
        <v>-0.72848157244753298</v>
      </c>
      <c r="L305" s="15">
        <f t="shared" si="123"/>
        <v>-0.52797711231153399</v>
      </c>
    </row>
    <row r="306" spans="1:12" x14ac:dyDescent="0.25">
      <c r="A306" s="13" t="str">
        <f t="shared" si="117"/>
        <v>2018 Q4</v>
      </c>
      <c r="B306" s="15">
        <f t="shared" si="123"/>
        <v>1.1904868551365562</v>
      </c>
      <c r="C306" s="15">
        <f t="shared" si="123"/>
        <v>-2.4285709280075816</v>
      </c>
      <c r="D306" s="15">
        <f t="shared" si="123"/>
        <v>-4.3943761119012281</v>
      </c>
      <c r="E306" s="15">
        <f t="shared" si="123"/>
        <v>3.8946501984232116</v>
      </c>
      <c r="F306" s="15">
        <f t="shared" si="123"/>
        <v>2.8493994711528239</v>
      </c>
      <c r="G306" s="15">
        <f t="shared" si="123"/>
        <v>-1.6861385415522581</v>
      </c>
      <c r="H306" s="15">
        <f t="shared" si="123"/>
        <v>-4.5061298939861212</v>
      </c>
      <c r="I306" s="15">
        <f t="shared" si="123"/>
        <v>-0.94455925574870647</v>
      </c>
      <c r="J306" s="15">
        <f t="shared" si="123"/>
        <v>-3.509515772362636</v>
      </c>
      <c r="K306" s="15">
        <f t="shared" si="123"/>
        <v>0.79563633308484283</v>
      </c>
      <c r="L306" s="15">
        <f t="shared" si="123"/>
        <v>-0.55373820849356403</v>
      </c>
    </row>
    <row r="307" spans="1:12" x14ac:dyDescent="0.25">
      <c r="A307" s="13" t="str">
        <f t="shared" si="117"/>
        <v>2019 Q1</v>
      </c>
      <c r="B307" s="15">
        <f t="shared" si="123"/>
        <v>-2.0951129224499168</v>
      </c>
      <c r="C307" s="15">
        <f t="shared" si="123"/>
        <v>-0.92188516100047635</v>
      </c>
      <c r="D307" s="15">
        <f t="shared" si="123"/>
        <v>-2.9178641705349473</v>
      </c>
      <c r="E307" s="15">
        <f t="shared" si="123"/>
        <v>2.6001184082410251</v>
      </c>
      <c r="F307" s="15">
        <f t="shared" si="123"/>
        <v>2.810449492520112</v>
      </c>
      <c r="G307" s="15">
        <f t="shared" si="123"/>
        <v>2.2771354202680465</v>
      </c>
      <c r="H307" s="15">
        <f t="shared" si="123"/>
        <v>-3.6417082394512033</v>
      </c>
      <c r="I307" s="15">
        <f t="shared" si="123"/>
        <v>-0.81425226833560616</v>
      </c>
      <c r="J307" s="15">
        <f t="shared" si="123"/>
        <v>-0.84975094736184698</v>
      </c>
      <c r="K307" s="15">
        <f t="shared" si="123"/>
        <v>-1.319359057428874</v>
      </c>
      <c r="L307" s="15">
        <f t="shared" si="123"/>
        <v>-0.19436611890335426</v>
      </c>
    </row>
  </sheetData>
  <hyperlinks>
    <hyperlink ref="A1" location="Contents!A1" display="Back to Contents" xr:uid="{00000000-0004-0000-1200-000000000000}"/>
    <hyperlink ref="N3" location="'Table Q6'!N107" display="data" xr:uid="{00000000-0004-0000-1200-000001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J30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36" width="9.109375" style="13" customWidth="1"/>
    <col min="37" max="16384" width="8.88671875" style="13"/>
  </cols>
  <sheetData>
    <row r="1" spans="1:36" ht="13.8" x14ac:dyDescent="0.3">
      <c r="A1" s="61" t="s">
        <v>187</v>
      </c>
      <c r="B1" s="9" t="s">
        <v>219</v>
      </c>
      <c r="N1" s="9" t="s">
        <v>220</v>
      </c>
      <c r="Z1" s="9" t="s">
        <v>224</v>
      </c>
    </row>
    <row r="2" spans="1:36" x14ac:dyDescent="0.25">
      <c r="B2" s="9" t="s">
        <v>162</v>
      </c>
      <c r="N2" s="9" t="s">
        <v>174</v>
      </c>
      <c r="Z2" s="9" t="s">
        <v>180</v>
      </c>
    </row>
    <row r="3" spans="1:36" ht="13.8" x14ac:dyDescent="0.3">
      <c r="A3" s="16"/>
      <c r="B3" s="9"/>
      <c r="N3" s="9"/>
      <c r="Z3" s="62" t="s">
        <v>221</v>
      </c>
    </row>
    <row r="4" spans="1:36" x14ac:dyDescent="0.25"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  <c r="Z4" s="13" t="s">
        <v>165</v>
      </c>
      <c r="AA4" s="13" t="s">
        <v>0</v>
      </c>
      <c r="AB4" s="13" t="s">
        <v>1</v>
      </c>
      <c r="AC4" s="13" t="s">
        <v>166</v>
      </c>
      <c r="AD4" s="13" t="s">
        <v>2</v>
      </c>
      <c r="AE4" s="13" t="s">
        <v>3</v>
      </c>
      <c r="AF4" s="13" t="s">
        <v>4</v>
      </c>
      <c r="AG4" s="13" t="s">
        <v>167</v>
      </c>
      <c r="AH4" s="13" t="s">
        <v>168</v>
      </c>
      <c r="AI4" s="13" t="s">
        <v>169</v>
      </c>
      <c r="AJ4" s="13" t="s">
        <v>10</v>
      </c>
    </row>
    <row r="5" spans="1:36" x14ac:dyDescent="0.25">
      <c r="A5" s="17" t="str">
        <f>Base_year</f>
        <v>2016=100</v>
      </c>
    </row>
    <row r="6" spans="1:36" x14ac:dyDescent="0.25">
      <c r="A6" s="48" t="s">
        <v>53</v>
      </c>
      <c r="B6" s="15">
        <f>'Table Q1'!B6/'Table Q2'!B6*100</f>
        <v>106.25661757628259</v>
      </c>
      <c r="C6" s="15">
        <f>'Table Q1'!C6/'Table Q2'!C6*100</f>
        <v>62.272016675351736</v>
      </c>
      <c r="D6" s="15">
        <f>'Table Q1'!D6/'Table Q2'!D6*100</f>
        <v>88.238770685579198</v>
      </c>
      <c r="E6" s="15">
        <f>'Table Q1'!E6/'Table Q2'!E6*100</f>
        <v>77.158315690425781</v>
      </c>
      <c r="F6" s="15">
        <f>'Table Q1'!F6/'Table Q2'!F6*100</f>
        <v>68.845539584759294</v>
      </c>
      <c r="G6" s="15">
        <f>'Table Q1'!G6/'Table Q2'!G6*100</f>
        <v>55.289213131839496</v>
      </c>
      <c r="H6" s="15">
        <f>'Table Q1'!H6/'Table Q2'!H6*100</f>
        <v>52.790022578217396</v>
      </c>
      <c r="I6" s="15">
        <f>'Table Q1'!I6/'Table Q2'!I6*100</f>
        <v>65.209890741805637</v>
      </c>
      <c r="J6" s="15">
        <f>'Table Q1'!J6/'Table Q2'!J6*100</f>
        <v>188.95841744045217</v>
      </c>
      <c r="K6" s="15">
        <f>'Table Q1'!K6/'Table Q2'!K6*100</f>
        <v>105.06874045271488</v>
      </c>
      <c r="L6" s="15">
        <f>'Table Q1'!L6/'Table Q2'!L6*100</f>
        <v>74.594793713163071</v>
      </c>
      <c r="N6" s="15">
        <f>'Table Q4'!B6/'Table Q2'!B6*100</f>
        <v>63.990759457118109</v>
      </c>
      <c r="O6" s="15">
        <f>'Table Q4'!C6/'Table Q2'!C6*100</f>
        <v>66.050026055237097</v>
      </c>
      <c r="P6" s="15">
        <f>'Table Q4'!D6/'Table Q2'!D6*100</f>
        <v>59.468085106382986</v>
      </c>
      <c r="Q6" s="15">
        <f>'Table Q4'!E6/'Table Q2'!E6*100</f>
        <v>54.316631380851568</v>
      </c>
      <c r="R6" s="15">
        <f>'Table Q4'!F6/'Table Q2'!F6*100</f>
        <v>51.973534109057731</v>
      </c>
      <c r="S6" s="15">
        <f>'Table Q4'!G6/'Table Q2'!G6*100</f>
        <v>85.686989751606731</v>
      </c>
      <c r="T6" s="15">
        <f>'Table Q4'!H6/'Table Q2'!H6*100</f>
        <v>69.186109020535412</v>
      </c>
      <c r="U6" s="15">
        <f>'Table Q4'!I6/'Table Q2'!I6*100</f>
        <v>90.780141843971634</v>
      </c>
      <c r="V6" s="15">
        <f>'Table Q4'!J6/'Table Q2'!J6*100</f>
        <v>41.945902301170776</v>
      </c>
      <c r="W6" s="15">
        <f>'Table Q4'!K6/'Table Q2'!K6*100</f>
        <v>95.375642271906685</v>
      </c>
      <c r="X6" s="15">
        <f>'Table Q4'!L6/'Table Q2'!L6*100</f>
        <v>74.643909626719065</v>
      </c>
    </row>
    <row r="7" spans="1:36" x14ac:dyDescent="0.25">
      <c r="A7" s="48" t="s">
        <v>54</v>
      </c>
      <c r="B7" s="15">
        <f>'Table Q1'!B7/'Table Q2'!B7*100</f>
        <v>111.49233189146676</v>
      </c>
      <c r="C7" s="15">
        <f>'Table Q1'!C7/'Table Q2'!C7*100</f>
        <v>62.729675714009403</v>
      </c>
      <c r="D7" s="15">
        <f>'Table Q1'!D7/'Table Q2'!D7*100</f>
        <v>87.983539094650212</v>
      </c>
      <c r="E7" s="15">
        <f>'Table Q1'!E7/'Table Q2'!E7*100</f>
        <v>76.879897088059863</v>
      </c>
      <c r="F7" s="15">
        <f>'Table Q1'!F7/'Table Q2'!F7*100</f>
        <v>71.187407322915476</v>
      </c>
      <c r="G7" s="15">
        <f>'Table Q1'!G7/'Table Q2'!G7*100</f>
        <v>56.317438217890704</v>
      </c>
      <c r="H7" s="15">
        <f>'Table Q1'!H7/'Table Q2'!H7*100</f>
        <v>52.421437795953508</v>
      </c>
      <c r="I7" s="15">
        <f>'Table Q1'!I7/'Table Q2'!I7*100</f>
        <v>66.25310173697271</v>
      </c>
      <c r="J7" s="15">
        <f>'Table Q1'!J7/'Table Q2'!J7*100</f>
        <v>183.75366568914956</v>
      </c>
      <c r="K7" s="15">
        <f>'Table Q1'!K7/'Table Q2'!K7*100</f>
        <v>105.06172839506172</v>
      </c>
      <c r="L7" s="15">
        <f>'Table Q1'!L7/'Table Q2'!L7*100</f>
        <v>75.094616041997313</v>
      </c>
      <c r="N7" s="15">
        <f>'Table Q4'!B7/'Table Q2'!B7*100</f>
        <v>65.699960676366501</v>
      </c>
      <c r="O7" s="15">
        <f>'Table Q4'!C7/'Table Q2'!C7*100</f>
        <v>65.385855199535811</v>
      </c>
      <c r="P7" s="15">
        <f>'Table Q4'!D7/'Table Q2'!D7*100</f>
        <v>59.54144620811288</v>
      </c>
      <c r="Q7" s="15">
        <f>'Table Q4'!E7/'Table Q2'!E7*100</f>
        <v>54.356215647292707</v>
      </c>
      <c r="R7" s="15">
        <f>'Table Q4'!F7/'Table Q2'!F7*100</f>
        <v>52.902931447473478</v>
      </c>
      <c r="S7" s="15">
        <f>'Table Q4'!G7/'Table Q2'!G7*100</f>
        <v>87.556561085972845</v>
      </c>
      <c r="T7" s="15">
        <f>'Table Q4'!H7/'Table Q2'!H7*100</f>
        <v>69.468359879466206</v>
      </c>
      <c r="U7" s="15">
        <f>'Table Q4'!I7/'Table Q2'!I7*100</f>
        <v>91.143347967169305</v>
      </c>
      <c r="V7" s="15">
        <f>'Table Q4'!J7/'Table Q2'!J7*100</f>
        <v>41.036168132942322</v>
      </c>
      <c r="W7" s="15">
        <f>'Table Q4'!K7/'Table Q2'!K7*100</f>
        <v>95.445816186556925</v>
      </c>
      <c r="X7" s="15">
        <f>'Table Q4'!L7/'Table Q2'!L7*100</f>
        <v>74.703943352460016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6" x14ac:dyDescent="0.25">
      <c r="A8" s="48" t="s">
        <v>55</v>
      </c>
      <c r="B8" s="15">
        <f>'Table Q1'!B8/'Table Q2'!B8*100</f>
        <v>110.08996807584406</v>
      </c>
      <c r="C8" s="15">
        <f>'Table Q1'!C8/'Table Q2'!C8*100</f>
        <v>62.496030485868538</v>
      </c>
      <c r="D8" s="15">
        <f>'Table Q1'!D8/'Table Q2'!D8*100</f>
        <v>87.014350717535876</v>
      </c>
      <c r="E8" s="15">
        <f>'Table Q1'!E8/'Table Q2'!E8*100</f>
        <v>76.955210025527947</v>
      </c>
      <c r="F8" s="15">
        <f>'Table Q1'!F8/'Table Q2'!F8*100</f>
        <v>70.989876265466805</v>
      </c>
      <c r="G8" s="15">
        <f>'Table Q1'!G8/'Table Q2'!G8*100</f>
        <v>55.989717223650395</v>
      </c>
      <c r="H8" s="15">
        <f>'Table Q1'!H8/'Table Q2'!H8*100</f>
        <v>53.257575757575758</v>
      </c>
      <c r="I8" s="15">
        <f>'Table Q1'!I8/'Table Q2'!I8*100</f>
        <v>67.266868840030341</v>
      </c>
      <c r="J8" s="15">
        <f>'Table Q1'!J8/'Table Q2'!J8*100</f>
        <v>175.7750139224058</v>
      </c>
      <c r="K8" s="15">
        <f>'Table Q1'!K8/'Table Q2'!K8*100</f>
        <v>103.71571409269018</v>
      </c>
      <c r="L8" s="15">
        <f>'Table Q1'!L8/'Table Q2'!L8*100</f>
        <v>74.918566775244301</v>
      </c>
      <c r="N8" s="15">
        <f>'Table Q4'!B8/'Table Q2'!B8*100</f>
        <v>64.941472380768104</v>
      </c>
      <c r="O8" s="15">
        <f>'Table Q4'!C8/'Table Q2'!C8*100</f>
        <v>64.407748491584641</v>
      </c>
      <c r="P8" s="15">
        <f>'Table Q4'!D8/'Table Q2'!D8*100</f>
        <v>59.46797339866994</v>
      </c>
      <c r="Q8" s="15">
        <f>'Table Q4'!E8/'Table Q2'!E8*100</f>
        <v>54.304943142260377</v>
      </c>
      <c r="R8" s="15">
        <f>'Table Q4'!F8/'Table Q2'!F8*100</f>
        <v>53.048368953880754</v>
      </c>
      <c r="S8" s="15">
        <f>'Table Q4'!G8/'Table Q2'!G8*100</f>
        <v>87.98628963153385</v>
      </c>
      <c r="T8" s="15">
        <f>'Table Q4'!H8/'Table Q2'!H8*100</f>
        <v>70.086580086580085</v>
      </c>
      <c r="U8" s="15">
        <f>'Table Q4'!I8/'Table Q2'!I8*100</f>
        <v>91.205458680818793</v>
      </c>
      <c r="V8" s="15">
        <f>'Table Q4'!J8/'Table Q2'!J8*100</f>
        <v>39.298310748097279</v>
      </c>
      <c r="W8" s="15">
        <f>'Table Q4'!K8/'Table Q2'!K8*100</f>
        <v>95.23037427374679</v>
      </c>
      <c r="X8" s="15">
        <f>'Table Q4'!L8/'Table Q2'!L8*100</f>
        <v>74.291229340089274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6" x14ac:dyDescent="0.25">
      <c r="A9" s="48" t="s">
        <v>56</v>
      </c>
      <c r="B9" s="15">
        <f>'Table Q1'!B9/'Table Q2'!B9*100</f>
        <v>111.9594128657275</v>
      </c>
      <c r="C9" s="15">
        <f>'Table Q1'!C9/'Table Q2'!C9*100</f>
        <v>62.826237343563307</v>
      </c>
      <c r="D9" s="15">
        <f>'Table Q1'!D9/'Table Q2'!D9*100</f>
        <v>86.790914385556221</v>
      </c>
      <c r="E9" s="15">
        <f>'Table Q1'!E9/'Table Q2'!E9*100</f>
        <v>76.228191000918272</v>
      </c>
      <c r="F9" s="15">
        <f>'Table Q1'!F9/'Table Q2'!F9*100</f>
        <v>72.172149616944566</v>
      </c>
      <c r="G9" s="15">
        <f>'Table Q1'!G9/'Table Q2'!G9*100</f>
        <v>56.677468872590822</v>
      </c>
      <c r="H9" s="15">
        <f>'Table Q1'!H9/'Table Q2'!H9*100</f>
        <v>52.563284407572866</v>
      </c>
      <c r="I9" s="15">
        <f>'Table Q1'!I9/'Table Q2'!I9*100</f>
        <v>66.710013003901167</v>
      </c>
      <c r="J9" s="15">
        <f>'Table Q1'!J9/'Table Q2'!J9*100</f>
        <v>182.47462171997702</v>
      </c>
      <c r="K9" s="15">
        <f>'Table Q1'!K9/'Table Q2'!K9*100</f>
        <v>105.93872317451746</v>
      </c>
      <c r="L9" s="15">
        <f>'Table Q1'!L9/'Table Q2'!L9*100</f>
        <v>75.062911923307368</v>
      </c>
      <c r="N9" s="15">
        <f>'Table Q4'!B9/'Table Q2'!B9*100</f>
        <v>66.387548024825136</v>
      </c>
      <c r="O9" s="15">
        <f>'Table Q4'!C9/'Table Q2'!C9*100</f>
        <v>63.744418590025788</v>
      </c>
      <c r="P9" s="15">
        <f>'Table Q4'!D9/'Table Q2'!D9*100</f>
        <v>59.685497961560863</v>
      </c>
      <c r="Q9" s="15">
        <f>'Table Q4'!E9/'Table Q2'!E9*100</f>
        <v>54.143709825528006</v>
      </c>
      <c r="R9" s="15">
        <f>'Table Q4'!F9/'Table Q2'!F9*100</f>
        <v>53.8756196484903</v>
      </c>
      <c r="S9" s="15">
        <f>'Table Q4'!G9/'Table Q2'!G9*100</f>
        <v>89.356984478935701</v>
      </c>
      <c r="T9" s="15">
        <f>'Table Q4'!H9/'Table Q2'!H9*100</f>
        <v>69.027866411401845</v>
      </c>
      <c r="U9" s="15">
        <f>'Table Q4'!I9/'Table Q2'!I9*100</f>
        <v>90.042727103845436</v>
      </c>
      <c r="V9" s="15">
        <f>'Table Q4'!J9/'Table Q2'!J9*100</f>
        <v>40.815935644512543</v>
      </c>
      <c r="W9" s="15">
        <f>'Table Q4'!K9/'Table Q2'!K9*100</f>
        <v>96.355783506546089</v>
      </c>
      <c r="X9" s="15">
        <f>'Table Q4'!L9/'Table Q2'!L9*100</f>
        <v>74.236069502696225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6" x14ac:dyDescent="0.25">
      <c r="A10" s="48" t="s">
        <v>57</v>
      </c>
      <c r="B10" s="15">
        <f>'Table Q1'!B10/'Table Q2'!B10*100</f>
        <v>109.00346287033473</v>
      </c>
      <c r="C10" s="15">
        <f>'Table Q1'!C10/'Table Q2'!C10*100</f>
        <v>61.984251968503948</v>
      </c>
      <c r="D10" s="15">
        <f>'Table Q1'!D10/'Table Q2'!D10*100</f>
        <v>86.260257913247358</v>
      </c>
      <c r="E10" s="15">
        <f>'Table Q1'!E10/'Table Q2'!E10*100</f>
        <v>76.670870113493052</v>
      </c>
      <c r="F10" s="15">
        <f>'Table Q1'!F10/'Table Q2'!F10*100</f>
        <v>73.192360163710774</v>
      </c>
      <c r="G10" s="15">
        <f>'Table Q1'!G10/'Table Q2'!G10*100</f>
        <v>56.552076242341734</v>
      </c>
      <c r="H10" s="15">
        <f>'Table Q1'!H10/'Table Q2'!H10*100</f>
        <v>54.292545098891551</v>
      </c>
      <c r="I10" s="15">
        <f>'Table Q1'!I10/'Table Q2'!I10*100</f>
        <v>66.796080606396742</v>
      </c>
      <c r="J10" s="15">
        <f>'Table Q1'!J10/'Table Q2'!J10*100</f>
        <v>181.22394846532779</v>
      </c>
      <c r="K10" s="15">
        <f>'Table Q1'!K10/'Table Q2'!K10*100</f>
        <v>101.07764217086471</v>
      </c>
      <c r="L10" s="15">
        <f>'Table Q1'!L10/'Table Q2'!L10*100</f>
        <v>74.898301028954293</v>
      </c>
      <c r="N10" s="15">
        <f>'Table Q4'!B10/'Table Q2'!B10*100</f>
        <v>65.04424778761063</v>
      </c>
      <c r="O10" s="15">
        <f>'Table Q4'!C10/'Table Q2'!C10*100</f>
        <v>63.987401574803151</v>
      </c>
      <c r="P10" s="15">
        <f>'Table Q4'!D10/'Table Q2'!D10*100</f>
        <v>60.281359906213375</v>
      </c>
      <c r="Q10" s="15">
        <f>'Table Q4'!E10/'Table Q2'!E10*100</f>
        <v>54.694485842026822</v>
      </c>
      <c r="R10" s="15">
        <f>'Table Q4'!F10/'Table Q2'!F10*100</f>
        <v>54.911323328785812</v>
      </c>
      <c r="S10" s="15">
        <f>'Table Q4'!G10/'Table Q2'!G10*100</f>
        <v>91.16746085772634</v>
      </c>
      <c r="T10" s="15">
        <f>'Table Q4'!H10/'Table Q2'!H10*100</f>
        <v>70.788958921973489</v>
      </c>
      <c r="U10" s="15">
        <f>'Table Q4'!I10/'Table Q2'!I10*100</f>
        <v>90.127565169162509</v>
      </c>
      <c r="V10" s="15">
        <f>'Table Q4'!J10/'Table Q2'!J10*100</f>
        <v>40.716180371352785</v>
      </c>
      <c r="W10" s="15">
        <f>'Table Q4'!K10/'Table Q2'!K10*100</f>
        <v>93.897688911970917</v>
      </c>
      <c r="X10" s="15">
        <f>'Table Q4'!L10/'Table Q2'!L10*100</f>
        <v>74.599186408231631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6" x14ac:dyDescent="0.25">
      <c r="A11" s="48" t="s">
        <v>58</v>
      </c>
      <c r="B11" s="15">
        <f>'Table Q1'!B11/'Table Q2'!B11*100</f>
        <v>110.08029408919415</v>
      </c>
      <c r="C11" s="15">
        <f>'Table Q1'!C11/'Table Q2'!C11*100</f>
        <v>62.054743157105349</v>
      </c>
      <c r="D11" s="15">
        <f>'Table Q1'!D11/'Table Q2'!D11*100</f>
        <v>87.235543018335676</v>
      </c>
      <c r="E11" s="15">
        <f>'Table Q1'!E11/'Table Q2'!E11*100</f>
        <v>76.724336793540942</v>
      </c>
      <c r="F11" s="15">
        <f>'Table Q1'!F11/'Table Q2'!F11*100</f>
        <v>73.997514966677969</v>
      </c>
      <c r="G11" s="15">
        <f>'Table Q1'!G11/'Table Q2'!G11*100</f>
        <v>56.615177971793138</v>
      </c>
      <c r="H11" s="15">
        <f>'Table Q1'!H11/'Table Q2'!H11*100</f>
        <v>52.334547012208176</v>
      </c>
      <c r="I11" s="15">
        <f>'Table Q1'!I11/'Table Q2'!I11*100</f>
        <v>66.574483775811217</v>
      </c>
      <c r="J11" s="15">
        <f>'Table Q1'!J11/'Table Q2'!J11*100</f>
        <v>176.77944167128859</v>
      </c>
      <c r="K11" s="15">
        <f>'Table Q1'!K11/'Table Q2'!K11*100</f>
        <v>104.4100580270793</v>
      </c>
      <c r="L11" s="15">
        <f>'Table Q1'!L11/'Table Q2'!L11*100</f>
        <v>74.892652671755727</v>
      </c>
      <c r="N11" s="15">
        <f>'Table Q4'!B11/'Table Q2'!B11*100</f>
        <v>65.6476734062107</v>
      </c>
      <c r="O11" s="15">
        <f>'Table Q4'!C11/'Table Q2'!C11*100</f>
        <v>63.679540057492815</v>
      </c>
      <c r="P11" s="15">
        <f>'Table Q4'!D11/'Table Q2'!D11*100</f>
        <v>60.566525622943111</v>
      </c>
      <c r="Q11" s="15">
        <f>'Table Q4'!E11/'Table Q2'!E11*100</f>
        <v>55.790080738177615</v>
      </c>
      <c r="R11" s="15">
        <f>'Table Q4'!F11/'Table Q2'!F11*100</f>
        <v>54.851462780978203</v>
      </c>
      <c r="S11" s="15">
        <f>'Table Q4'!G11/'Table Q2'!G11*100</f>
        <v>92.075218267293494</v>
      </c>
      <c r="T11" s="15">
        <f>'Table Q4'!H11/'Table Q2'!H11*100</f>
        <v>70.036410366245462</v>
      </c>
      <c r="U11" s="15">
        <f>'Table Q4'!I11/'Table Q2'!I11*100</f>
        <v>90.247050147492629</v>
      </c>
      <c r="V11" s="15">
        <f>'Table Q4'!J11/'Table Q2'!J11*100</f>
        <v>40.229247550379</v>
      </c>
      <c r="W11" s="15">
        <f>'Table Q4'!K11/'Table Q2'!K11*100</f>
        <v>94.468085106382986</v>
      </c>
      <c r="X11" s="15">
        <f>'Table Q4'!L11/'Table Q2'!L11*100</f>
        <v>74.880725190839698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6" x14ac:dyDescent="0.25">
      <c r="A12" s="48" t="s">
        <v>59</v>
      </c>
      <c r="B12" s="15">
        <f>'Table Q1'!B12/'Table Q2'!B12*100</f>
        <v>114.6005784382168</v>
      </c>
      <c r="C12" s="15">
        <f>'Table Q1'!C12/'Table Q2'!C12*100</f>
        <v>61.913346180145453</v>
      </c>
      <c r="D12" s="15">
        <f>'Table Q1'!D12/'Table Q2'!D12*100</f>
        <v>85.945259267813839</v>
      </c>
      <c r="E12" s="15">
        <f>'Table Q1'!E12/'Table Q2'!E12*100</f>
        <v>78.630391814905238</v>
      </c>
      <c r="F12" s="15">
        <f>'Table Q1'!F12/'Table Q2'!F12*100</f>
        <v>75.957638575935107</v>
      </c>
      <c r="G12" s="15">
        <f>'Table Q1'!G12/'Table Q2'!G12*100</f>
        <v>56.769358867610329</v>
      </c>
      <c r="H12" s="15">
        <f>'Table Q1'!H12/'Table Q2'!H12*100</f>
        <v>53.622573459212894</v>
      </c>
      <c r="I12" s="15">
        <f>'Table Q1'!I12/'Table Q2'!I12*100</f>
        <v>66.053206997084544</v>
      </c>
      <c r="J12" s="15">
        <f>'Table Q1'!J12/'Table Q2'!J12*100</f>
        <v>175.98684210526315</v>
      </c>
      <c r="K12" s="15">
        <f>'Table Q1'!K12/'Table Q2'!K12*100</f>
        <v>105.82877959927141</v>
      </c>
      <c r="L12" s="15">
        <f>'Table Q1'!L12/'Table Q2'!L12*100</f>
        <v>75.490779298036898</v>
      </c>
      <c r="N12" s="15">
        <f>'Table Q4'!B12/'Table Q2'!B12*100</f>
        <v>67.916625112197053</v>
      </c>
      <c r="O12" s="15">
        <f>'Table Q4'!C12/'Table Q2'!C12*100</f>
        <v>63.535774227637219</v>
      </c>
      <c r="P12" s="15">
        <f>'Table Q4'!D12/'Table Q2'!D12*100</f>
        <v>59.61427416560803</v>
      </c>
      <c r="Q12" s="15">
        <f>'Table Q4'!E12/'Table Q2'!E12*100</f>
        <v>56.993372863620507</v>
      </c>
      <c r="R12" s="15">
        <f>'Table Q4'!F12/'Table Q2'!F12*100</f>
        <v>54.900856241550244</v>
      </c>
      <c r="S12" s="15">
        <f>'Table Q4'!G12/'Table Q2'!G12*100</f>
        <v>93.472106577851804</v>
      </c>
      <c r="T12" s="15">
        <f>'Table Q4'!H12/'Table Q2'!H12*100</f>
        <v>69.672218096955561</v>
      </c>
      <c r="U12" s="15">
        <f>'Table Q4'!I12/'Table Q2'!I12*100</f>
        <v>89.577259475218654</v>
      </c>
      <c r="V12" s="15">
        <f>'Table Q4'!J12/'Table Q2'!J12*100</f>
        <v>40.296052631578952</v>
      </c>
      <c r="W12" s="15">
        <f>'Table Q4'!K12/'Table Q2'!K12*100</f>
        <v>96.617226125422846</v>
      </c>
      <c r="X12" s="15">
        <f>'Table Q4'!L12/'Table Q2'!L12*100</f>
        <v>75.229030339083877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6" x14ac:dyDescent="0.25">
      <c r="A13" s="48" t="s">
        <v>60</v>
      </c>
      <c r="B13" s="15">
        <f>'Table Q1'!B13/'Table Q2'!B13*100</f>
        <v>113.70707367185207</v>
      </c>
      <c r="C13" s="15">
        <f>'Table Q1'!C13/'Table Q2'!C13*100</f>
        <v>61.028557451232189</v>
      </c>
      <c r="D13" s="15">
        <f>'Table Q1'!D13/'Table Q2'!D13*100</f>
        <v>86.480860414016419</v>
      </c>
      <c r="E13" s="15">
        <f>'Table Q1'!E13/'Table Q2'!E13*100</f>
        <v>78.243606212775902</v>
      </c>
      <c r="F13" s="15">
        <f>'Table Q1'!F13/'Table Q2'!F13*100</f>
        <v>76.417978036907058</v>
      </c>
      <c r="G13" s="15">
        <f>'Table Q1'!G13/'Table Q2'!G13*100</f>
        <v>55.624591236102042</v>
      </c>
      <c r="H13" s="15">
        <f>'Table Q1'!H13/'Table Q2'!H13*100</f>
        <v>52.929503916449086</v>
      </c>
      <c r="I13" s="15">
        <f>'Table Q1'!I13/'Table Q2'!I13*100</f>
        <v>66.340933767643861</v>
      </c>
      <c r="J13" s="15">
        <f>'Table Q1'!J13/'Table Q2'!J13*100</f>
        <v>181.05263157894734</v>
      </c>
      <c r="K13" s="15">
        <f>'Table Q1'!K13/'Table Q2'!K13*100</f>
        <v>103.33075135553835</v>
      </c>
      <c r="L13" s="15">
        <f>'Table Q1'!L13/'Table Q2'!L13*100</f>
        <v>75.287288235990999</v>
      </c>
      <c r="N13" s="15">
        <f>'Table Q4'!B13/'Table Q2'!B13*100</f>
        <v>66.862342236571777</v>
      </c>
      <c r="O13" s="15">
        <f>'Table Q4'!C13/'Table Q2'!C13*100</f>
        <v>62.624594875558003</v>
      </c>
      <c r="P13" s="15">
        <f>'Table Q4'!D13/'Table Q2'!D13*100</f>
        <v>59.835781195790446</v>
      </c>
      <c r="Q13" s="15">
        <f>'Table Q4'!E13/'Table Q2'!E13*100</f>
        <v>57.923624897816197</v>
      </c>
      <c r="R13" s="15">
        <f>'Table Q4'!F13/'Table Q2'!F13*100</f>
        <v>55.383222008377672</v>
      </c>
      <c r="S13" s="15">
        <f>'Table Q4'!G13/'Table Q2'!G13*100</f>
        <v>93.999345977763255</v>
      </c>
      <c r="T13" s="15">
        <f>'Table Q4'!H13/'Table Q2'!H13*100</f>
        <v>68.772845953002602</v>
      </c>
      <c r="U13" s="15">
        <f>'Table Q4'!I13/'Table Q2'!I13*100</f>
        <v>89.648932319942105</v>
      </c>
      <c r="V13" s="15">
        <f>'Table Q4'!J13/'Table Q2'!J13*100</f>
        <v>42.161654135338345</v>
      </c>
      <c r="W13" s="15">
        <f>'Table Q4'!K13/'Table Q2'!K13*100</f>
        <v>97.276013426284536</v>
      </c>
      <c r="X13" s="15">
        <f>'Table Q4'!L13/'Table Q2'!L13*100</f>
        <v>75.405757611657393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6" x14ac:dyDescent="0.25">
      <c r="A14" s="48" t="s">
        <v>61</v>
      </c>
      <c r="B14" s="15">
        <f>'Table Q1'!B14/'Table Q2'!B14*100</f>
        <v>117.55089760304884</v>
      </c>
      <c r="C14" s="15">
        <f>'Table Q1'!C14/'Table Q2'!C14*100</f>
        <v>60.965954077593032</v>
      </c>
      <c r="D14" s="15">
        <f>'Table Q1'!D14/'Table Q2'!D14*100</f>
        <v>87.391812865497073</v>
      </c>
      <c r="E14" s="15">
        <f>'Table Q1'!E14/'Table Q2'!E14*100</f>
        <v>79.278435047440553</v>
      </c>
      <c r="F14" s="15">
        <f>'Table Q1'!F14/'Table Q2'!F14*100</f>
        <v>77.012401352874861</v>
      </c>
      <c r="G14" s="15">
        <f>'Table Q1'!G14/'Table Q2'!G14*100</f>
        <v>55.602468333874647</v>
      </c>
      <c r="H14" s="15">
        <f>'Table Q1'!H14/'Table Q2'!H14*100</f>
        <v>54.1644674337591</v>
      </c>
      <c r="I14" s="15">
        <f>'Table Q1'!I14/'Table Q2'!I14*100</f>
        <v>66.768953068592069</v>
      </c>
      <c r="J14" s="15">
        <f>'Table Q1'!J14/'Table Q2'!J14*100</f>
        <v>176.12021857923497</v>
      </c>
      <c r="K14" s="15">
        <f>'Table Q1'!K14/'Table Q2'!K14*100</f>
        <v>105.18121156613893</v>
      </c>
      <c r="L14" s="15">
        <f>'Table Q1'!L14/'Table Q2'!L14*100</f>
        <v>75.921754593953779</v>
      </c>
      <c r="N14" s="15">
        <f>'Table Q4'!B14/'Table Q2'!B14*100</f>
        <v>68.809547688296064</v>
      </c>
      <c r="O14" s="15">
        <f>'Table Q4'!C14/'Table Q2'!C14*100</f>
        <v>62.61039040136427</v>
      </c>
      <c r="P14" s="15">
        <f>'Table Q4'!D14/'Table Q2'!D14*100</f>
        <v>60.713450292397653</v>
      </c>
      <c r="Q14" s="15">
        <f>'Table Q4'!E14/'Table Q2'!E14*100</f>
        <v>58.802858146890017</v>
      </c>
      <c r="R14" s="15">
        <f>'Table Q4'!F14/'Table Q2'!F14*100</f>
        <v>55.490417136414884</v>
      </c>
      <c r="S14" s="15">
        <f>'Table Q4'!G14/'Table Q2'!G14*100</f>
        <v>95.891523221825267</v>
      </c>
      <c r="T14" s="15">
        <f>'Table Q4'!H14/'Table Q2'!H14*100</f>
        <v>69.787818009078421</v>
      </c>
      <c r="U14" s="15">
        <f>'Table Q4'!I14/'Table Q2'!I14*100</f>
        <v>90.415162454873652</v>
      </c>
      <c r="V14" s="15">
        <f>'Table Q4'!J14/'Table Q2'!J14*100</f>
        <v>41.821493624772316</v>
      </c>
      <c r="W14" s="15">
        <f>'Table Q4'!K14/'Table Q2'!K14*100</f>
        <v>100.18317414627762</v>
      </c>
      <c r="X14" s="15">
        <f>'Table Q4'!L14/'Table Q2'!L14*100</f>
        <v>76.052163604030838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6" x14ac:dyDescent="0.25">
      <c r="A15" s="48" t="s">
        <v>62</v>
      </c>
      <c r="B15" s="15">
        <f>'Table Q1'!B15/'Table Q2'!B15*100</f>
        <v>115.11639425458146</v>
      </c>
      <c r="C15" s="15">
        <f>'Table Q1'!C15/'Table Q2'!C15*100</f>
        <v>60.804604739452571</v>
      </c>
      <c r="D15" s="15">
        <f>'Table Q1'!D15/'Table Q2'!D15*100</f>
        <v>87.367563162184197</v>
      </c>
      <c r="E15" s="15">
        <f>'Table Q1'!E15/'Table Q2'!E15*100</f>
        <v>79.610858674123264</v>
      </c>
      <c r="F15" s="15">
        <f>'Table Q1'!F15/'Table Q2'!F15*100</f>
        <v>78.302741898934954</v>
      </c>
      <c r="G15" s="15">
        <f>'Table Q1'!G15/'Table Q2'!G15*100</f>
        <v>54.669848846459821</v>
      </c>
      <c r="H15" s="15">
        <f>'Table Q1'!H15/'Table Q2'!H15*100</f>
        <v>54.976713960792814</v>
      </c>
      <c r="I15" s="15">
        <f>'Table Q1'!I15/'Table Q2'!I15*100</f>
        <v>67.679656775116186</v>
      </c>
      <c r="J15" s="15">
        <f>'Table Q1'!J15/'Table Q2'!J15*100</f>
        <v>176.49000550155876</v>
      </c>
      <c r="K15" s="15">
        <f>'Table Q1'!K15/'Table Q2'!K15*100</f>
        <v>104.41932168550873</v>
      </c>
      <c r="L15" s="15">
        <f>'Table Q1'!L15/'Table Q2'!L15*100</f>
        <v>75.952211970664763</v>
      </c>
      <c r="N15" s="15">
        <f>'Table Q4'!B15/'Table Q2'!B15*100</f>
        <v>68.291233283803848</v>
      </c>
      <c r="O15" s="15">
        <f>'Table Q4'!C15/'Table Q2'!C15*100</f>
        <v>63.198824321841897</v>
      </c>
      <c r="P15" s="15">
        <f>'Table Q4'!D15/'Table Q2'!D15*100</f>
        <v>60.717196414017927</v>
      </c>
      <c r="Q15" s="15">
        <f>'Table Q4'!E15/'Table Q2'!E15*100</f>
        <v>59.186764534545034</v>
      </c>
      <c r="R15" s="15">
        <f>'Table Q4'!F15/'Table Q2'!F15*100</f>
        <v>56.208928166779955</v>
      </c>
      <c r="S15" s="15">
        <f>'Table Q4'!G15/'Table Q2'!G15*100</f>
        <v>96.801909307875903</v>
      </c>
      <c r="T15" s="15">
        <f>'Table Q4'!H15/'Table Q2'!H15*100</f>
        <v>71.915953644535918</v>
      </c>
      <c r="U15" s="15">
        <f>'Table Q4'!I15/'Table Q2'!I15*100</f>
        <v>90.650697175545233</v>
      </c>
      <c r="V15" s="15">
        <f>'Table Q4'!J15/'Table Q2'!J15*100</f>
        <v>43.388960205391527</v>
      </c>
      <c r="W15" s="15">
        <f>'Table Q4'!K15/'Table Q2'!K15*100</f>
        <v>100.10277492291881</v>
      </c>
      <c r="X15" s="15">
        <f>'Table Q4'!L15/'Table Q2'!L15*100</f>
        <v>76.567305417553825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6" x14ac:dyDescent="0.25">
      <c r="A16" s="48" t="s">
        <v>63</v>
      </c>
      <c r="B16" s="15">
        <f>'Table Q1'!B16/'Table Q2'!B16*100</f>
        <v>116.28413138108429</v>
      </c>
      <c r="C16" s="15">
        <f>'Table Q1'!C16/'Table Q2'!C16*100</f>
        <v>61.503416856492031</v>
      </c>
      <c r="D16" s="15">
        <f>'Table Q1'!D16/'Table Q2'!D16*100</f>
        <v>89.00444028978734</v>
      </c>
      <c r="E16" s="15">
        <f>'Table Q1'!E16/'Table Q2'!E16*100</f>
        <v>79.574270094218917</v>
      </c>
      <c r="F16" s="15">
        <f>'Table Q1'!F16/'Table Q2'!F16*100</f>
        <v>80.084648821779908</v>
      </c>
      <c r="G16" s="15">
        <f>'Table Q1'!G16/'Table Q2'!G16*100</f>
        <v>53.904910366328906</v>
      </c>
      <c r="H16" s="15">
        <f>'Table Q1'!H16/'Table Q2'!H16*100</f>
        <v>57.684803815304576</v>
      </c>
      <c r="I16" s="15">
        <f>'Table Q1'!I16/'Table Q2'!I16*100</f>
        <v>67.151214323701481</v>
      </c>
      <c r="J16" s="15">
        <f>'Table Q1'!J16/'Table Q2'!J16*100</f>
        <v>167.90980052038159</v>
      </c>
      <c r="K16" s="15">
        <f>'Table Q1'!K16/'Table Q2'!K16*100</f>
        <v>101.0924891371819</v>
      </c>
      <c r="L16" s="15">
        <f>'Table Q1'!L16/'Table Q2'!L16*100</f>
        <v>76.274579065112434</v>
      </c>
      <c r="N16" s="15">
        <f>'Table Q4'!B16/'Table Q2'!B16*100</f>
        <v>68.549663632766141</v>
      </c>
      <c r="O16" s="15">
        <f>'Table Q4'!C16/'Table Q2'!C16*100</f>
        <v>63.799790679061744</v>
      </c>
      <c r="P16" s="15">
        <f>'Table Q4'!D16/'Table Q2'!D16*100</f>
        <v>61.299369011451276</v>
      </c>
      <c r="Q16" s="15">
        <f>'Table Q4'!E16/'Table Q2'!E16*100</f>
        <v>59.741770385018036</v>
      </c>
      <c r="R16" s="15">
        <f>'Table Q4'!F16/'Table Q2'!F16*100</f>
        <v>57.309540150995197</v>
      </c>
      <c r="S16" s="15">
        <f>'Table Q4'!G16/'Table Q2'!G16*100</f>
        <v>97.677318784099754</v>
      </c>
      <c r="T16" s="15">
        <f>'Table Q4'!H16/'Table Q2'!H16*100</f>
        <v>72.339041838283109</v>
      </c>
      <c r="U16" s="15">
        <f>'Table Q4'!I16/'Table Q2'!I16*100</f>
        <v>91.029959227087403</v>
      </c>
      <c r="V16" s="15">
        <f>'Table Q4'!J16/'Table Q2'!J16*100</f>
        <v>42.185602775368601</v>
      </c>
      <c r="W16" s="15">
        <f>'Table Q4'!K16/'Table Q2'!K16*100</f>
        <v>98.634388578522675</v>
      </c>
      <c r="X16" s="15">
        <f>'Table Q4'!L16/'Table Q2'!L16*100</f>
        <v>76.945720004709756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64</v>
      </c>
      <c r="B17" s="15">
        <f>'Table Q1'!B17/'Table Q2'!B17*100</f>
        <v>117.25641788086034</v>
      </c>
      <c r="C17" s="15">
        <f>'Table Q1'!C17/'Table Q2'!C17*100</f>
        <v>61.431786387689314</v>
      </c>
      <c r="D17" s="15">
        <f>'Table Q1'!D17/'Table Q2'!D17*100</f>
        <v>89.92797260597473</v>
      </c>
      <c r="E17" s="15">
        <f>'Table Q1'!E17/'Table Q2'!E17*100</f>
        <v>78.827737394715584</v>
      </c>
      <c r="F17" s="15">
        <f>'Table Q1'!F17/'Table Q2'!F17*100</f>
        <v>80.445738604546975</v>
      </c>
      <c r="G17" s="15">
        <f>'Table Q1'!G17/'Table Q2'!G17*100</f>
        <v>55.327868852459019</v>
      </c>
      <c r="H17" s="15">
        <f>'Table Q1'!H17/'Table Q2'!H17*100</f>
        <v>58.390504192529669</v>
      </c>
      <c r="I17" s="15">
        <f>'Table Q1'!I17/'Table Q2'!I17*100</f>
        <v>67.597961693902647</v>
      </c>
      <c r="J17" s="15">
        <f>'Table Q1'!J17/'Table Q2'!J17*100</f>
        <v>182.63785394932935</v>
      </c>
      <c r="K17" s="15">
        <f>'Table Q1'!K17/'Table Q2'!K17*100</f>
        <v>105.45876887340302</v>
      </c>
      <c r="L17" s="15">
        <f>'Table Q1'!L17/'Table Q2'!L17*100</f>
        <v>76.921266329292692</v>
      </c>
      <c r="N17" s="15">
        <f>'Table Q4'!B17/'Table Q2'!B17*100</f>
        <v>69.035583308553868</v>
      </c>
      <c r="O17" s="15">
        <f>'Table Q4'!C17/'Table Q2'!C17*100</f>
        <v>63.207834073353212</v>
      </c>
      <c r="P17" s="15">
        <f>'Table Q4'!D17/'Table Q2'!D17*100</f>
        <v>62.368638564175228</v>
      </c>
      <c r="Q17" s="15">
        <f>'Table Q4'!E17/'Table Q2'!E17*100</f>
        <v>59.916926272066462</v>
      </c>
      <c r="R17" s="15">
        <f>'Table Q4'!F17/'Table Q2'!F17*100</f>
        <v>56.803673423675662</v>
      </c>
      <c r="S17" s="15">
        <f>'Table Q4'!G17/'Table Q2'!G17*100</f>
        <v>101.56052963430014</v>
      </c>
      <c r="T17" s="15">
        <f>'Table Q4'!H17/'Table Q2'!H17*100</f>
        <v>72.906457584667322</v>
      </c>
      <c r="U17" s="15">
        <f>'Table Q4'!I17/'Table Q2'!I17*100</f>
        <v>91.442628712001408</v>
      </c>
      <c r="V17" s="15">
        <f>'Table Q4'!J17/'Table Q2'!J17*100</f>
        <v>46.516393442622949</v>
      </c>
      <c r="W17" s="15">
        <f>'Table Q4'!K17/'Table Q2'!K17*100</f>
        <v>104.73609497999743</v>
      </c>
      <c r="X17" s="15">
        <f>'Table Q4'!L17/'Table Q2'!L17*100</f>
        <v>77.627397905142985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65</v>
      </c>
      <c r="B18" s="15">
        <f>'Table Q1'!B18/'Table Q2'!B18*100</f>
        <v>113.19083381475063</v>
      </c>
      <c r="C18" s="15">
        <f>'Table Q1'!C18/'Table Q2'!C18*100</f>
        <v>62.390491943882878</v>
      </c>
      <c r="D18" s="15">
        <f>'Table Q1'!D18/'Table Q2'!D18*100</f>
        <v>89.182551748333523</v>
      </c>
      <c r="E18" s="15">
        <f>'Table Q1'!E18/'Table Q2'!E18*100</f>
        <v>77.540592710344058</v>
      </c>
      <c r="F18" s="15">
        <f>'Table Q1'!F18/'Table Q2'!F18*100</f>
        <v>84.501679731243001</v>
      </c>
      <c r="G18" s="15">
        <f>'Table Q1'!G18/'Table Q2'!G18*100</f>
        <v>53.53309481216457</v>
      </c>
      <c r="H18" s="15">
        <f>'Table Q1'!H18/'Table Q2'!H18*100</f>
        <v>60.159191136925891</v>
      </c>
      <c r="I18" s="15">
        <f>'Table Q1'!I18/'Table Q2'!I18*100</f>
        <v>68.247671610900312</v>
      </c>
      <c r="J18" s="15">
        <f>'Table Q1'!J18/'Table Q2'!J18*100</f>
        <v>178.00143781452192</v>
      </c>
      <c r="K18" s="15">
        <f>'Table Q1'!K18/'Table Q2'!K18*100</f>
        <v>105.7347670250896</v>
      </c>
      <c r="L18" s="15">
        <f>'Table Q1'!L18/'Table Q2'!L18*100</f>
        <v>77.129575828006978</v>
      </c>
      <c r="N18" s="15">
        <f>'Table Q4'!B18/'Table Q2'!B18*100</f>
        <v>67.22511072597726</v>
      </c>
      <c r="O18" s="15">
        <f>'Table Q4'!C18/'Table Q2'!C18*100</f>
        <v>63.848557250505422</v>
      </c>
      <c r="P18" s="15">
        <f>'Table Q4'!D18/'Table Q2'!D18*100</f>
        <v>61.805636767629515</v>
      </c>
      <c r="Q18" s="15">
        <f>'Table Q4'!E18/'Table Q2'!E18*100</f>
        <v>60.156693539230154</v>
      </c>
      <c r="R18" s="15">
        <f>'Table Q4'!F18/'Table Q2'!F18*100</f>
        <v>58.566629339305706</v>
      </c>
      <c r="S18" s="15">
        <f>'Table Q4'!G18/'Table Q2'!G18*100</f>
        <v>97.346451997614793</v>
      </c>
      <c r="T18" s="15">
        <f>'Table Q4'!H18/'Table Q2'!H18*100</f>
        <v>72.345918038076803</v>
      </c>
      <c r="U18" s="15">
        <f>'Table Q4'!I18/'Table Q2'!I18*100</f>
        <v>90.600206967919988</v>
      </c>
      <c r="V18" s="15">
        <f>'Table Q4'!J18/'Table Q2'!J18*100</f>
        <v>46.890726096333573</v>
      </c>
      <c r="W18" s="15">
        <f>'Table Q4'!K18/'Table Q2'!K18*100</f>
        <v>104.24987199180747</v>
      </c>
      <c r="X18" s="15">
        <f>'Table Q4'!L18/'Table Q2'!L18*100</f>
        <v>77.32713538640327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66</v>
      </c>
      <c r="B19" s="15">
        <f>'Table Q1'!B19/'Table Q2'!B19*100</f>
        <v>113.79243452958292</v>
      </c>
      <c r="C19" s="15">
        <f>'Table Q1'!C19/'Table Q2'!C19*100</f>
        <v>61.512798738323418</v>
      </c>
      <c r="D19" s="15">
        <f>'Table Q1'!D19/'Table Q2'!D19*100</f>
        <v>90.930396062807588</v>
      </c>
      <c r="E19" s="15">
        <f>'Table Q1'!E19/'Table Q2'!E19*100</f>
        <v>78.937934125027994</v>
      </c>
      <c r="F19" s="15">
        <f>'Table Q1'!F19/'Table Q2'!F19*100</f>
        <v>85.676126878130233</v>
      </c>
      <c r="G19" s="15">
        <f>'Table Q1'!G19/'Table Q2'!G19*100</f>
        <v>54.007942344462421</v>
      </c>
      <c r="H19" s="15">
        <f>'Table Q1'!H19/'Table Q2'!H19*100</f>
        <v>59.186058867282966</v>
      </c>
      <c r="I19" s="15">
        <f>'Table Q1'!I19/'Table Q2'!I19*100</f>
        <v>68.596461089159931</v>
      </c>
      <c r="J19" s="15">
        <f>'Table Q1'!J19/'Table Q2'!J19*100</f>
        <v>173.76840574441013</v>
      </c>
      <c r="K19" s="15">
        <f>'Table Q1'!K19/'Table Q2'!K19*100</f>
        <v>104.63771681633656</v>
      </c>
      <c r="L19" s="15">
        <f>'Table Q1'!L19/'Table Q2'!L19*100</f>
        <v>77.143845089903181</v>
      </c>
      <c r="N19" s="15">
        <f>'Table Q4'!B19/'Table Q2'!B19*100</f>
        <v>67.875848690591667</v>
      </c>
      <c r="O19" s="15">
        <f>'Table Q4'!C19/'Table Q2'!C19*100</f>
        <v>63.623680698774706</v>
      </c>
      <c r="P19" s="15">
        <f>'Table Q4'!D19/'Table Q2'!D19*100</f>
        <v>62.385751113194274</v>
      </c>
      <c r="Q19" s="15">
        <f>'Table Q4'!E19/'Table Q2'!E19*100</f>
        <v>60.564642617073716</v>
      </c>
      <c r="R19" s="15">
        <f>'Table Q4'!F19/'Table Q2'!F19*100</f>
        <v>59.755147468002221</v>
      </c>
      <c r="S19" s="15">
        <f>'Table Q4'!G19/'Table Q2'!G19*100</f>
        <v>97.22017943815267</v>
      </c>
      <c r="T19" s="15">
        <f>'Table Q4'!H19/'Table Q2'!H19*100</f>
        <v>72.032727659122315</v>
      </c>
      <c r="U19" s="15">
        <f>'Table Q4'!I19/'Table Q2'!I19*100</f>
        <v>91.427589761209418</v>
      </c>
      <c r="V19" s="15">
        <f>'Table Q4'!J19/'Table Q2'!J19*100</f>
        <v>49.281948736593343</v>
      </c>
      <c r="W19" s="15">
        <f>'Table Q4'!K19/'Table Q2'!K19*100</f>
        <v>100.65198671423296</v>
      </c>
      <c r="X19" s="15">
        <f>'Table Q4'!L19/'Table Q2'!L19*100</f>
        <v>77.455048409405265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67</v>
      </c>
      <c r="B20" s="15">
        <f>'Table Q1'!B20/'Table Q2'!B20*100</f>
        <v>113.16114329123539</v>
      </c>
      <c r="C20" s="15">
        <f>'Table Q1'!C20/'Table Q2'!C20*100</f>
        <v>62.256523337008453</v>
      </c>
      <c r="D20" s="15">
        <f>'Table Q1'!D20/'Table Q2'!D20*100</f>
        <v>89.790177001523844</v>
      </c>
      <c r="E20" s="15">
        <f>'Table Q1'!E20/'Table Q2'!E20*100</f>
        <v>79.351687388987571</v>
      </c>
      <c r="F20" s="15">
        <f>'Table Q1'!F20/'Table Q2'!F20*100</f>
        <v>87.477558348294423</v>
      </c>
      <c r="G20" s="15">
        <f>'Table Q1'!G20/'Table Q2'!G20*100</f>
        <v>52.283601565898216</v>
      </c>
      <c r="H20" s="15">
        <f>'Table Q1'!H20/'Table Q2'!H20*100</f>
        <v>60.531106114144983</v>
      </c>
      <c r="I20" s="15">
        <f>'Table Q1'!I20/'Table Q2'!I20*100</f>
        <v>69.887716910513774</v>
      </c>
      <c r="J20" s="15">
        <f>'Table Q1'!J20/'Table Q2'!J20*100</f>
        <v>168.00069001207524</v>
      </c>
      <c r="K20" s="15">
        <f>'Table Q1'!K20/'Table Q2'!K20*100</f>
        <v>102.35294117647061</v>
      </c>
      <c r="L20" s="15">
        <f>'Table Q1'!L20/'Table Q2'!L20*100</f>
        <v>77.411953653779975</v>
      </c>
      <c r="N20" s="15">
        <f>'Table Q4'!B20/'Table Q2'!B20*100</f>
        <v>66.669831924793456</v>
      </c>
      <c r="O20" s="15">
        <f>'Table Q4'!C20/'Table Q2'!C20*100</f>
        <v>64.657601372044596</v>
      </c>
      <c r="P20" s="15">
        <f>'Table Q4'!D20/'Table Q2'!D20*100</f>
        <v>63.181338647286367</v>
      </c>
      <c r="Q20" s="15">
        <f>'Table Q4'!E20/'Table Q2'!E20*100</f>
        <v>61.31216696269982</v>
      </c>
      <c r="R20" s="15">
        <f>'Table Q4'!F20/'Table Q2'!F20*100</f>
        <v>60.738330341113098</v>
      </c>
      <c r="S20" s="15">
        <f>'Table Q4'!G20/'Table Q2'!G20*100</f>
        <v>97.21618094823836</v>
      </c>
      <c r="T20" s="15">
        <f>'Table Q4'!H20/'Table Q2'!H20*100</f>
        <v>73.209123032444595</v>
      </c>
      <c r="U20" s="15">
        <f>'Table Q4'!I20/'Table Q2'!I20*100</f>
        <v>91.987070432119765</v>
      </c>
      <c r="V20" s="15">
        <f>'Table Q4'!J20/'Table Q2'!J20*100</f>
        <v>48.52509918923581</v>
      </c>
      <c r="W20" s="15">
        <f>'Table Q4'!K20/'Table Q2'!K20*100</f>
        <v>102.34055727554178</v>
      </c>
      <c r="X20" s="15">
        <f>'Table Q4'!L20/'Table Q2'!L20*100</f>
        <v>77.905242629344954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68</v>
      </c>
      <c r="B21" s="15">
        <f>'Table Q1'!B21/'Table Q2'!B21*100</f>
        <v>114.68653250773994</v>
      </c>
      <c r="C21" s="15">
        <f>'Table Q1'!C21/'Table Q2'!C21*100</f>
        <v>63.136795362032814</v>
      </c>
      <c r="D21" s="15">
        <f>'Table Q1'!D21/'Table Q2'!D21*100</f>
        <v>89.814390467461052</v>
      </c>
      <c r="E21" s="15">
        <f>'Table Q1'!E21/'Table Q2'!E21*100</f>
        <v>79.702585728553984</v>
      </c>
      <c r="F21" s="15">
        <f>'Table Q1'!F21/'Table Q2'!F21*100</f>
        <v>92.513979230857018</v>
      </c>
      <c r="G21" s="15">
        <f>'Table Q1'!G21/'Table Q2'!G21*100</f>
        <v>54.818505338078296</v>
      </c>
      <c r="H21" s="15">
        <f>'Table Q1'!H21/'Table Q2'!H21*100</f>
        <v>60.57486057486058</v>
      </c>
      <c r="I21" s="15">
        <f>'Table Q1'!I21/'Table Q2'!I21*100</f>
        <v>69.516101837801372</v>
      </c>
      <c r="J21" s="15">
        <f>'Table Q1'!J21/'Table Q2'!J21*100</f>
        <v>180.97165991902833</v>
      </c>
      <c r="K21" s="15">
        <f>'Table Q1'!K21/'Table Q2'!K21*100</f>
        <v>107.54410108845238</v>
      </c>
      <c r="L21" s="15">
        <f>'Table Q1'!L21/'Table Q2'!L21*100</f>
        <v>78.587856485740588</v>
      </c>
      <c r="N21" s="15">
        <f>'Table Q4'!B21/'Table Q2'!B21*100</f>
        <v>68.217879256965958</v>
      </c>
      <c r="O21" s="15">
        <f>'Table Q4'!C21/'Table Q2'!C21*100</f>
        <v>65.622301714567669</v>
      </c>
      <c r="P21" s="15">
        <f>'Table Q4'!D21/'Table Q2'!D21*100</f>
        <v>62.018790100824937</v>
      </c>
      <c r="Q21" s="15">
        <f>'Table Q4'!E21/'Table Q2'!E21*100</f>
        <v>62.878703806458766</v>
      </c>
      <c r="R21" s="15">
        <f>'Table Q4'!F21/'Table Q2'!F21*100</f>
        <v>62.604131005363463</v>
      </c>
      <c r="S21" s="15">
        <f>'Table Q4'!G21/'Table Q2'!G21*100</f>
        <v>96.882562277580078</v>
      </c>
      <c r="T21" s="15">
        <f>'Table Q4'!H21/'Table Q2'!H21*100</f>
        <v>74.270699270699268</v>
      </c>
      <c r="U21" s="15">
        <f>'Table Q4'!I21/'Table Q2'!I21*100</f>
        <v>92.395886022593146</v>
      </c>
      <c r="V21" s="15">
        <f>'Table Q4'!J21/'Table Q2'!J21*100</f>
        <v>53.901361796098634</v>
      </c>
      <c r="W21" s="15">
        <f>'Table Q4'!K21/'Table Q2'!K21*100</f>
        <v>104.47891905417239</v>
      </c>
      <c r="X21" s="15">
        <f>'Table Q4'!L21/'Table Q2'!L21*100</f>
        <v>79.001839926402951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69</v>
      </c>
      <c r="B22" s="15">
        <f>'Table Q1'!B22/'Table Q2'!B22*100</f>
        <v>120.02182756225814</v>
      </c>
      <c r="C22" s="15">
        <f>'Table Q1'!C22/'Table Q2'!C22*100</f>
        <v>62.972939880004894</v>
      </c>
      <c r="D22" s="15">
        <f>'Table Q1'!D22/'Table Q2'!D22*100</f>
        <v>89.19794459338695</v>
      </c>
      <c r="E22" s="15">
        <f>'Table Q1'!E22/'Table Q2'!E22*100</f>
        <v>77.870401244859394</v>
      </c>
      <c r="F22" s="15">
        <f>'Table Q1'!F22/'Table Q2'!F22*100</f>
        <v>89.987721843955796</v>
      </c>
      <c r="G22" s="15">
        <f>'Table Q1'!G22/'Table Q2'!G22*100</f>
        <v>52.924434324747402</v>
      </c>
      <c r="H22" s="15">
        <f>'Table Q1'!H22/'Table Q2'!H22*100</f>
        <v>71.876644563730139</v>
      </c>
      <c r="I22" s="15">
        <f>'Table Q1'!I22/'Table Q2'!I22*100</f>
        <v>68.986710963455138</v>
      </c>
      <c r="J22" s="15">
        <f>'Table Q1'!J22/'Table Q2'!J22*100</f>
        <v>169.41305140357272</v>
      </c>
      <c r="K22" s="15">
        <f>'Table Q1'!K22/'Table Q2'!K22*100</f>
        <v>103.74452097683158</v>
      </c>
      <c r="L22" s="15">
        <f>'Table Q1'!L22/'Table Q2'!L22*100</f>
        <v>78.89751198356538</v>
      </c>
      <c r="N22" s="15">
        <f>'Table Q4'!B22/'Table Q2'!B22*100</f>
        <v>70.344280186526447</v>
      </c>
      <c r="O22" s="15">
        <f>'Table Q4'!C22/'Table Q2'!C22*100</f>
        <v>65.507530304885506</v>
      </c>
      <c r="P22" s="15">
        <f>'Table Q4'!D22/'Table Q2'!D22*100</f>
        <v>61.047810545129579</v>
      </c>
      <c r="Q22" s="15">
        <f>'Table Q4'!E22/'Table Q2'!E22*100</f>
        <v>64.165833055462926</v>
      </c>
      <c r="R22" s="15">
        <f>'Table Q4'!F22/'Table Q2'!F22*100</f>
        <v>63.288313427837927</v>
      </c>
      <c r="S22" s="15">
        <f>'Table Q4'!G22/'Table Q2'!G22*100</f>
        <v>97.993453820976242</v>
      </c>
      <c r="T22" s="15">
        <f>'Table Q4'!H22/'Table Q2'!H22*100</f>
        <v>73.855383643826968</v>
      </c>
      <c r="U22" s="15">
        <f>'Table Q4'!I22/'Table Q2'!I22*100</f>
        <v>92.574750830564781</v>
      </c>
      <c r="V22" s="15">
        <f>'Table Q4'!J22/'Table Q2'!J22*100</f>
        <v>55.340867663142546</v>
      </c>
      <c r="W22" s="15">
        <f>'Table Q4'!K22/'Table Q2'!K22*100</f>
        <v>104.90920475892298</v>
      </c>
      <c r="X22" s="15">
        <f>'Table Q4'!L22/'Table Q2'!L22*100</f>
        <v>79.342615841132158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70</v>
      </c>
      <c r="B23" s="15">
        <f>'Table Q1'!B23/'Table Q2'!B23*100</f>
        <v>121.74389636273044</v>
      </c>
      <c r="C23" s="15">
        <f>'Table Q1'!C23/'Table Q2'!C23*100</f>
        <v>62.615281255725897</v>
      </c>
      <c r="D23" s="15">
        <f>'Table Q1'!D23/'Table Q2'!D23*100</f>
        <v>88.158492279745687</v>
      </c>
      <c r="E23" s="15">
        <f>'Table Q1'!E23/'Table Q2'!E23*100</f>
        <v>78.781489290866716</v>
      </c>
      <c r="F23" s="15">
        <f>'Table Q1'!F23/'Table Q2'!F23*100</f>
        <v>89.075264132447444</v>
      </c>
      <c r="G23" s="15">
        <f>'Table Q1'!G23/'Table Q2'!G23*100</f>
        <v>55.50517216947712</v>
      </c>
      <c r="H23" s="15">
        <f>'Table Q1'!H23/'Table Q2'!H23*100</f>
        <v>73.167372881355917</v>
      </c>
      <c r="I23" s="15">
        <f>'Table Q1'!I23/'Table Q2'!I23*100</f>
        <v>71.650421278704769</v>
      </c>
      <c r="J23" s="15">
        <f>'Table Q1'!J23/'Table Q2'!J23*100</f>
        <v>171.8163957849616</v>
      </c>
      <c r="K23" s="15">
        <f>'Table Q1'!K23/'Table Q2'!K23*100</f>
        <v>107.41593146656439</v>
      </c>
      <c r="L23" s="15">
        <f>'Table Q1'!L23/'Table Q2'!L23*100</f>
        <v>79.888331814038281</v>
      </c>
      <c r="N23" s="15">
        <f>'Table Q4'!B23/'Table Q2'!B23*100</f>
        <v>71.061285500747402</v>
      </c>
      <c r="O23" s="15">
        <f>'Table Q4'!C23/'Table Q2'!C23*100</f>
        <v>65.687412203017175</v>
      </c>
      <c r="P23" s="15">
        <f>'Table Q4'!D23/'Table Q2'!D23*100</f>
        <v>62.79518619436876</v>
      </c>
      <c r="Q23" s="15">
        <f>'Table Q4'!E23/'Table Q2'!E23*100</f>
        <v>65.353456886028198</v>
      </c>
      <c r="R23" s="15">
        <f>'Table Q4'!F23/'Table Q2'!F23*100</f>
        <v>63.065025596340263</v>
      </c>
      <c r="S23" s="15">
        <f>'Table Q4'!G23/'Table Q2'!G23*100</f>
        <v>98.724670539889487</v>
      </c>
      <c r="T23" s="15">
        <f>'Table Q4'!H23/'Table Q2'!H23*100</f>
        <v>75.148305084745758</v>
      </c>
      <c r="U23" s="15">
        <f>'Table Q4'!I23/'Table Q2'!I23*100</f>
        <v>93.35866512473153</v>
      </c>
      <c r="V23" s="15">
        <f>'Table Q4'!J23/'Table Q2'!J23*100</f>
        <v>56.063582782639756</v>
      </c>
      <c r="W23" s="15">
        <f>'Table Q4'!K23/'Table Q2'!K23*100</f>
        <v>107.44150364403531</v>
      </c>
      <c r="X23" s="15">
        <f>'Table Q4'!L23/'Table Q2'!L23*100</f>
        <v>80.03646308113035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71</v>
      </c>
      <c r="B24" s="15">
        <f>'Table Q1'!B24/'Table Q2'!B24*100</f>
        <v>125.22504091653029</v>
      </c>
      <c r="C24" s="15">
        <f>'Table Q1'!C24/'Table Q2'!C24*100</f>
        <v>62.396770049550376</v>
      </c>
      <c r="D24" s="15">
        <f>'Table Q1'!D24/'Table Q2'!D24*100</f>
        <v>88.669105876972338</v>
      </c>
      <c r="E24" s="15">
        <f>'Table Q1'!E24/'Table Q2'!E24*100</f>
        <v>79.196760779163938</v>
      </c>
      <c r="F24" s="15">
        <f>'Table Q1'!F24/'Table Q2'!F24*100</f>
        <v>88.558229480017204</v>
      </c>
      <c r="G24" s="15">
        <f>'Table Q1'!G24/'Table Q2'!G24*100</f>
        <v>56.638772663877269</v>
      </c>
      <c r="H24" s="15">
        <f>'Table Q1'!H24/'Table Q2'!H24*100</f>
        <v>75.458302426618616</v>
      </c>
      <c r="I24" s="15">
        <f>'Table Q1'!I24/'Table Q2'!I24*100</f>
        <v>71.244284781188767</v>
      </c>
      <c r="J24" s="15">
        <f>'Table Q1'!J24/'Table Q2'!J24*100</f>
        <v>160.61014663745158</v>
      </c>
      <c r="K24" s="15">
        <f>'Table Q1'!K24/'Table Q2'!K24*100</f>
        <v>114.07886231415642</v>
      </c>
      <c r="L24" s="15">
        <f>'Table Q1'!L24/'Table Q2'!L24*100</f>
        <v>80.137993439656142</v>
      </c>
      <c r="N24" s="15">
        <f>'Table Q4'!B24/'Table Q2'!B24*100</f>
        <v>73.291734860883793</v>
      </c>
      <c r="O24" s="15">
        <f>'Table Q4'!C24/'Table Q2'!C24*100</f>
        <v>66.128341591729367</v>
      </c>
      <c r="P24" s="15">
        <f>'Table Q4'!D24/'Table Q2'!D24*100</f>
        <v>64.223645094900533</v>
      </c>
      <c r="Q24" s="15">
        <f>'Table Q4'!E24/'Table Q2'!E24*100</f>
        <v>65.780258262201798</v>
      </c>
      <c r="R24" s="15">
        <f>'Table Q4'!F24/'Table Q2'!F24*100</f>
        <v>63.085517834121184</v>
      </c>
      <c r="S24" s="15">
        <f>'Table Q4'!G24/'Table Q2'!G24*100</f>
        <v>98.08926080892607</v>
      </c>
      <c r="T24" s="15">
        <f>'Table Q4'!H24/'Table Q2'!H24*100</f>
        <v>75.596058069301691</v>
      </c>
      <c r="U24" s="15">
        <f>'Table Q4'!I24/'Table Q2'!I24*100</f>
        <v>93.647942521227961</v>
      </c>
      <c r="V24" s="15">
        <f>'Table Q4'!J24/'Table Q2'!J24*100</f>
        <v>54.997471768076863</v>
      </c>
      <c r="W24" s="15">
        <f>'Table Q4'!K24/'Table Q2'!K24*100</f>
        <v>109.20491273432451</v>
      </c>
      <c r="X24" s="15">
        <f>'Table Q4'!L24/'Table Q2'!L24*100</f>
        <v>80.262413754100209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72</v>
      </c>
      <c r="B25" s="15">
        <f>'Table Q1'!B25/'Table Q2'!B25*100</f>
        <v>131.05747856462369</v>
      </c>
      <c r="C25" s="15">
        <f>'Table Q1'!C25/'Table Q2'!C25*100</f>
        <v>63.524179403658231</v>
      </c>
      <c r="D25" s="15">
        <f>'Table Q1'!D25/'Table Q2'!D25*100</f>
        <v>89.149226569608729</v>
      </c>
      <c r="E25" s="15">
        <f>'Table Q1'!E25/'Table Q2'!E25*100</f>
        <v>81.229987854698024</v>
      </c>
      <c r="F25" s="15">
        <f>'Table Q1'!F25/'Table Q2'!F25*100</f>
        <v>89.737238854189101</v>
      </c>
      <c r="G25" s="15">
        <f>'Table Q1'!G25/'Table Q2'!G25*100</f>
        <v>60.712274774774777</v>
      </c>
      <c r="H25" s="15">
        <f>'Table Q1'!H25/'Table Q2'!H25*100</f>
        <v>73.872918213641668</v>
      </c>
      <c r="I25" s="15">
        <f>'Table Q1'!I25/'Table Q2'!I25*100</f>
        <v>73.244968090328911</v>
      </c>
      <c r="J25" s="15">
        <f>'Table Q1'!J25/'Table Q2'!J25*100</f>
        <v>162.95019817335861</v>
      </c>
      <c r="K25" s="15">
        <f>'Table Q1'!K25/'Table Q2'!K25*100</f>
        <v>112.23465843303741</v>
      </c>
      <c r="L25" s="15">
        <f>'Table Q1'!L25/'Table Q2'!L25*100</f>
        <v>81.713306681896071</v>
      </c>
      <c r="N25" s="15">
        <f>'Table Q4'!B25/'Table Q2'!B25*100</f>
        <v>76.225256695247182</v>
      </c>
      <c r="O25" s="15">
        <f>'Table Q4'!C25/'Table Q2'!C25*100</f>
        <v>68.122024555249311</v>
      </c>
      <c r="P25" s="15">
        <f>'Table Q4'!D25/'Table Q2'!D25*100</f>
        <v>64.990900818926306</v>
      </c>
      <c r="Q25" s="15">
        <f>'Table Q4'!E25/'Table Q2'!E25*100</f>
        <v>67.715579110080597</v>
      </c>
      <c r="R25" s="15">
        <f>'Table Q4'!F25/'Table Q2'!F25*100</f>
        <v>64.8180055998277</v>
      </c>
      <c r="S25" s="15">
        <f>'Table Q4'!G25/'Table Q2'!G25*100</f>
        <v>100.09853603603602</v>
      </c>
      <c r="T25" s="15">
        <f>'Table Q4'!H25/'Table Q2'!H25*100</f>
        <v>77.267423358438535</v>
      </c>
      <c r="U25" s="15">
        <f>'Table Q4'!I25/'Table Q2'!I25*100</f>
        <v>95.238095238095241</v>
      </c>
      <c r="V25" s="15">
        <f>'Table Q4'!J25/'Table Q2'!J25*100</f>
        <v>58.159572634844046</v>
      </c>
      <c r="W25" s="15">
        <f>'Table Q4'!K25/'Table Q2'!K25*100</f>
        <v>109.40434838543678</v>
      </c>
      <c r="X25" s="15">
        <f>'Table Q4'!L25/'Table Q2'!L25*100</f>
        <v>82.021701884637352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73</v>
      </c>
      <c r="B26" s="15">
        <f>'Table Q1'!B26/'Table Q2'!B26*100</f>
        <v>136.30330722367276</v>
      </c>
      <c r="C26" s="15">
        <f>'Table Q1'!C26/'Table Q2'!C26*100</f>
        <v>64.625589998724323</v>
      </c>
      <c r="D26" s="15">
        <f>'Table Q1'!D26/'Table Q2'!D26*100</f>
        <v>89.124277784071609</v>
      </c>
      <c r="E26" s="15">
        <f>'Table Q1'!E26/'Table Q2'!E26*100</f>
        <v>79.847078099399226</v>
      </c>
      <c r="F26" s="15">
        <f>'Table Q1'!F26/'Table Q2'!F26*100</f>
        <v>91.700032464019046</v>
      </c>
      <c r="G26" s="15">
        <f>'Table Q1'!G26/'Table Q2'!G26*100</f>
        <v>60.702830846464941</v>
      </c>
      <c r="H26" s="15">
        <f>'Table Q1'!H26/'Table Q2'!H26*100</f>
        <v>73.536495968164203</v>
      </c>
      <c r="I26" s="15">
        <f>'Table Q1'!I26/'Table Q2'!I26*100</f>
        <v>71.55640779801854</v>
      </c>
      <c r="J26" s="15">
        <f>'Table Q1'!J26/'Table Q2'!J26*100</f>
        <v>163.33505955463491</v>
      </c>
      <c r="K26" s="15">
        <f>'Table Q1'!K26/'Table Q2'!K26*100</f>
        <v>107.45436105476675</v>
      </c>
      <c r="L26" s="15">
        <f>'Table Q1'!L26/'Table Q2'!L26*100</f>
        <v>81.607102208058279</v>
      </c>
      <c r="N26" s="15">
        <f>'Table Q4'!B26/'Table Q2'!B26*100</f>
        <v>78.709747606614442</v>
      </c>
      <c r="O26" s="15">
        <f>'Table Q4'!C26/'Table Q2'!C26*100</f>
        <v>69.568822553897178</v>
      </c>
      <c r="P26" s="15">
        <f>'Table Q4'!D26/'Table Q2'!D26*100</f>
        <v>65.503568596352096</v>
      </c>
      <c r="Q26" s="15">
        <f>'Table Q4'!E26/'Table Q2'!E26*100</f>
        <v>68.26870562534134</v>
      </c>
      <c r="R26" s="15">
        <f>'Table Q4'!F26/'Table Q2'!F26*100</f>
        <v>66.832593875121731</v>
      </c>
      <c r="S26" s="15">
        <f>'Table Q4'!G26/'Table Q2'!G26*100</f>
        <v>100.65541765444152</v>
      </c>
      <c r="T26" s="15">
        <f>'Table Q4'!H26/'Table Q2'!H26*100</f>
        <v>77.023772122735366</v>
      </c>
      <c r="U26" s="15">
        <f>'Table Q4'!I26/'Table Q2'!I26*100</f>
        <v>94.694790667945028</v>
      </c>
      <c r="V26" s="15">
        <f>'Table Q4'!J26/'Table Q2'!J26*100</f>
        <v>60.037976868634559</v>
      </c>
      <c r="W26" s="15">
        <f>'Table Q4'!K26/'Table Q2'!K26*100</f>
        <v>108.16430020283975</v>
      </c>
      <c r="X26" s="15">
        <f>'Table Q4'!L26/'Table Q2'!L26*100</f>
        <v>82.631459139540169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74</v>
      </c>
      <c r="B27" s="15">
        <f>'Table Q1'!B27/'Table Q2'!B27*100</f>
        <v>138.34065934065933</v>
      </c>
      <c r="C27" s="15">
        <f>'Table Q1'!C27/'Table Q2'!C27*100</f>
        <v>65.563512031481835</v>
      </c>
      <c r="D27" s="15">
        <f>'Table Q1'!D27/'Table Q2'!D27*100</f>
        <v>89.127972819932054</v>
      </c>
      <c r="E27" s="15">
        <f>'Table Q1'!E27/'Table Q2'!E27*100</f>
        <v>78.787878787878796</v>
      </c>
      <c r="F27" s="15">
        <f>'Table Q1'!F27/'Table Q2'!F27*100</f>
        <v>92.348906986712393</v>
      </c>
      <c r="G27" s="15">
        <f>'Table Q1'!G27/'Table Q2'!G27*100</f>
        <v>61.936468303509493</v>
      </c>
      <c r="H27" s="15">
        <f>'Table Q1'!H27/'Table Q2'!H27*100</f>
        <v>72.440537745604956</v>
      </c>
      <c r="I27" s="15">
        <f>'Table Q1'!I27/'Table Q2'!I27*100</f>
        <v>71.168172452052616</v>
      </c>
      <c r="J27" s="15">
        <f>'Table Q1'!J27/'Table Q2'!J27*100</f>
        <v>160.32230703986428</v>
      </c>
      <c r="K27" s="15">
        <f>'Table Q1'!K27/'Table Q2'!K27*100</f>
        <v>109.36343921418548</v>
      </c>
      <c r="L27" s="15">
        <f>'Table Q1'!L27/'Table Q2'!L27*100</f>
        <v>81.668371405841583</v>
      </c>
      <c r="N27" s="15">
        <f>'Table Q4'!B27/'Table Q2'!B27*100</f>
        <v>79.758241758241752</v>
      </c>
      <c r="O27" s="15">
        <f>'Table Q4'!C27/'Table Q2'!C27*100</f>
        <v>70.556738274950021</v>
      </c>
      <c r="P27" s="15">
        <f>'Table Q4'!D27/'Table Q2'!D27*100</f>
        <v>66.262740656851634</v>
      </c>
      <c r="Q27" s="15">
        <f>'Table Q4'!E27/'Table Q2'!E27*100</f>
        <v>69.271855243078264</v>
      </c>
      <c r="R27" s="15">
        <f>'Table Q4'!F27/'Table Q2'!F27*100</f>
        <v>67.252464637805403</v>
      </c>
      <c r="S27" s="15">
        <f>'Table Q4'!G27/'Table Q2'!G27*100</f>
        <v>101.62297128589263</v>
      </c>
      <c r="T27" s="15">
        <f>'Table Q4'!H27/'Table Q2'!H27*100</f>
        <v>76.701137538779733</v>
      </c>
      <c r="U27" s="15">
        <f>'Table Q4'!I27/'Table Q2'!I27*100</f>
        <v>95.767950546837838</v>
      </c>
      <c r="V27" s="15">
        <f>'Table Q4'!J27/'Table Q2'!J27*100</f>
        <v>60.610687022900755</v>
      </c>
      <c r="W27" s="15">
        <f>'Table Q4'!K27/'Table Q2'!K27*100</f>
        <v>109.59306033932899</v>
      </c>
      <c r="X27" s="15">
        <f>'Table Q4'!L27/'Table Q2'!L27*100</f>
        <v>83.270826230253434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75</v>
      </c>
      <c r="B28" s="15">
        <f>'Table Q1'!B28/'Table Q2'!B28*100</f>
        <v>142.25992459525392</v>
      </c>
      <c r="C28" s="15">
        <f>'Table Q1'!C28/'Table Q2'!C28*100</f>
        <v>67.326154644525175</v>
      </c>
      <c r="D28" s="15">
        <f>'Table Q1'!D28/'Table Q2'!D28*100</f>
        <v>90.633140786045971</v>
      </c>
      <c r="E28" s="15">
        <f>'Table Q1'!E28/'Table Q2'!E28*100</f>
        <v>78.639188747137723</v>
      </c>
      <c r="F28" s="15">
        <f>'Table Q1'!F28/'Table Q2'!F28*100</f>
        <v>92.77007145859605</v>
      </c>
      <c r="G28" s="15">
        <f>'Table Q1'!G28/'Table Q2'!G28*100</f>
        <v>67.102699693849161</v>
      </c>
      <c r="H28" s="15">
        <f>'Table Q1'!H28/'Table Q2'!H28*100</f>
        <v>70.919039416354238</v>
      </c>
      <c r="I28" s="15">
        <f>'Table Q1'!I28/'Table Q2'!I28*100</f>
        <v>71.975521732308181</v>
      </c>
      <c r="J28" s="15">
        <f>'Table Q1'!J28/'Table Q2'!J28*100</f>
        <v>159.15262555210208</v>
      </c>
      <c r="K28" s="15">
        <f>'Table Q1'!K28/'Table Q2'!K28*100</f>
        <v>102.31256085686466</v>
      </c>
      <c r="L28" s="15">
        <f>'Table Q1'!L28/'Table Q2'!L28*100</f>
        <v>82.670582919114338</v>
      </c>
      <c r="N28" s="15">
        <f>'Table Q4'!B28/'Table Q2'!B28*100</f>
        <v>80.671989354624074</v>
      </c>
      <c r="O28" s="15">
        <f>'Table Q4'!C28/'Table Q2'!C28*100</f>
        <v>71.140373637778936</v>
      </c>
      <c r="P28" s="15">
        <f>'Table Q4'!D28/'Table Q2'!D28*100</f>
        <v>66.915845509117673</v>
      </c>
      <c r="Q28" s="15">
        <f>'Table Q4'!E28/'Table Q2'!E28*100</f>
        <v>70.450332570057796</v>
      </c>
      <c r="R28" s="15">
        <f>'Table Q4'!F28/'Table Q2'!F28*100</f>
        <v>66.992433795712486</v>
      </c>
      <c r="S28" s="15">
        <f>'Table Q4'!G28/'Table Q2'!G28*100</f>
        <v>103.78513776788199</v>
      </c>
      <c r="T28" s="15">
        <f>'Table Q4'!H28/'Table Q2'!H28*100</f>
        <v>75.76248860066876</v>
      </c>
      <c r="U28" s="15">
        <f>'Table Q4'!I28/'Table Q2'!I28*100</f>
        <v>96.516554213086465</v>
      </c>
      <c r="V28" s="15">
        <f>'Table Q4'!J28/'Table Q2'!J28*100</f>
        <v>60.461311958122032</v>
      </c>
      <c r="W28" s="15">
        <f>'Table Q4'!K28/'Table Q2'!K28*100</f>
        <v>104.92940603700096</v>
      </c>
      <c r="X28" s="15">
        <f>'Table Q4'!L28/'Table Q2'!L28*100</f>
        <v>83.619521012200636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76</v>
      </c>
      <c r="B29" s="15">
        <f>'Table Q1'!B29/'Table Q2'!B29*100</f>
        <v>145.15219842164601</v>
      </c>
      <c r="C29" s="15">
        <f>'Table Q1'!C29/'Table Q2'!C29*100</f>
        <v>67.642476957029729</v>
      </c>
      <c r="D29" s="15">
        <f>'Table Q1'!D29/'Table Q2'!D29*100</f>
        <v>90.558134269217703</v>
      </c>
      <c r="E29" s="15">
        <f>'Table Q1'!E29/'Table Q2'!E29*100</f>
        <v>79.652496994863938</v>
      </c>
      <c r="F29" s="15">
        <f>'Table Q1'!F29/'Table Q2'!F29*100</f>
        <v>91.970121381886088</v>
      </c>
      <c r="G29" s="15">
        <f>'Table Q1'!G29/'Table Q2'!G29*100</f>
        <v>68.614449509600774</v>
      </c>
      <c r="H29" s="15">
        <f>'Table Q1'!H29/'Table Q2'!H29*100</f>
        <v>73.689557090613576</v>
      </c>
      <c r="I29" s="15">
        <f>'Table Q1'!I29/'Table Q2'!I29*100</f>
        <v>74.117100371747213</v>
      </c>
      <c r="J29" s="15">
        <f>'Table Q1'!J29/'Table Q2'!J29*100</f>
        <v>167.17120753447696</v>
      </c>
      <c r="K29" s="15">
        <f>'Table Q1'!K29/'Table Q2'!K29*100</f>
        <v>101.39222275564093</v>
      </c>
      <c r="L29" s="15">
        <f>'Table Q1'!L29/'Table Q2'!L29*100</f>
        <v>83.953960731211922</v>
      </c>
      <c r="N29" s="15">
        <f>'Table Q4'!B29/'Table Q2'!B29*100</f>
        <v>82.040586245772261</v>
      </c>
      <c r="O29" s="15">
        <f>'Table Q4'!C29/'Table Q2'!C29*100</f>
        <v>71.439698818642086</v>
      </c>
      <c r="P29" s="15">
        <f>'Table Q4'!D29/'Table Q2'!D29*100</f>
        <v>67.349711309860751</v>
      </c>
      <c r="Q29" s="15">
        <f>'Table Q4'!E29/'Table Q2'!E29*100</f>
        <v>71.773576658288718</v>
      </c>
      <c r="R29" s="15">
        <f>'Table Q4'!F29/'Table Q2'!F29*100</f>
        <v>66.988276792198349</v>
      </c>
      <c r="S29" s="15">
        <f>'Table Q4'!G29/'Table Q2'!G29*100</f>
        <v>104.64152507252382</v>
      </c>
      <c r="T29" s="15">
        <f>'Table Q4'!H29/'Table Q2'!H29*100</f>
        <v>76.615197074360026</v>
      </c>
      <c r="U29" s="15">
        <f>'Table Q4'!I29/'Table Q2'!I29*100</f>
        <v>96.840148698884761</v>
      </c>
      <c r="V29" s="15">
        <f>'Table Q4'!J29/'Table Q2'!J29*100</f>
        <v>64.093508240834169</v>
      </c>
      <c r="W29" s="15">
        <f>'Table Q4'!K29/'Table Q2'!K29*100</f>
        <v>104.10465674507921</v>
      </c>
      <c r="X29" s="15">
        <f>'Table Q4'!L29/'Table Q2'!L29*100</f>
        <v>84.269916497404651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77</v>
      </c>
      <c r="B30" s="15">
        <f>'Table Q1'!B30/'Table Q2'!B30*100</f>
        <v>149.78420622885804</v>
      </c>
      <c r="C30" s="15">
        <f>'Table Q1'!C30/'Table Q2'!C30*100</f>
        <v>69.324664986068711</v>
      </c>
      <c r="D30" s="15">
        <f>'Table Q1'!D30/'Table Q2'!D30*100</f>
        <v>93.170619915205691</v>
      </c>
      <c r="E30" s="15">
        <f>'Table Q1'!E30/'Table Q2'!E30*100</f>
        <v>80.742382271468145</v>
      </c>
      <c r="F30" s="15">
        <f>'Table Q1'!F30/'Table Q2'!F30*100</f>
        <v>97.964403708835135</v>
      </c>
      <c r="G30" s="15">
        <f>'Table Q1'!G30/'Table Q2'!G30*100</f>
        <v>72.43100818194425</v>
      </c>
      <c r="H30" s="15">
        <f>'Table Q1'!H30/'Table Q2'!H30*100</f>
        <v>76.506149676881392</v>
      </c>
      <c r="I30" s="15">
        <f>'Table Q1'!I30/'Table Q2'!I30*100</f>
        <v>72.555059294624968</v>
      </c>
      <c r="J30" s="15">
        <f>'Table Q1'!J30/'Table Q2'!J30*100</f>
        <v>164.00804289544234</v>
      </c>
      <c r="K30" s="15">
        <f>'Table Q1'!K30/'Table Q2'!K30*100</f>
        <v>108.92434251526859</v>
      </c>
      <c r="L30" s="15">
        <f>'Table Q1'!L30/'Table Q2'!L30*100</f>
        <v>85.746968657057877</v>
      </c>
      <c r="N30" s="15">
        <f>'Table Q4'!B30/'Table Q2'!B30*100</f>
        <v>84.766126210194798</v>
      </c>
      <c r="O30" s="15">
        <f>'Table Q4'!C30/'Table Q2'!C30*100</f>
        <v>73.172349741276363</v>
      </c>
      <c r="P30" s="15">
        <f>'Table Q4'!D30/'Table Q2'!D30*100</f>
        <v>68.958404950154701</v>
      </c>
      <c r="Q30" s="15">
        <f>'Table Q4'!E30/'Table Q2'!E30*100</f>
        <v>73.95013850415512</v>
      </c>
      <c r="R30" s="15">
        <f>'Table Q4'!F30/'Table Q2'!F30*100</f>
        <v>69.839070659703722</v>
      </c>
      <c r="S30" s="15">
        <f>'Table Q4'!G30/'Table Q2'!G30*100</f>
        <v>107.22507280543614</v>
      </c>
      <c r="T30" s="15">
        <f>'Table Q4'!H30/'Table Q2'!H30*100</f>
        <v>79.268292682926827</v>
      </c>
      <c r="U30" s="15">
        <f>'Table Q4'!I30/'Table Q2'!I30*100</f>
        <v>98.151855844755872</v>
      </c>
      <c r="V30" s="15">
        <f>'Table Q4'!J30/'Table Q2'!J30*100</f>
        <v>65.21447721179625</v>
      </c>
      <c r="W30" s="15">
        <f>'Table Q4'!K30/'Table Q2'!K30*100</f>
        <v>108.6002742116415</v>
      </c>
      <c r="X30" s="15">
        <f>'Table Q4'!L30/'Table Q2'!L30*100</f>
        <v>86.204529855868216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78</v>
      </c>
      <c r="B31" s="15">
        <f>'Table Q1'!B31/'Table Q2'!B31*100</f>
        <v>148.55064095161103</v>
      </c>
      <c r="C31" s="15">
        <f>'Table Q1'!C31/'Table Q2'!C31*100</f>
        <v>69.543315437131298</v>
      </c>
      <c r="D31" s="15">
        <f>'Table Q1'!D31/'Table Q2'!D31*100</f>
        <v>88.832375055285269</v>
      </c>
      <c r="E31" s="15">
        <f>'Table Q1'!E31/'Table Q2'!E31*100</f>
        <v>79.160731894379325</v>
      </c>
      <c r="F31" s="15">
        <f>'Table Q1'!F31/'Table Q2'!F31*100</f>
        <v>96.840981856990382</v>
      </c>
      <c r="G31" s="15">
        <f>'Table Q1'!G31/'Table Q2'!G31*100</f>
        <v>76.515775034293554</v>
      </c>
      <c r="H31" s="15">
        <f>'Table Q1'!H31/'Table Q2'!H31*100</f>
        <v>76.028530080628485</v>
      </c>
      <c r="I31" s="15">
        <f>'Table Q1'!I31/'Table Q2'!I31*100</f>
        <v>73.674560733384254</v>
      </c>
      <c r="J31" s="15">
        <f>'Table Q1'!J31/'Table Q2'!J31*100</f>
        <v>161.42574909450113</v>
      </c>
      <c r="K31" s="15">
        <f>'Table Q1'!K31/'Table Q2'!K31*100</f>
        <v>104.41458733205376</v>
      </c>
      <c r="L31" s="15">
        <f>'Table Q1'!L31/'Table Q2'!L31*100</f>
        <v>85.365301967880569</v>
      </c>
      <c r="N31" s="15">
        <f>'Table Q4'!B31/'Table Q2'!B31*100</f>
        <v>83.704815798591056</v>
      </c>
      <c r="O31" s="15">
        <f>'Table Q4'!C31/'Table Q2'!C31*100</f>
        <v>73.182209849539333</v>
      </c>
      <c r="P31" s="15">
        <f>'Table Q4'!D31/'Table Q2'!D31*100</f>
        <v>67.116320212295449</v>
      </c>
      <c r="Q31" s="15">
        <f>'Table Q4'!E31/'Table Q2'!E31*100</f>
        <v>74.153610167634497</v>
      </c>
      <c r="R31" s="15">
        <f>'Table Q4'!F31/'Table Q2'!F31*100</f>
        <v>71.35538954108857</v>
      </c>
      <c r="S31" s="15">
        <f>'Table Q4'!G31/'Table Q2'!G31*100</f>
        <v>111.53635116598079</v>
      </c>
      <c r="T31" s="15">
        <f>'Table Q4'!H31/'Table Q2'!H31*100</f>
        <v>79.170973744056241</v>
      </c>
      <c r="U31" s="15">
        <f>'Table Q4'!I31/'Table Q2'!I31*100</f>
        <v>98.792971734148196</v>
      </c>
      <c r="V31" s="15">
        <f>'Table Q4'!J31/'Table Q2'!J31*100</f>
        <v>65.722752716496544</v>
      </c>
      <c r="W31" s="15">
        <f>'Table Q4'!K31/'Table Q2'!K31*100</f>
        <v>105.03838771593091</v>
      </c>
      <c r="X31" s="15">
        <f>'Table Q4'!L31/'Table Q2'!L31*100</f>
        <v>86.123049083917664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79</v>
      </c>
      <c r="B32" s="15">
        <f>'Table Q1'!B32/'Table Q2'!B32*100</f>
        <v>147.18753580020618</v>
      </c>
      <c r="C32" s="15">
        <f>'Table Q1'!C32/'Table Q2'!C32*100</f>
        <v>70.672331242834986</v>
      </c>
      <c r="D32" s="15">
        <f>'Table Q1'!D32/'Table Q2'!D32*100</f>
        <v>86.856953202787921</v>
      </c>
      <c r="E32" s="15">
        <f>'Table Q1'!E32/'Table Q2'!E32*100</f>
        <v>78.525992542224159</v>
      </c>
      <c r="F32" s="15">
        <f>'Table Q1'!F32/'Table Q2'!F32*100</f>
        <v>100.2566844919786</v>
      </c>
      <c r="G32" s="15">
        <f>'Table Q1'!G32/'Table Q2'!G32*100</f>
        <v>76.954123503296117</v>
      </c>
      <c r="H32" s="15">
        <f>'Table Q1'!H32/'Table Q2'!H32*100</f>
        <v>76.808731808731807</v>
      </c>
      <c r="I32" s="15">
        <f>'Table Q1'!I32/'Table Q2'!I32*100</f>
        <v>74.159505502789074</v>
      </c>
      <c r="J32" s="15">
        <f>'Table Q1'!J32/'Table Q2'!J32*100</f>
        <v>151.49691358024694</v>
      </c>
      <c r="K32" s="15">
        <f>'Table Q1'!K32/'Table Q2'!K32*100</f>
        <v>103.93605425699405</v>
      </c>
      <c r="L32" s="15">
        <f>'Table Q1'!L32/'Table Q2'!L32*100</f>
        <v>85.448392554991543</v>
      </c>
      <c r="N32" s="15">
        <f>'Table Q4'!B32/'Table Q2'!B32*100</f>
        <v>82.770076755642108</v>
      </c>
      <c r="O32" s="15">
        <f>'Table Q4'!C32/'Table Q2'!C32*100</f>
        <v>74.522894328680295</v>
      </c>
      <c r="P32" s="15">
        <f>'Table Q4'!D32/'Table Q2'!D32*100</f>
        <v>67.651288859387094</v>
      </c>
      <c r="Q32" s="15">
        <f>'Table Q4'!E32/'Table Q2'!E32*100</f>
        <v>75.115156832638732</v>
      </c>
      <c r="R32" s="15">
        <f>'Table Q4'!F32/'Table Q2'!F32*100</f>
        <v>72.320855614973269</v>
      </c>
      <c r="S32" s="15">
        <f>'Table Q4'!G32/'Table Q2'!G32*100</f>
        <v>111.22023409121486</v>
      </c>
      <c r="T32" s="15">
        <f>'Table Q4'!H32/'Table Q2'!H32*100</f>
        <v>80.270270270270274</v>
      </c>
      <c r="U32" s="15">
        <f>'Table Q4'!I32/'Table Q2'!I32*100</f>
        <v>98.778833107191303</v>
      </c>
      <c r="V32" s="15">
        <f>'Table Q4'!J32/'Table Q2'!J32*100</f>
        <v>62.978395061728399</v>
      </c>
      <c r="W32" s="15">
        <f>'Table Q4'!K32/'Table Q2'!K32*100</f>
        <v>106.30979774736589</v>
      </c>
      <c r="X32" s="15">
        <f>'Table Q4'!L32/'Table Q2'!L32*100</f>
        <v>86.497461928934015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80</v>
      </c>
      <c r="B33" s="15">
        <f>'Table Q1'!B33/'Table Q2'!B33*100</f>
        <v>144.03113196749456</v>
      </c>
      <c r="C33" s="15">
        <f>'Table Q1'!C33/'Table Q2'!C33*100</f>
        <v>72.572016460905346</v>
      </c>
      <c r="D33" s="15">
        <f>'Table Q1'!D33/'Table Q2'!D33*100</f>
        <v>89.356712083984817</v>
      </c>
      <c r="E33" s="15">
        <f>'Table Q1'!E33/'Table Q2'!E33*100</f>
        <v>77.158292814694761</v>
      </c>
      <c r="F33" s="15">
        <f>'Table Q1'!F33/'Table Q2'!F33*100</f>
        <v>95.825960237326953</v>
      </c>
      <c r="G33" s="15">
        <f>'Table Q1'!G33/'Table Q2'!G33*100</f>
        <v>75.328391208219543</v>
      </c>
      <c r="H33" s="15">
        <f>'Table Q1'!H33/'Table Q2'!H33*100</f>
        <v>74.962033005973481</v>
      </c>
      <c r="I33" s="15">
        <f>'Table Q1'!I33/'Table Q2'!I33*100</f>
        <v>73.310660949282862</v>
      </c>
      <c r="J33" s="15">
        <f>'Table Q1'!J33/'Table Q2'!J33*100</f>
        <v>157.43630573248407</v>
      </c>
      <c r="K33" s="15">
        <f>'Table Q1'!K33/'Table Q2'!K33*100</f>
        <v>102.07340324118208</v>
      </c>
      <c r="L33" s="15">
        <f>'Table Q1'!L33/'Table Q2'!L33*100</f>
        <v>85.090175870953288</v>
      </c>
      <c r="N33" s="15">
        <f>'Table Q4'!B33/'Table Q2'!B33*100</f>
        <v>82.419594826599521</v>
      </c>
      <c r="O33" s="15">
        <f>'Table Q4'!C33/'Table Q2'!C33*100</f>
        <v>75.788751714677645</v>
      </c>
      <c r="P33" s="15">
        <f>'Table Q4'!D33/'Table Q2'!D33*100</f>
        <v>69.064105427741794</v>
      </c>
      <c r="Q33" s="15">
        <f>'Table Q4'!E33/'Table Q2'!E33*100</f>
        <v>74.802809292274446</v>
      </c>
      <c r="R33" s="15">
        <f>'Table Q4'!F33/'Table Q2'!F33*100</f>
        <v>71.364629957322791</v>
      </c>
      <c r="S33" s="15">
        <f>'Table Q4'!G33/'Table Q2'!G33*100</f>
        <v>109.54610482507479</v>
      </c>
      <c r="T33" s="15">
        <f>'Table Q4'!H33/'Table Q2'!H33*100</f>
        <v>78.940973979953426</v>
      </c>
      <c r="U33" s="15">
        <f>'Table Q4'!I33/'Table Q2'!I33*100</f>
        <v>98.269998521366247</v>
      </c>
      <c r="V33" s="15">
        <f>'Table Q4'!J33/'Table Q2'!J33*100</f>
        <v>66.43312101910827</v>
      </c>
      <c r="W33" s="15">
        <f>'Table Q4'!K33/'Table Q2'!K33*100</f>
        <v>104.76644423260248</v>
      </c>
      <c r="X33" s="15">
        <f>'Table Q4'!L33/'Table Q2'!L33*100</f>
        <v>86.501624285874314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81</v>
      </c>
      <c r="B34" s="15">
        <f>'Table Q1'!B34/'Table Q2'!B34*100</f>
        <v>147.5173072332299</v>
      </c>
      <c r="C34" s="15">
        <f>'Table Q1'!C34/'Table Q2'!C34*100</f>
        <v>72.628165321189542</v>
      </c>
      <c r="D34" s="15">
        <f>'Table Q1'!D34/'Table Q2'!D34*100</f>
        <v>89.769274057400125</v>
      </c>
      <c r="E34" s="15">
        <f>'Table Q1'!E34/'Table Q2'!E34*100</f>
        <v>79.290964115866842</v>
      </c>
      <c r="F34" s="15">
        <f>'Table Q1'!F34/'Table Q2'!F34*100</f>
        <v>93.277484745061528</v>
      </c>
      <c r="G34" s="15">
        <f>'Table Q1'!G34/'Table Q2'!G34*100</f>
        <v>79.120010538795952</v>
      </c>
      <c r="H34" s="15">
        <f>'Table Q1'!H34/'Table Q2'!H34*100</f>
        <v>77.024405187378747</v>
      </c>
      <c r="I34" s="15">
        <f>'Table Q1'!I34/'Table Q2'!I34*100</f>
        <v>74.772527149985322</v>
      </c>
      <c r="J34" s="15">
        <f>'Table Q1'!J34/'Table Q2'!J34*100</f>
        <v>157.38456672991776</v>
      </c>
      <c r="K34" s="15">
        <f>'Table Q1'!K34/'Table Q2'!K34*100</f>
        <v>101.2056573150939</v>
      </c>
      <c r="L34" s="15">
        <f>'Table Q1'!L34/'Table Q2'!L34*100</f>
        <v>86.273410339800378</v>
      </c>
      <c r="N34" s="15">
        <f>'Table Q4'!B34/'Table Q2'!B34*100</f>
        <v>85.617092384817383</v>
      </c>
      <c r="O34" s="15">
        <f>'Table Q4'!C34/'Table Q2'!C34*100</f>
        <v>76.229904091630445</v>
      </c>
      <c r="P34" s="15">
        <f>'Table Q4'!D34/'Table Q2'!D34*100</f>
        <v>70.793472144063031</v>
      </c>
      <c r="Q34" s="15">
        <f>'Table Q4'!E34/'Table Q2'!E34*100</f>
        <v>75.50799827064418</v>
      </c>
      <c r="R34" s="15">
        <f>'Table Q4'!F34/'Table Q2'!F34*100</f>
        <v>72.106732857586096</v>
      </c>
      <c r="S34" s="15">
        <f>'Table Q4'!G34/'Table Q2'!G34*100</f>
        <v>113.17349492820445</v>
      </c>
      <c r="T34" s="15">
        <f>'Table Q4'!H34/'Table Q2'!H34*100</f>
        <v>80.169508832839782</v>
      </c>
      <c r="U34" s="15">
        <f>'Table Q4'!I34/'Table Q2'!I34*100</f>
        <v>98.811270912826529</v>
      </c>
      <c r="V34" s="15">
        <f>'Table Q4'!J34/'Table Q2'!J34*100</f>
        <v>67.884250474383308</v>
      </c>
      <c r="W34" s="15">
        <f>'Table Q4'!K34/'Table Q2'!K34*100</f>
        <v>102.71272895896126</v>
      </c>
      <c r="X34" s="15">
        <f>'Table Q4'!L34/'Table Q2'!L34*100</f>
        <v>87.181787596725343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82</v>
      </c>
      <c r="B35" s="15">
        <f>'Table Q1'!B35/'Table Q2'!B35*100</f>
        <v>152.86483839373162</v>
      </c>
      <c r="C35" s="15">
        <f>'Table Q1'!C35/'Table Q2'!C35*100</f>
        <v>71.716050239400445</v>
      </c>
      <c r="D35" s="15">
        <f>'Table Q1'!D35/'Table Q2'!D35*100</f>
        <v>90.130271583130934</v>
      </c>
      <c r="E35" s="15">
        <f>'Table Q1'!E35/'Table Q2'!E35*100</f>
        <v>80.166720796795488</v>
      </c>
      <c r="F35" s="15">
        <f>'Table Q1'!F35/'Table Q2'!F35*100</f>
        <v>95.573566084788041</v>
      </c>
      <c r="G35" s="15">
        <f>'Table Q1'!G35/'Table Q2'!G35*100</f>
        <v>77.729313662604241</v>
      </c>
      <c r="H35" s="15">
        <f>'Table Q1'!H35/'Table Q2'!H35*100</f>
        <v>76.361060514065983</v>
      </c>
      <c r="I35" s="15">
        <f>'Table Q1'!I35/'Table Q2'!I35*100</f>
        <v>75.086605080831418</v>
      </c>
      <c r="J35" s="15">
        <f>'Table Q1'!J35/'Table Q2'!J35*100</f>
        <v>146.82627185383524</v>
      </c>
      <c r="K35" s="15">
        <f>'Table Q1'!K35/'Table Q2'!K35*100</f>
        <v>108.81347943914221</v>
      </c>
      <c r="L35" s="15">
        <f>'Table Q1'!L35/'Table Q2'!L35*100</f>
        <v>86.388019669199807</v>
      </c>
      <c r="N35" s="15">
        <f>'Table Q4'!B35/'Table Q2'!B35*100</f>
        <v>87.536728697355528</v>
      </c>
      <c r="O35" s="15">
        <f>'Table Q4'!C35/'Table Q2'!C35*100</f>
        <v>76.63590312955381</v>
      </c>
      <c r="P35" s="15">
        <f>'Table Q4'!D35/'Table Q2'!D35*100</f>
        <v>70.13689556193421</v>
      </c>
      <c r="Q35" s="15">
        <f>'Table Q4'!E35/'Table Q2'!E35*100</f>
        <v>76.280177546822543</v>
      </c>
      <c r="R35" s="15">
        <f>'Table Q4'!F35/'Table Q2'!F35*100</f>
        <v>75.02078137988363</v>
      </c>
      <c r="S35" s="15">
        <f>'Table Q4'!G35/'Table Q2'!G35*100</f>
        <v>111.95638229634379</v>
      </c>
      <c r="T35" s="15">
        <f>'Table Q4'!H35/'Table Q2'!H35*100</f>
        <v>80.499898805909737</v>
      </c>
      <c r="U35" s="15">
        <f>'Table Q4'!I35/'Table Q2'!I35*100</f>
        <v>98.484411085450347</v>
      </c>
      <c r="V35" s="15">
        <f>'Table Q4'!J35/'Table Q2'!J35*100</f>
        <v>69.69601512049141</v>
      </c>
      <c r="W35" s="15">
        <f>'Table Q4'!K35/'Table Q2'!K35*100</f>
        <v>105.52609873924825</v>
      </c>
      <c r="X35" s="15">
        <f>'Table Q4'!L35/'Table Q2'!L35*100</f>
        <v>87.56146624944121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83</v>
      </c>
      <c r="B36" s="15">
        <f>'Table Q1'!B36/'Table Q2'!B36*100</f>
        <v>154.27800931600885</v>
      </c>
      <c r="C36" s="15">
        <f>'Table Q1'!C36/'Table Q2'!C36*100</f>
        <v>73.203539823008853</v>
      </c>
      <c r="D36" s="15">
        <f>'Table Q1'!D36/'Table Q2'!D36*100</f>
        <v>89.295898223294586</v>
      </c>
      <c r="E36" s="15">
        <f>'Table Q1'!E36/'Table Q2'!E36*100</f>
        <v>81.23456790123457</v>
      </c>
      <c r="F36" s="15">
        <f>'Table Q1'!F36/'Table Q2'!F36*100</f>
        <v>95.927787465381058</v>
      </c>
      <c r="G36" s="15">
        <f>'Table Q1'!G36/'Table Q2'!G36*100</f>
        <v>78.059236165237721</v>
      </c>
      <c r="H36" s="15">
        <f>'Table Q1'!H36/'Table Q2'!H36*100</f>
        <v>77.691532258064512</v>
      </c>
      <c r="I36" s="15">
        <f>'Table Q1'!I36/'Table Q2'!I36*100</f>
        <v>76.704711735440441</v>
      </c>
      <c r="J36" s="15">
        <f>'Table Q1'!J36/'Table Q2'!J36*100</f>
        <v>144.96831040346268</v>
      </c>
      <c r="K36" s="15">
        <f>'Table Q1'!K36/'Table Q2'!K36*100</f>
        <v>104.4270232879871</v>
      </c>
      <c r="L36" s="15">
        <f>'Table Q1'!L36/'Table Q2'!L36*100</f>
        <v>87.046979865771803</v>
      </c>
      <c r="N36" s="15">
        <f>'Table Q4'!B36/'Table Q2'!B36*100</f>
        <v>87.484677617063014</v>
      </c>
      <c r="O36" s="15">
        <f>'Table Q4'!C36/'Table Q2'!C36*100</f>
        <v>78.024778761061938</v>
      </c>
      <c r="P36" s="15">
        <f>'Table Q4'!D36/'Table Q2'!D36*100</f>
        <v>70.695327922790071</v>
      </c>
      <c r="Q36" s="15">
        <f>'Table Q4'!E36/'Table Q2'!E36*100</f>
        <v>76.285560923242073</v>
      </c>
      <c r="R36" s="15">
        <f>'Table Q4'!F36/'Table Q2'!F36*100</f>
        <v>75.402605395425184</v>
      </c>
      <c r="S36" s="15">
        <f>'Table Q4'!G36/'Table Q2'!G36*100</f>
        <v>114.6921278254092</v>
      </c>
      <c r="T36" s="15">
        <f>'Table Q4'!H36/'Table Q2'!H36*100</f>
        <v>80.735887096774192</v>
      </c>
      <c r="U36" s="15">
        <f>'Table Q4'!I36/'Table Q2'!I36*100</f>
        <v>100.84869768803044</v>
      </c>
      <c r="V36" s="15">
        <f>'Table Q4'!J36/'Table Q2'!J36*100</f>
        <v>69.531612304838447</v>
      </c>
      <c r="W36" s="15">
        <f>'Table Q4'!K36/'Table Q2'!K36*100</f>
        <v>103.45861194373991</v>
      </c>
      <c r="X36" s="15">
        <f>'Table Q4'!L36/'Table Q2'!L36*100</f>
        <v>88.154362416107375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84</v>
      </c>
      <c r="B37" s="15">
        <f>'Table Q1'!B37/'Table Q2'!B37*100</f>
        <v>152.76461295418639</v>
      </c>
      <c r="C37" s="15">
        <f>'Table Q1'!C37/'Table Q2'!C37*100</f>
        <v>73.193204722142241</v>
      </c>
      <c r="D37" s="15">
        <f>'Table Q1'!D37/'Table Q2'!D37*100</f>
        <v>90.141150922909887</v>
      </c>
      <c r="E37" s="15">
        <f>'Table Q1'!E37/'Table Q2'!E37*100</f>
        <v>83.439284559853462</v>
      </c>
      <c r="F37" s="15">
        <f>'Table Q1'!F37/'Table Q2'!F37*100</f>
        <v>96.277549298745129</v>
      </c>
      <c r="G37" s="15">
        <f>'Table Q1'!G37/'Table Q2'!G37*100</f>
        <v>78.774617067833702</v>
      </c>
      <c r="H37" s="15">
        <f>'Table Q1'!H37/'Table Q2'!H37*100</f>
        <v>79.27320314072881</v>
      </c>
      <c r="I37" s="15">
        <f>'Table Q1'!I37/'Table Q2'!I37*100</f>
        <v>75.249853027630792</v>
      </c>
      <c r="J37" s="15">
        <f>'Table Q1'!J37/'Table Q2'!J37*100</f>
        <v>150.23741690408357</v>
      </c>
      <c r="K37" s="15">
        <f>'Table Q1'!K37/'Table Q2'!K37*100</f>
        <v>105.79321599253993</v>
      </c>
      <c r="L37" s="15">
        <f>'Table Q1'!L37/'Table Q2'!L37*100</f>
        <v>87.651958577217471</v>
      </c>
      <c r="N37" s="15">
        <f>'Table Q4'!B37/'Table Q2'!B37*100</f>
        <v>86.717705675051633</v>
      </c>
      <c r="O37" s="15">
        <f>'Table Q4'!C37/'Table Q2'!C37*100</f>
        <v>79.182263173049236</v>
      </c>
      <c r="P37" s="15">
        <f>'Table Q4'!D37/'Table Q2'!D37*100</f>
        <v>70.912052117263841</v>
      </c>
      <c r="Q37" s="15">
        <f>'Table Q4'!E37/'Table Q2'!E37*100</f>
        <v>77.373127895700904</v>
      </c>
      <c r="R37" s="15">
        <f>'Table Q4'!F37/'Table Q2'!F37*100</f>
        <v>77.570389117367924</v>
      </c>
      <c r="S37" s="15">
        <f>'Table Q4'!G37/'Table Q2'!G37*100</f>
        <v>114.76380486549105</v>
      </c>
      <c r="T37" s="15">
        <f>'Table Q4'!H37/'Table Q2'!H37*100</f>
        <v>81.306623716529074</v>
      </c>
      <c r="U37" s="15">
        <f>'Table Q4'!I37/'Table Q2'!I37*100</f>
        <v>102.29276895943559</v>
      </c>
      <c r="V37" s="15">
        <f>'Table Q4'!J37/'Table Q2'!J37*100</f>
        <v>72.554605887939232</v>
      </c>
      <c r="W37" s="15">
        <f>'Table Q4'!K37/'Table Q2'!K37*100</f>
        <v>105.21039748222402</v>
      </c>
      <c r="X37" s="15">
        <f>'Table Q4'!L37/'Table Q2'!L37*100</f>
        <v>89.126519585772172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85</v>
      </c>
      <c r="B38" s="15">
        <f>'Table Q1'!B38/'Table Q2'!B38*100</f>
        <v>156.37880274779198</v>
      </c>
      <c r="C38" s="15">
        <f>'Table Q1'!C38/'Table Q2'!C38*100</f>
        <v>74.300699300699307</v>
      </c>
      <c r="D38" s="15">
        <f>'Table Q1'!D38/'Table Q2'!D38*100</f>
        <v>91.602970080803672</v>
      </c>
      <c r="E38" s="15">
        <f>'Table Q1'!E38/'Table Q2'!E38*100</f>
        <v>84.004329004329009</v>
      </c>
      <c r="F38" s="15">
        <f>'Table Q1'!F38/'Table Q2'!F38*100</f>
        <v>95.577242524916954</v>
      </c>
      <c r="G38" s="15">
        <f>'Table Q1'!G38/'Table Q2'!G38*100</f>
        <v>80.717430717430716</v>
      </c>
      <c r="H38" s="15">
        <f>'Table Q1'!H38/'Table Q2'!H38*100</f>
        <v>79.189463019250255</v>
      </c>
      <c r="I38" s="15">
        <f>'Table Q1'!I38/'Table Q2'!I38*100</f>
        <v>74.566473988439313</v>
      </c>
      <c r="J38" s="15">
        <f>'Table Q1'!J38/'Table Q2'!J38*100</f>
        <v>152.84708893154192</v>
      </c>
      <c r="K38" s="15">
        <f>'Table Q1'!K38/'Table Q2'!K38*100</f>
        <v>103.5904563354181</v>
      </c>
      <c r="L38" s="15">
        <f>'Table Q1'!L38/'Table Q2'!L38*100</f>
        <v>88.365776369397921</v>
      </c>
      <c r="N38" s="15">
        <f>'Table Q4'!B38/'Table Q2'!B38*100</f>
        <v>87.671736997055945</v>
      </c>
      <c r="O38" s="15">
        <f>'Table Q4'!C38/'Table Q2'!C38*100</f>
        <v>79.931526806526804</v>
      </c>
      <c r="P38" s="15">
        <f>'Table Q4'!D38/'Table Q2'!D38*100</f>
        <v>72.14457305088446</v>
      </c>
      <c r="Q38" s="15">
        <f>'Table Q4'!E38/'Table Q2'!E38*100</f>
        <v>78.181818181818173</v>
      </c>
      <c r="R38" s="15">
        <f>'Table Q4'!F38/'Table Q2'!F38*100</f>
        <v>77.294435215946862</v>
      </c>
      <c r="S38" s="15">
        <f>'Table Q4'!G38/'Table Q2'!G38*100</f>
        <v>116.01916601916602</v>
      </c>
      <c r="T38" s="15">
        <f>'Table Q4'!H38/'Table Q2'!H38*100</f>
        <v>82.421479229989856</v>
      </c>
      <c r="U38" s="15">
        <f>'Table Q4'!I38/'Table Q2'!I38*100</f>
        <v>104.10552838298503</v>
      </c>
      <c r="V38" s="15">
        <f>'Table Q4'!J38/'Table Q2'!J38*100</f>
        <v>74.472168905950099</v>
      </c>
      <c r="W38" s="15">
        <f>'Table Q4'!K38/'Table Q2'!K38*100</f>
        <v>105.42043085476026</v>
      </c>
      <c r="X38" s="15">
        <f>'Table Q4'!L38/'Table Q2'!L38*100</f>
        <v>90.006790402897238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86</v>
      </c>
      <c r="B39" s="15">
        <f>'Table Q1'!B39/'Table Q2'!B39*100</f>
        <v>163.24120603015075</v>
      </c>
      <c r="C39" s="15">
        <f>'Table Q1'!C39/'Table Q2'!C39*100</f>
        <v>75.081967213114766</v>
      </c>
      <c r="D39" s="15">
        <f>'Table Q1'!D39/'Table Q2'!D39*100</f>
        <v>93.283252319929304</v>
      </c>
      <c r="E39" s="15">
        <f>'Table Q1'!E39/'Table Q2'!E39*100</f>
        <v>84.607896160086526</v>
      </c>
      <c r="F39" s="15">
        <f>'Table Q1'!F39/'Table Q2'!F39*100</f>
        <v>96.678504282431589</v>
      </c>
      <c r="G39" s="15">
        <f>'Table Q1'!G39/'Table Q2'!G39*100</f>
        <v>80.595067206055077</v>
      </c>
      <c r="H39" s="15">
        <f>'Table Q1'!H39/'Table Q2'!H39*100</f>
        <v>80.635017244877247</v>
      </c>
      <c r="I39" s="15">
        <f>'Table Q1'!I39/'Table Q2'!I39*100</f>
        <v>76.722090261282659</v>
      </c>
      <c r="J39" s="15">
        <f>'Table Q1'!J39/'Table Q2'!J39*100</f>
        <v>155.55377464337232</v>
      </c>
      <c r="K39" s="15">
        <f>'Table Q1'!K39/'Table Q2'!K39*100</f>
        <v>103.42804555389394</v>
      </c>
      <c r="L39" s="15">
        <f>'Table Q1'!L39/'Table Q2'!L39*100</f>
        <v>89.576213260423771</v>
      </c>
      <c r="N39" s="15">
        <f>'Table Q4'!B39/'Table Q2'!B39*100</f>
        <v>89.949748743718601</v>
      </c>
      <c r="O39" s="15">
        <f>'Table Q4'!C39/'Table Q2'!C39*100</f>
        <v>81.5946348733234</v>
      </c>
      <c r="P39" s="15">
        <f>'Table Q4'!D39/'Table Q2'!D39*100</f>
        <v>73.92841361025188</v>
      </c>
      <c r="Q39" s="15">
        <f>'Table Q4'!E39/'Table Q2'!E39*100</f>
        <v>78.745267712276899</v>
      </c>
      <c r="R39" s="15">
        <f>'Table Q4'!F39/'Table Q2'!F39*100</f>
        <v>80.603718404010877</v>
      </c>
      <c r="S39" s="15">
        <f>'Table Q4'!G39/'Table Q2'!G39*100</f>
        <v>117.42137544042804</v>
      </c>
      <c r="T39" s="15">
        <f>'Table Q4'!H39/'Table Q2'!H39*100</f>
        <v>83.911543923716778</v>
      </c>
      <c r="U39" s="15">
        <f>'Table Q4'!I39/'Table Q2'!I39*100</f>
        <v>105.21080760095012</v>
      </c>
      <c r="V39" s="15">
        <f>'Table Q4'!J39/'Table Q2'!J39*100</f>
        <v>75.957685526526689</v>
      </c>
      <c r="W39" s="15">
        <f>'Table Q4'!K39/'Table Q2'!K39*100</f>
        <v>105.67122972506613</v>
      </c>
      <c r="X39" s="15">
        <f>'Table Q4'!L39/'Table Q2'!L39*100</f>
        <v>91.239462292093876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87</v>
      </c>
      <c r="B40" s="15">
        <f>'Table Q1'!B40/'Table Q2'!B40*100</f>
        <v>158.82279585983289</v>
      </c>
      <c r="C40" s="15">
        <f>'Table Q1'!C40/'Table Q2'!C40*100</f>
        <v>76.346182690865447</v>
      </c>
      <c r="D40" s="15">
        <f>'Table Q1'!D40/'Table Q2'!D40*100</f>
        <v>95.4471012119227</v>
      </c>
      <c r="E40" s="15">
        <f>'Table Q1'!E40/'Table Q2'!E40*100</f>
        <v>85.368477676169974</v>
      </c>
      <c r="F40" s="15">
        <f>'Table Q1'!F40/'Table Q2'!F40*100</f>
        <v>96.335612942737569</v>
      </c>
      <c r="G40" s="15">
        <f>'Table Q1'!G40/'Table Q2'!G40*100</f>
        <v>79.764827497092639</v>
      </c>
      <c r="H40" s="15">
        <f>'Table Q1'!H40/'Table Q2'!H40*100</f>
        <v>81.31358920116854</v>
      </c>
      <c r="I40" s="15">
        <f>'Table Q1'!I40/'Table Q2'!I40*100</f>
        <v>76.263962375073476</v>
      </c>
      <c r="J40" s="15">
        <f>'Table Q1'!J40/'Table Q2'!J40*100</f>
        <v>150.09270704573547</v>
      </c>
      <c r="K40" s="15">
        <f>'Table Q1'!K40/'Table Q2'!K40*100</f>
        <v>103.6502160564021</v>
      </c>
      <c r="L40" s="15">
        <f>'Table Q1'!L40/'Table Q2'!L40*100</f>
        <v>89.663352914595578</v>
      </c>
      <c r="N40" s="15">
        <f>'Table Q4'!B40/'Table Q2'!B40*100</f>
        <v>89.450056116722791</v>
      </c>
      <c r="O40" s="15">
        <f>'Table Q4'!C40/'Table Q2'!C40*100</f>
        <v>81.978401079946011</v>
      </c>
      <c r="P40" s="15">
        <f>'Table Q4'!D40/'Table Q2'!D40*100</f>
        <v>74.211158423408662</v>
      </c>
      <c r="Q40" s="15">
        <f>'Table Q4'!E40/'Table Q2'!E40*100</f>
        <v>79.031737493275941</v>
      </c>
      <c r="R40" s="15">
        <f>'Table Q4'!F40/'Table Q2'!F40*100</f>
        <v>80.36133510258243</v>
      </c>
      <c r="S40" s="15">
        <f>'Table Q4'!G40/'Table Q2'!G40*100</f>
        <v>116.72050652539087</v>
      </c>
      <c r="T40" s="15">
        <f>'Table Q4'!H40/'Table Q2'!H40*100</f>
        <v>83.922635237231802</v>
      </c>
      <c r="U40" s="15">
        <f>'Table Q4'!I40/'Table Q2'!I40*100</f>
        <v>105.45267489711934</v>
      </c>
      <c r="V40" s="15">
        <f>'Table Q4'!J40/'Table Q2'!J40*100</f>
        <v>74.211990111248454</v>
      </c>
      <c r="W40" s="15">
        <f>'Table Q4'!K40/'Table Q2'!K40*100</f>
        <v>104.40072776893336</v>
      </c>
      <c r="X40" s="15">
        <f>'Table Q4'!L40/'Table Q2'!L40*100</f>
        <v>91.052869408043378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88</v>
      </c>
      <c r="B41" s="15">
        <f>'Table Q1'!B41/'Table Q2'!B41*100</f>
        <v>171.47186717617603</v>
      </c>
      <c r="C41" s="15">
        <f>'Table Q1'!C41/'Table Q2'!C41*100</f>
        <v>75.90023500871807</v>
      </c>
      <c r="D41" s="15">
        <f>'Table Q1'!D41/'Table Q2'!D41*100</f>
        <v>96.510490270681601</v>
      </c>
      <c r="E41" s="15">
        <f>'Table Q1'!E41/'Table Q2'!E41*100</f>
        <v>85.547959837641528</v>
      </c>
      <c r="F41" s="15">
        <f>'Table Q1'!F41/'Table Q2'!F41*100</f>
        <v>94.105199516324063</v>
      </c>
      <c r="G41" s="15">
        <f>'Table Q1'!G41/'Table Q2'!G41*100</f>
        <v>82.308494007295465</v>
      </c>
      <c r="H41" s="15">
        <f>'Table Q1'!H41/'Table Q2'!H41*100</f>
        <v>84.275510204081641</v>
      </c>
      <c r="I41" s="15">
        <f>'Table Q1'!I41/'Table Q2'!I41*100</f>
        <v>76.569835680751169</v>
      </c>
      <c r="J41" s="15">
        <f>'Table Q1'!J41/'Table Q2'!J41*100</f>
        <v>152.63157894736844</v>
      </c>
      <c r="K41" s="15">
        <f>'Table Q1'!K41/'Table Q2'!K41*100</f>
        <v>105.03464203233257</v>
      </c>
      <c r="L41" s="15">
        <f>'Table Q1'!L41/'Table Q2'!L41*100</f>
        <v>90.405527865881282</v>
      </c>
      <c r="N41" s="15">
        <f>'Table Q4'!B41/'Table Q2'!B41*100</f>
        <v>94.768744235077079</v>
      </c>
      <c r="O41" s="15">
        <f>'Table Q4'!C41/'Table Q2'!C41*100</f>
        <v>82.67000227427792</v>
      </c>
      <c r="P41" s="15">
        <f>'Table Q4'!D41/'Table Q2'!D41*100</f>
        <v>75.171214262419838</v>
      </c>
      <c r="Q41" s="15">
        <f>'Table Q4'!E41/'Table Q2'!E41*100</f>
        <v>79.224524674214919</v>
      </c>
      <c r="R41" s="15">
        <f>'Table Q4'!F41/'Table Q2'!F41*100</f>
        <v>82.255139056831922</v>
      </c>
      <c r="S41" s="15">
        <f>'Table Q4'!G41/'Table Q2'!G41*100</f>
        <v>118.38196977592497</v>
      </c>
      <c r="T41" s="15">
        <f>'Table Q4'!H41/'Table Q2'!H41*100</f>
        <v>85.132653061224488</v>
      </c>
      <c r="U41" s="15">
        <f>'Table Q4'!I41/'Table Q2'!I41*100</f>
        <v>106.33802816901409</v>
      </c>
      <c r="V41" s="15">
        <f>'Table Q4'!J41/'Table Q2'!J41*100</f>
        <v>76.417910447761201</v>
      </c>
      <c r="W41" s="15">
        <f>'Table Q4'!K41/'Table Q2'!K41*100</f>
        <v>106.0161662817552</v>
      </c>
      <c r="X41" s="15">
        <f>'Table Q4'!L41/'Table Q2'!L41*100</f>
        <v>91.991391028545536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89</v>
      </c>
      <c r="B42" s="15">
        <f>'Table Q1'!B42/'Table Q2'!B42*100</f>
        <v>162.39458216202402</v>
      </c>
      <c r="C42" s="15">
        <f>'Table Q1'!C42/'Table Q2'!C42*100</f>
        <v>77.718997977283351</v>
      </c>
      <c r="D42" s="15">
        <f>'Table Q1'!D42/'Table Q2'!D42*100</f>
        <v>94.801223241590208</v>
      </c>
      <c r="E42" s="15">
        <f>'Table Q1'!E42/'Table Q2'!E42*100</f>
        <v>84.860813704496792</v>
      </c>
      <c r="F42" s="15">
        <f>'Table Q1'!F42/'Table Q2'!F42*100</f>
        <v>96.129032258064512</v>
      </c>
      <c r="G42" s="15">
        <f>'Table Q1'!G42/'Table Q2'!G42*100</f>
        <v>85.329691767460005</v>
      </c>
      <c r="H42" s="15">
        <f>'Table Q1'!H42/'Table Q2'!H42*100</f>
        <v>84.763448485462476</v>
      </c>
      <c r="I42" s="15">
        <f>'Table Q1'!I42/'Table Q2'!I42*100</f>
        <v>78.089560918871769</v>
      </c>
      <c r="J42" s="15">
        <f>'Table Q1'!J42/'Table Q2'!J42*100</f>
        <v>151.62051604782883</v>
      </c>
      <c r="K42" s="15">
        <f>'Table Q1'!K42/'Table Q2'!K42*100</f>
        <v>106.89215799837832</v>
      </c>
      <c r="L42" s="15">
        <f>'Table Q1'!L42/'Table Q2'!L42*100</f>
        <v>91.176470588235304</v>
      </c>
      <c r="N42" s="15">
        <f>'Table Q4'!B42/'Table Q2'!B42*100</f>
        <v>92.103245591617679</v>
      </c>
      <c r="O42" s="15">
        <f>'Table Q4'!C42/'Table Q2'!C42*100</f>
        <v>84.66625175042789</v>
      </c>
      <c r="P42" s="15">
        <f>'Table Q4'!D42/'Table Q2'!D42*100</f>
        <v>76.649191786806469</v>
      </c>
      <c r="Q42" s="15">
        <f>'Table Q4'!E42/'Table Q2'!E42*100</f>
        <v>80.149892933618844</v>
      </c>
      <c r="R42" s="15">
        <f>'Table Q4'!F42/'Table Q2'!F42*100</f>
        <v>85.352822580645153</v>
      </c>
      <c r="S42" s="15">
        <f>'Table Q4'!G42/'Table Q2'!G42*100</f>
        <v>117.97372870334242</v>
      </c>
      <c r="T42" s="15">
        <f>'Table Q4'!H42/'Table Q2'!H42*100</f>
        <v>84.874886029784221</v>
      </c>
      <c r="U42" s="15">
        <f>'Table Q4'!I42/'Table Q2'!I42*100</f>
        <v>106.28089560918869</v>
      </c>
      <c r="V42" s="15">
        <f>'Table Q4'!J42/'Table Q2'!J42*100</f>
        <v>78.099433606041529</v>
      </c>
      <c r="W42" s="15">
        <f>'Table Q4'!K42/'Table Q2'!K42*100</f>
        <v>106.33615197497971</v>
      </c>
      <c r="X42" s="15">
        <f>'Table Q4'!L42/'Table Q2'!L42*100</f>
        <v>92.845786963434023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90</v>
      </c>
      <c r="B43" s="15">
        <f>'Table Q1'!B43/'Table Q2'!B43*100</f>
        <v>159.15813424345848</v>
      </c>
      <c r="C43" s="15">
        <f>'Table Q1'!C43/'Table Q2'!C43*100</f>
        <v>78.97807916732377</v>
      </c>
      <c r="D43" s="15">
        <f>'Table Q1'!D43/'Table Q2'!D43*100</f>
        <v>96.59583694709454</v>
      </c>
      <c r="E43" s="15">
        <f>'Table Q1'!E43/'Table Q2'!E43*100</f>
        <v>86.206896551724128</v>
      </c>
      <c r="F43" s="15">
        <f>'Table Q1'!F43/'Table Q2'!F43*100</f>
        <v>98.942014242115988</v>
      </c>
      <c r="G43" s="15">
        <f>'Table Q1'!G43/'Table Q2'!G43*100</f>
        <v>85.850147795913117</v>
      </c>
      <c r="H43" s="15">
        <f>'Table Q1'!H43/'Table Q2'!H43*100</f>
        <v>87.019719455173814</v>
      </c>
      <c r="I43" s="15">
        <f>'Table Q1'!I43/'Table Q2'!I43*100</f>
        <v>77.58124820247339</v>
      </c>
      <c r="J43" s="15">
        <f>'Table Q1'!J43/'Table Q2'!J43*100</f>
        <v>148.99801132017745</v>
      </c>
      <c r="K43" s="15">
        <f>'Table Q1'!K43/'Table Q2'!K43*100</f>
        <v>106.86680469289165</v>
      </c>
      <c r="L43" s="15">
        <f>'Table Q1'!L43/'Table Q2'!L43*100</f>
        <v>91.895868704018113</v>
      </c>
      <c r="N43" s="15">
        <f>'Table Q4'!B43/'Table Q2'!B43*100</f>
        <v>91.202123625331822</v>
      </c>
      <c r="O43" s="15">
        <f>'Table Q4'!C43/'Table Q2'!C43*100</f>
        <v>85.499132628922894</v>
      </c>
      <c r="P43" s="15">
        <f>'Table Q4'!D43/'Table Q2'!D43*100</f>
        <v>77.016478751084136</v>
      </c>
      <c r="Q43" s="15">
        <f>'Table Q4'!E43/'Table Q2'!E43*100</f>
        <v>80.698195793743992</v>
      </c>
      <c r="R43" s="15">
        <f>'Table Q4'!F43/'Table Q2'!F43*100</f>
        <v>88.382502543234992</v>
      </c>
      <c r="S43" s="15">
        <f>'Table Q4'!G43/'Table Q2'!G43*100</f>
        <v>116.51458681403417</v>
      </c>
      <c r="T43" s="15">
        <f>'Table Q4'!H43/'Table Q2'!H43*100</f>
        <v>84.824151250254118</v>
      </c>
      <c r="U43" s="15">
        <f>'Table Q4'!I43/'Table Q2'!I43*100</f>
        <v>106.01092896174862</v>
      </c>
      <c r="V43" s="15">
        <f>'Table Q4'!J43/'Table Q2'!J43*100</f>
        <v>78.017439192290041</v>
      </c>
      <c r="W43" s="15">
        <f>'Table Q4'!K43/'Table Q2'!K43*100</f>
        <v>105.29100529100531</v>
      </c>
      <c r="X43" s="15">
        <f>'Table Q4'!L43/'Table Q2'!L43*100</f>
        <v>92.959818902093943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91</v>
      </c>
      <c r="B44" s="15">
        <f>'Table Q1'!B44/'Table Q2'!B44*100</f>
        <v>158.14764098095358</v>
      </c>
      <c r="C44" s="15">
        <f>'Table Q1'!C44/'Table Q2'!C44*100</f>
        <v>80.707652897854615</v>
      </c>
      <c r="D44" s="15">
        <f>'Table Q1'!D44/'Table Q2'!D44*100</f>
        <v>98.289770893836717</v>
      </c>
      <c r="E44" s="15">
        <f>'Table Q1'!E44/'Table Q2'!E44*100</f>
        <v>86.341515023275505</v>
      </c>
      <c r="F44" s="15">
        <f>'Table Q1'!F44/'Table Q2'!F44*100</f>
        <v>100.23849025300706</v>
      </c>
      <c r="G44" s="15">
        <f>'Table Q1'!G44/'Table Q2'!G44*100</f>
        <v>84.013823115320633</v>
      </c>
      <c r="H44" s="15">
        <f>'Table Q1'!H44/'Table Q2'!H44*100</f>
        <v>88.367326022342937</v>
      </c>
      <c r="I44" s="15">
        <f>'Table Q1'!I44/'Table Q2'!I44*100</f>
        <v>79.200114678899084</v>
      </c>
      <c r="J44" s="15">
        <f>'Table Q1'!J44/'Table Q2'!J44*100</f>
        <v>143.85065885797951</v>
      </c>
      <c r="K44" s="15">
        <f>'Table Q1'!K44/'Table Q2'!K44*100</f>
        <v>107.40016112325928</v>
      </c>
      <c r="L44" s="15">
        <f>'Table Q1'!L44/'Table Q2'!L44*100</f>
        <v>92.516085336945466</v>
      </c>
      <c r="N44" s="15">
        <f>'Table Q4'!B44/'Table Q2'!B44*100</f>
        <v>89.804556205651693</v>
      </c>
      <c r="O44" s="15">
        <f>'Table Q4'!C44/'Table Q2'!C44*100</f>
        <v>86.47934678194045</v>
      </c>
      <c r="P44" s="15">
        <f>'Table Q4'!D44/'Table Q2'!D44*100</f>
        <v>77.498117672367428</v>
      </c>
      <c r="Q44" s="15">
        <f>'Table Q4'!E44/'Table Q2'!E44*100</f>
        <v>80.533220482437585</v>
      </c>
      <c r="R44" s="15">
        <f>'Table Q4'!F44/'Table Q2'!F44*100</f>
        <v>91.621733720447949</v>
      </c>
      <c r="S44" s="15">
        <f>'Table Q4'!G44/'Table Q2'!G44*100</f>
        <v>115.97337770382697</v>
      </c>
      <c r="T44" s="15">
        <f>'Table Q4'!H44/'Table Q2'!H44*100</f>
        <v>86.491749513170035</v>
      </c>
      <c r="U44" s="15">
        <f>'Table Q4'!I44/'Table Q2'!I44*100</f>
        <v>106.40768348623853</v>
      </c>
      <c r="V44" s="15">
        <f>'Table Q4'!J44/'Table Q2'!J44*100</f>
        <v>76.603221083455352</v>
      </c>
      <c r="W44" s="15">
        <f>'Table Q4'!K44/'Table Q2'!K44*100</f>
        <v>104.67257451950742</v>
      </c>
      <c r="X44" s="15">
        <f>'Table Q4'!L44/'Table Q2'!L44*100</f>
        <v>93.103059036008588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92</v>
      </c>
      <c r="B45" s="15">
        <f>'Table Q1'!B45/'Table Q2'!B45*100</f>
        <v>159.70640344216656</v>
      </c>
      <c r="C45" s="15">
        <f>'Table Q1'!C45/'Table Q2'!C45*100</f>
        <v>82.236948440278013</v>
      </c>
      <c r="D45" s="15">
        <f>'Table Q1'!D45/'Table Q2'!D45*100</f>
        <v>100.7732789174095</v>
      </c>
      <c r="E45" s="15">
        <f>'Table Q1'!E45/'Table Q2'!E45*100</f>
        <v>86.250661025912208</v>
      </c>
      <c r="F45" s="15">
        <f>'Table Q1'!F45/'Table Q2'!F45*100</f>
        <v>102.51426156771603</v>
      </c>
      <c r="G45" s="15">
        <f>'Table Q1'!G45/'Table Q2'!G45*100</f>
        <v>87.82620041753654</v>
      </c>
      <c r="H45" s="15">
        <f>'Table Q1'!H45/'Table Q2'!H45*100</f>
        <v>88.81687242798354</v>
      </c>
      <c r="I45" s="15">
        <f>'Table Q1'!I45/'Table Q2'!I45*100</f>
        <v>82.071253425645466</v>
      </c>
      <c r="J45" s="15">
        <f>'Table Q1'!J45/'Table Q2'!J45*100</f>
        <v>154.03552508569646</v>
      </c>
      <c r="K45" s="15">
        <f>'Table Q1'!K45/'Table Q2'!K45*100</f>
        <v>103.49578683671146</v>
      </c>
      <c r="L45" s="15">
        <f>'Table Q1'!L45/'Table Q2'!L45*100</f>
        <v>94.229455952651946</v>
      </c>
      <c r="N45" s="15">
        <f>'Table Q4'!B45/'Table Q2'!B45*100</f>
        <v>91.217413313085288</v>
      </c>
      <c r="O45" s="15">
        <f>'Table Q4'!C45/'Table Q2'!C45*100</f>
        <v>86.98076612251495</v>
      </c>
      <c r="P45" s="15">
        <f>'Table Q4'!D45/'Table Q2'!D45*100</f>
        <v>78.745569756202343</v>
      </c>
      <c r="Q45" s="15">
        <f>'Table Q4'!E45/'Table Q2'!E45*100</f>
        <v>81.09994711792703</v>
      </c>
      <c r="R45" s="15">
        <f>'Table Q4'!F45/'Table Q2'!F45*100</f>
        <v>94.570040143672088</v>
      </c>
      <c r="S45" s="15">
        <f>'Table Q4'!G45/'Table Q2'!G45*100</f>
        <v>118.20198329853862</v>
      </c>
      <c r="T45" s="15">
        <f>'Table Q4'!H45/'Table Q2'!H45*100</f>
        <v>86.841563786008223</v>
      </c>
      <c r="U45" s="15">
        <f>'Table Q4'!I45/'Table Q2'!I45*100</f>
        <v>107.88980239434589</v>
      </c>
      <c r="V45" s="15">
        <f>'Table Q4'!J45/'Table Q2'!J45*100</f>
        <v>83.312558429417251</v>
      </c>
      <c r="W45" s="15">
        <f>'Table Q4'!K45/'Table Q2'!K45*100</f>
        <v>103.48439990890459</v>
      </c>
      <c r="X45" s="15">
        <f>'Table Q4'!L45/'Table Q2'!L45*100</f>
        <v>94.183928977919422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93</v>
      </c>
      <c r="B46" s="15">
        <f>'Table Q1'!B46/'Table Q2'!B46*100</f>
        <v>159.66850828729281</v>
      </c>
      <c r="C46" s="15">
        <f>'Table Q1'!C46/'Table Q2'!C46*100</f>
        <v>83.619776818440982</v>
      </c>
      <c r="D46" s="15">
        <f>'Table Q1'!D46/'Table Q2'!D46*100</f>
        <v>102.24730955897867</v>
      </c>
      <c r="E46" s="15">
        <f>'Table Q1'!E46/'Table Q2'!E46*100</f>
        <v>87.635941294477888</v>
      </c>
      <c r="F46" s="15">
        <f>'Table Q1'!F46/'Table Q2'!F46*100</f>
        <v>107.90513833992095</v>
      </c>
      <c r="G46" s="15">
        <f>'Table Q1'!G46/'Table Q2'!G46*100</f>
        <v>88.701763691818073</v>
      </c>
      <c r="H46" s="15">
        <f>'Table Q1'!H46/'Table Q2'!H46*100</f>
        <v>90.150506808641339</v>
      </c>
      <c r="I46" s="15">
        <f>'Table Q1'!I46/'Table Q2'!I46*100</f>
        <v>78.94885560892908</v>
      </c>
      <c r="J46" s="15">
        <f>'Table Q1'!J46/'Table Q2'!J46*100</f>
        <v>148.86884744726382</v>
      </c>
      <c r="K46" s="15">
        <f>'Table Q1'!K46/'Table Q2'!K46*100</f>
        <v>105.00112637981528</v>
      </c>
      <c r="L46" s="15">
        <f>'Table Q1'!L46/'Table Q2'!L46*100</f>
        <v>94.562996594778667</v>
      </c>
      <c r="N46" s="15">
        <f>'Table Q4'!B46/'Table Q2'!B46*100</f>
        <v>92.66349736605423</v>
      </c>
      <c r="O46" s="15">
        <f>'Table Q4'!C46/'Table Q2'!C46*100</f>
        <v>87.366620509896563</v>
      </c>
      <c r="P46" s="15">
        <f>'Table Q4'!D46/'Table Q2'!D46*100</f>
        <v>78.064992614475628</v>
      </c>
      <c r="Q46" s="15">
        <f>'Table Q4'!E46/'Table Q2'!E46*100</f>
        <v>81.511983951008347</v>
      </c>
      <c r="R46" s="15">
        <f>'Table Q4'!F46/'Table Q2'!F46*100</f>
        <v>100.29644268774702</v>
      </c>
      <c r="S46" s="15">
        <f>'Table Q4'!G46/'Table Q2'!G46*100</f>
        <v>120.51452062060734</v>
      </c>
      <c r="T46" s="15">
        <f>'Table Q4'!H46/'Table Q2'!H46*100</f>
        <v>86.280331729292513</v>
      </c>
      <c r="U46" s="15">
        <f>'Table Q4'!I46/'Table Q2'!I46*100</f>
        <v>106.11754732975416</v>
      </c>
      <c r="V46" s="15">
        <f>'Table Q4'!J46/'Table Q2'!J46*100</f>
        <v>83.200856007337194</v>
      </c>
      <c r="W46" s="15">
        <f>'Table Q4'!K46/'Table Q2'!K46*100</f>
        <v>101.91484568596532</v>
      </c>
      <c r="X46" s="15">
        <f>'Table Q4'!L46/'Table Q2'!L46*100</f>
        <v>94.279228149829748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94</v>
      </c>
      <c r="B47" s="15">
        <f>'Table Q1'!B47/'Table Q2'!B47*100</f>
        <v>157.94735509997471</v>
      </c>
      <c r="C47" s="15">
        <f>'Table Q1'!C47/'Table Q2'!C47*100</f>
        <v>84.754138868297517</v>
      </c>
      <c r="D47" s="15">
        <f>'Table Q1'!D47/'Table Q2'!D47*100</f>
        <v>100.73015873015873</v>
      </c>
      <c r="E47" s="15">
        <f>'Table Q1'!E47/'Table Q2'!E47*100</f>
        <v>87.044196008776524</v>
      </c>
      <c r="F47" s="15">
        <f>'Table Q1'!F47/'Table Q2'!F47*100</f>
        <v>106.31105257381188</v>
      </c>
      <c r="G47" s="15">
        <f>'Table Q1'!G47/'Table Q2'!G47*100</f>
        <v>89.658848614072483</v>
      </c>
      <c r="H47" s="15">
        <f>'Table Q1'!H47/'Table Q2'!H47*100</f>
        <v>92.657157950343375</v>
      </c>
      <c r="I47" s="15">
        <f>'Table Q1'!I47/'Table Q2'!I47*100</f>
        <v>80.266893810335034</v>
      </c>
      <c r="J47" s="15">
        <f>'Table Q1'!J47/'Table Q2'!J47*100</f>
        <v>146.14343707713124</v>
      </c>
      <c r="K47" s="15">
        <f>'Table Q1'!K47/'Table Q2'!K47*100</f>
        <v>107.38209159261791</v>
      </c>
      <c r="L47" s="15">
        <f>'Table Q1'!L47/'Table Q2'!L47*100</f>
        <v>94.762553965007953</v>
      </c>
      <c r="N47" s="15">
        <f>'Table Q4'!B47/'Table Q2'!B47*100</f>
        <v>91.546443938243499</v>
      </c>
      <c r="O47" s="15">
        <f>'Table Q4'!C47/'Table Q2'!C47*100</f>
        <v>88.164072152211531</v>
      </c>
      <c r="P47" s="15">
        <f>'Table Q4'!D47/'Table Q2'!D47*100</f>
        <v>78.698412698412696</v>
      </c>
      <c r="Q47" s="15">
        <f>'Table Q4'!E47/'Table Q2'!E47*100</f>
        <v>81.078257235398596</v>
      </c>
      <c r="R47" s="15">
        <f>'Table Q4'!F47/'Table Q2'!F47*100</f>
        <v>101.32806497640215</v>
      </c>
      <c r="S47" s="15">
        <f>'Table Q4'!G47/'Table Q2'!G47*100</f>
        <v>121.61513859275053</v>
      </c>
      <c r="T47" s="15">
        <f>'Table Q4'!H47/'Table Q2'!H47*100</f>
        <v>89.276281035393552</v>
      </c>
      <c r="U47" s="15">
        <f>'Table Q4'!I47/'Table Q2'!I47*100</f>
        <v>107.084043157297</v>
      </c>
      <c r="V47" s="15">
        <f>'Table Q4'!J47/'Table Q2'!J47*100</f>
        <v>82.919861674936087</v>
      </c>
      <c r="W47" s="15">
        <f>'Table Q4'!K47/'Table Q2'!K47*100</f>
        <v>103.31510594668489</v>
      </c>
      <c r="X47" s="15">
        <f>'Table Q4'!L47/'Table Q2'!L47*100</f>
        <v>94.683026584867079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95</v>
      </c>
      <c r="B48" s="15">
        <f>'Table Q1'!B48/'Table Q2'!B48*100</f>
        <v>153.70625862285212</v>
      </c>
      <c r="C48" s="15">
        <f>'Table Q1'!C48/'Table Q2'!C48*100</f>
        <v>83.840304182509513</v>
      </c>
      <c r="D48" s="15">
        <f>'Table Q1'!D48/'Table Q2'!D48*100</f>
        <v>101.11182381868717</v>
      </c>
      <c r="E48" s="15">
        <f>'Table Q1'!E48/'Table Q2'!E48*100</f>
        <v>87.712266638540243</v>
      </c>
      <c r="F48" s="15">
        <f>'Table Q1'!F48/'Table Q2'!F48*100</f>
        <v>104.80330362964574</v>
      </c>
      <c r="G48" s="15">
        <f>'Table Q1'!G48/'Table Q2'!G48*100</f>
        <v>92.610377484327074</v>
      </c>
      <c r="H48" s="15">
        <f>'Table Q1'!H48/'Table Q2'!H48*100</f>
        <v>95.498563371288697</v>
      </c>
      <c r="I48" s="15">
        <f>'Table Q1'!I48/'Table Q2'!I48*100</f>
        <v>80.217785843920154</v>
      </c>
      <c r="J48" s="15">
        <f>'Table Q1'!J48/'Table Q2'!J48*100</f>
        <v>146.8075606489061</v>
      </c>
      <c r="K48" s="15">
        <f>'Table Q1'!K48/'Table Q2'!K48*100</f>
        <v>97.692734331669428</v>
      </c>
      <c r="L48" s="15">
        <f>'Table Q1'!L48/'Table Q2'!L48*100</f>
        <v>94.746397367525248</v>
      </c>
      <c r="N48" s="15">
        <f>'Table Q4'!B48/'Table Q2'!B48*100</f>
        <v>90.944437476483131</v>
      </c>
      <c r="O48" s="15">
        <f>'Table Q4'!C48/'Table Q2'!C48*100</f>
        <v>88.262522731029918</v>
      </c>
      <c r="P48" s="15">
        <f>'Table Q4'!D48/'Table Q2'!D48*100</f>
        <v>79.901646354500727</v>
      </c>
      <c r="Q48" s="15">
        <f>'Table Q4'!E48/'Table Q2'!E48*100</f>
        <v>82.311992405864359</v>
      </c>
      <c r="R48" s="15">
        <f>'Table Q4'!F48/'Table Q2'!F48*100</f>
        <v>100.77157139752228</v>
      </c>
      <c r="S48" s="15">
        <f>'Table Q4'!G48/'Table Q2'!G48*100</f>
        <v>122.23556089102307</v>
      </c>
      <c r="T48" s="15">
        <f>'Table Q4'!H48/'Table Q2'!H48*100</f>
        <v>90.060657656698936</v>
      </c>
      <c r="U48" s="15">
        <f>'Table Q4'!I48/'Table Q2'!I48*100</f>
        <v>105.68197682535252</v>
      </c>
      <c r="V48" s="15">
        <f>'Table Q4'!J48/'Table Q2'!J48*100</f>
        <v>83.524333978270576</v>
      </c>
      <c r="W48" s="15">
        <f>'Table Q4'!K48/'Table Q2'!K48*100</f>
        <v>100.3771491957848</v>
      </c>
      <c r="X48" s="15">
        <f>'Table Q4'!L48/'Table Q2'!L48*100</f>
        <v>94.814478611142633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96</v>
      </c>
      <c r="B49" s="15">
        <f>'Table Q1'!B49/'Table Q2'!B49*100</f>
        <v>150.57857409481147</v>
      </c>
      <c r="C49" s="15">
        <f>'Table Q1'!C49/'Table Q2'!C49*100</f>
        <v>85.151138716356101</v>
      </c>
      <c r="D49" s="15">
        <f>'Table Q1'!D49/'Table Q2'!D49*100</f>
        <v>98.267716535433067</v>
      </c>
      <c r="E49" s="15">
        <f>'Table Q1'!E49/'Table Q2'!E49*100</f>
        <v>86.272670419011874</v>
      </c>
      <c r="F49" s="15">
        <f>'Table Q1'!F49/'Table Q2'!F49*100</f>
        <v>107.81924072476272</v>
      </c>
      <c r="G49" s="15">
        <f>'Table Q1'!G49/'Table Q2'!G49*100</f>
        <v>90.087501632493158</v>
      </c>
      <c r="H49" s="15">
        <f>'Table Q1'!H49/'Table Q2'!H49*100</f>
        <v>95.924339011390956</v>
      </c>
      <c r="I49" s="15">
        <f>'Table Q1'!I49/'Table Q2'!I49*100</f>
        <v>79.516591560835721</v>
      </c>
      <c r="J49" s="15">
        <f>'Table Q1'!J49/'Table Q2'!J49*100</f>
        <v>150.8436613408989</v>
      </c>
      <c r="K49" s="15">
        <f>'Table Q1'!K49/'Table Q2'!K49*100</f>
        <v>98.515981735159812</v>
      </c>
      <c r="L49" s="15">
        <f>'Table Q1'!L49/'Table Q2'!L49*100</f>
        <v>94.293417209615811</v>
      </c>
      <c r="N49" s="15">
        <f>'Table Q4'!B49/'Table Q2'!B49*100</f>
        <v>90.444195595371397</v>
      </c>
      <c r="O49" s="15">
        <f>'Table Q4'!C49/'Table Q2'!C49*100</f>
        <v>88.207039337474129</v>
      </c>
      <c r="P49" s="15">
        <f>'Table Q4'!D49/'Table Q2'!D49*100</f>
        <v>78.729658792650909</v>
      </c>
      <c r="Q49" s="15">
        <f>'Table Q4'!E49/'Table Q2'!E49*100</f>
        <v>81.738586616635402</v>
      </c>
      <c r="R49" s="15">
        <f>'Table Q4'!F49/'Table Q2'!F49*100</f>
        <v>100.23727351164797</v>
      </c>
      <c r="S49" s="15">
        <f>'Table Q4'!G49/'Table Q2'!G49*100</f>
        <v>119.95559618649602</v>
      </c>
      <c r="T49" s="15">
        <f>'Table Q4'!H49/'Table Q2'!H49*100</f>
        <v>88.838959138885997</v>
      </c>
      <c r="U49" s="15">
        <f>'Table Q4'!I49/'Table Q2'!I49*100</f>
        <v>103.4685238290318</v>
      </c>
      <c r="V49" s="15">
        <f>'Table Q4'!J49/'Table Q2'!J49*100</f>
        <v>85.157533223831578</v>
      </c>
      <c r="W49" s="15">
        <f>'Table Q4'!K49/'Table Q2'!K49*100</f>
        <v>103.18493150684932</v>
      </c>
      <c r="X49" s="15">
        <f>'Table Q4'!L49/'Table Q2'!L49*100</f>
        <v>94.046281734441706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97</v>
      </c>
      <c r="B50" s="15">
        <f>'Table Q1'!B50/'Table Q2'!B50*100</f>
        <v>149.49568598857695</v>
      </c>
      <c r="C50" s="15">
        <f>'Table Q1'!C50/'Table Q2'!C50*100</f>
        <v>85.919176579768845</v>
      </c>
      <c r="D50" s="15">
        <f>'Table Q1'!D50/'Table Q2'!D50*100</f>
        <v>98.784194528875375</v>
      </c>
      <c r="E50" s="15">
        <f>'Table Q1'!E50/'Table Q2'!E50*100</f>
        <v>86.162207357859515</v>
      </c>
      <c r="F50" s="15">
        <f>'Table Q1'!F50/'Table Q2'!F50*100</f>
        <v>109.57227937195452</v>
      </c>
      <c r="G50" s="15">
        <f>'Table Q1'!G50/'Table Q2'!G50*100</f>
        <v>89.752832131822856</v>
      </c>
      <c r="H50" s="15">
        <f>'Table Q1'!H50/'Table Q2'!H50*100</f>
        <v>93.384171475680134</v>
      </c>
      <c r="I50" s="15">
        <f>'Table Q1'!I50/'Table Q2'!I50*100</f>
        <v>80.967259883168055</v>
      </c>
      <c r="J50" s="15">
        <f>'Table Q1'!J50/'Table Q2'!J50*100</f>
        <v>153.49143610013175</v>
      </c>
      <c r="K50" s="15">
        <f>'Table Q1'!K50/'Table Q2'!K50*100</f>
        <v>103.1617395274512</v>
      </c>
      <c r="L50" s="15">
        <f>'Table Q1'!L50/'Table Q2'!L50*100</f>
        <v>95.06061966771442</v>
      </c>
      <c r="N50" s="15">
        <f>'Table Q4'!B50/'Table Q2'!B50*100</f>
        <v>88.224571636893899</v>
      </c>
      <c r="O50" s="15">
        <f>'Table Q4'!C50/'Table Q2'!C50*100</f>
        <v>89.6060069180798</v>
      </c>
      <c r="P50" s="15">
        <f>'Table Q4'!D50/'Table Q2'!D50*100</f>
        <v>78.691961010376275</v>
      </c>
      <c r="Q50" s="15">
        <f>'Table Q4'!E50/'Table Q2'!E50*100</f>
        <v>82.493729096989966</v>
      </c>
      <c r="R50" s="15">
        <f>'Table Q4'!F50/'Table Q2'!F50*100</f>
        <v>100.53059014618302</v>
      </c>
      <c r="S50" s="15">
        <f>'Table Q4'!G50/'Table Q2'!G50*100</f>
        <v>118.57621009268794</v>
      </c>
      <c r="T50" s="15">
        <f>'Table Q4'!H50/'Table Q2'!H50*100</f>
        <v>88.056471558120364</v>
      </c>
      <c r="U50" s="15">
        <f>'Table Q4'!I50/'Table Q2'!I50*100</f>
        <v>103.19250101888329</v>
      </c>
      <c r="V50" s="15">
        <f>'Table Q4'!J50/'Table Q2'!J50*100</f>
        <v>85.477968086663736</v>
      </c>
      <c r="W50" s="15">
        <f>'Table Q4'!K50/'Table Q2'!K50*100</f>
        <v>102.81931286382833</v>
      </c>
      <c r="X50" s="15">
        <f>'Table Q4'!L50/'Table Q2'!L50*100</f>
        <v>94.117647058823536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98</v>
      </c>
      <c r="B51" s="15">
        <f>'Table Q1'!B51/'Table Q2'!B51*100</f>
        <v>152.37978108473743</v>
      </c>
      <c r="C51" s="15">
        <f>'Table Q1'!C51/'Table Q2'!C51*100</f>
        <v>88.001368340032499</v>
      </c>
      <c r="D51" s="15">
        <f>'Table Q1'!D51/'Table Q2'!D51*100</f>
        <v>97.054247484700753</v>
      </c>
      <c r="E51" s="15">
        <f>'Table Q1'!E51/'Table Q2'!E51*100</f>
        <v>87.922036425604418</v>
      </c>
      <c r="F51" s="15">
        <f>'Table Q1'!F51/'Table Q2'!F51*100</f>
        <v>108.23312750514569</v>
      </c>
      <c r="G51" s="15">
        <f>'Table Q1'!G51/'Table Q2'!G51*100</f>
        <v>89.955328653477991</v>
      </c>
      <c r="H51" s="15">
        <f>'Table Q1'!H51/'Table Q2'!H51*100</f>
        <v>95.867007672634259</v>
      </c>
      <c r="I51" s="15">
        <f>'Table Q1'!I51/'Table Q2'!I51*100</f>
        <v>81.740179648746476</v>
      </c>
      <c r="J51" s="15">
        <f>'Table Q1'!J51/'Table Q2'!J51*100</f>
        <v>151.0665529010239</v>
      </c>
      <c r="K51" s="15">
        <f>'Table Q1'!K51/'Table Q2'!K51*100</f>
        <v>107.04098820887143</v>
      </c>
      <c r="L51" s="15">
        <f>'Table Q1'!L51/'Table Q2'!L51*100</f>
        <v>96.203526901044597</v>
      </c>
      <c r="N51" s="15">
        <f>'Table Q4'!B51/'Table Q2'!B51*100</f>
        <v>89.201820194318032</v>
      </c>
      <c r="O51" s="15">
        <f>'Table Q4'!C51/'Table Q2'!C51*100</f>
        <v>90.626870777388177</v>
      </c>
      <c r="P51" s="15">
        <f>'Table Q4'!D51/'Table Q2'!D51*100</f>
        <v>78.280261383673903</v>
      </c>
      <c r="Q51" s="15">
        <f>'Table Q4'!E51/'Table Q2'!E51*100</f>
        <v>84.535094259239543</v>
      </c>
      <c r="R51" s="15">
        <f>'Table Q4'!F51/'Table Q2'!F51*100</f>
        <v>100.77998050048748</v>
      </c>
      <c r="S51" s="15">
        <f>'Table Q4'!G51/'Table Q2'!G51*100</f>
        <v>118.22590938098276</v>
      </c>
      <c r="T51" s="15">
        <f>'Table Q4'!H51/'Table Q2'!H51*100</f>
        <v>89.595907928388741</v>
      </c>
      <c r="U51" s="15">
        <f>'Table Q4'!I51/'Table Q2'!I51*100</f>
        <v>102.52044509987934</v>
      </c>
      <c r="V51" s="15">
        <f>'Table Q4'!J51/'Table Q2'!J51*100</f>
        <v>84.143913538111505</v>
      </c>
      <c r="W51" s="15">
        <f>'Table Q4'!K51/'Table Q2'!K51*100</f>
        <v>100.87591240875912</v>
      </c>
      <c r="X51" s="15">
        <f>'Table Q4'!L51/'Table Q2'!L51*100</f>
        <v>94.507469392339658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99</v>
      </c>
      <c r="B52" s="15">
        <f>'Table Q1'!B52/'Table Q2'!B52*100</f>
        <v>152.79786829082605</v>
      </c>
      <c r="C52" s="15">
        <f>'Table Q1'!C52/'Table Q2'!C52*100</f>
        <v>88.449585635359114</v>
      </c>
      <c r="D52" s="15">
        <f>'Table Q1'!D52/'Table Q2'!D52*100</f>
        <v>94.11040426841781</v>
      </c>
      <c r="E52" s="15">
        <f>'Table Q1'!E52/'Table Q2'!E52*100</f>
        <v>87.63104945462247</v>
      </c>
      <c r="F52" s="15">
        <f>'Table Q1'!F52/'Table Q2'!F52*100</f>
        <v>108.30375389910725</v>
      </c>
      <c r="G52" s="15">
        <f>'Table Q1'!G52/'Table Q2'!G52*100</f>
        <v>93.253867613492275</v>
      </c>
      <c r="H52" s="15">
        <f>'Table Q1'!H52/'Table Q2'!H52*100</f>
        <v>99.266877100091648</v>
      </c>
      <c r="I52" s="15">
        <f>'Table Q1'!I52/'Table Q2'!I52*100</f>
        <v>82.477737035096908</v>
      </c>
      <c r="J52" s="15">
        <f>'Table Q1'!J52/'Table Q2'!J52*100</f>
        <v>152.00110787979506</v>
      </c>
      <c r="K52" s="15">
        <f>'Table Q1'!K52/'Table Q2'!K52*100</f>
        <v>103.38076266363119</v>
      </c>
      <c r="L52" s="15">
        <f>'Table Q1'!L52/'Table Q2'!L52*100</f>
        <v>96.541722445336902</v>
      </c>
      <c r="N52" s="15">
        <f>'Table Q4'!B52/'Table Q2'!B52*100</f>
        <v>91.94264687222433</v>
      </c>
      <c r="O52" s="15">
        <f>'Table Q4'!C52/'Table Q2'!C52*100</f>
        <v>91.255179558011051</v>
      </c>
      <c r="P52" s="15">
        <f>'Table Q4'!D52/'Table Q2'!D52*100</f>
        <v>77.888364457213228</v>
      </c>
      <c r="Q52" s="15">
        <f>'Table Q4'!E52/'Table Q2'!E52*100</f>
        <v>84.559991528116058</v>
      </c>
      <c r="R52" s="15">
        <f>'Table Q4'!F52/'Table Q2'!F52*100</f>
        <v>100.29041626331075</v>
      </c>
      <c r="S52" s="15">
        <f>'Table Q4'!G52/'Table Q2'!G52*100</f>
        <v>118.45041846309915</v>
      </c>
      <c r="T52" s="15">
        <f>'Table Q4'!H52/'Table Q2'!H52*100</f>
        <v>89.43081152632115</v>
      </c>
      <c r="U52" s="15">
        <f>'Table Q4'!I52/'Table Q2'!I52*100</f>
        <v>100.69408067050811</v>
      </c>
      <c r="V52" s="15">
        <f>'Table Q4'!J52/'Table Q2'!J52*100</f>
        <v>82.938651156349536</v>
      </c>
      <c r="W52" s="15">
        <f>'Table Q4'!K52/'Table Q2'!K52*100</f>
        <v>102.39043824701197</v>
      </c>
      <c r="X52" s="15">
        <f>'Table Q4'!L52/'Table Q2'!L52*100</f>
        <v>94.12092815707274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100</v>
      </c>
      <c r="B53" s="15">
        <f>'Table Q1'!B53/'Table Q2'!B53*100</f>
        <v>148.14905314599881</v>
      </c>
      <c r="C53" s="15">
        <f>'Table Q1'!C53/'Table Q2'!C53*100</f>
        <v>90.557712672079077</v>
      </c>
      <c r="D53" s="15">
        <f>'Table Q1'!D53/'Table Q2'!D53*100</f>
        <v>93.769215003074407</v>
      </c>
      <c r="E53" s="15">
        <f>'Table Q1'!E53/'Table Q2'!E53*100</f>
        <v>89.496647866340311</v>
      </c>
      <c r="F53" s="15">
        <f>'Table Q1'!F53/'Table Q2'!F53*100</f>
        <v>110.13173396165791</v>
      </c>
      <c r="G53" s="15">
        <f>'Table Q1'!G53/'Table Q2'!G53*100</f>
        <v>96.374045801526719</v>
      </c>
      <c r="H53" s="15">
        <f>'Table Q1'!H53/'Table Q2'!H53*100</f>
        <v>103.08247422680412</v>
      </c>
      <c r="I53" s="15">
        <f>'Table Q1'!I53/'Table Q2'!I53*100</f>
        <v>86.090567016997539</v>
      </c>
      <c r="J53" s="15">
        <f>'Table Q1'!J53/'Table Q2'!J53*100</f>
        <v>151.17324715470002</v>
      </c>
      <c r="K53" s="15">
        <f>'Table Q1'!K53/'Table Q2'!K53*100</f>
        <v>110.88001789108799</v>
      </c>
      <c r="L53" s="15">
        <f>'Table Q1'!L53/'Table Q2'!L53*100</f>
        <v>98.770675011175669</v>
      </c>
      <c r="N53" s="15">
        <f>'Table Q4'!B53/'Table Q2'!B53*100</f>
        <v>88.503359804520471</v>
      </c>
      <c r="O53" s="15">
        <f>'Table Q4'!C53/'Table Q2'!C53*100</f>
        <v>93.081539004588791</v>
      </c>
      <c r="P53" s="15">
        <f>'Table Q4'!D53/'Table Q2'!D53*100</f>
        <v>78.222996515679441</v>
      </c>
      <c r="Q53" s="15">
        <f>'Table Q4'!E53/'Table Q2'!E53*100</f>
        <v>85.420879003937415</v>
      </c>
      <c r="R53" s="15">
        <f>'Table Q4'!F53/'Table Q2'!F53*100</f>
        <v>99.882189139980724</v>
      </c>
      <c r="S53" s="15">
        <f>'Table Q4'!G53/'Table Q2'!G53*100</f>
        <v>120.02544529262087</v>
      </c>
      <c r="T53" s="15">
        <f>'Table Q4'!H53/'Table Q2'!H53*100</f>
        <v>90.835051546391753</v>
      </c>
      <c r="U53" s="15">
        <f>'Table Q4'!I53/'Table Q2'!I53*100</f>
        <v>100.48008304139096</v>
      </c>
      <c r="V53" s="15">
        <f>'Table Q4'!J53/'Table Q2'!J53*100</f>
        <v>85.274694393705204</v>
      </c>
      <c r="W53" s="15">
        <f>'Table Q4'!K53/'Table Q2'!K53*100</f>
        <v>100.93928212009391</v>
      </c>
      <c r="X53" s="15">
        <f>'Table Q4'!L53/'Table Q2'!L53*100</f>
        <v>94.557443004023241</v>
      </c>
    </row>
    <row r="54" spans="1:33" x14ac:dyDescent="0.25">
      <c r="A54" s="48" t="s">
        <v>101</v>
      </c>
      <c r="B54" s="15">
        <f>'Table Q1'!B54/'Table Q2'!B54*100</f>
        <v>148.31804281345566</v>
      </c>
      <c r="C54" s="15">
        <f>'Table Q1'!C54/'Table Q2'!C54*100</f>
        <v>91.567117954163351</v>
      </c>
      <c r="D54" s="15">
        <f>'Table Q1'!D54/'Table Q2'!D54*100</f>
        <v>94.508640965333882</v>
      </c>
      <c r="E54" s="15">
        <f>'Table Q1'!E54/'Table Q2'!E54*100</f>
        <v>91.391295048657881</v>
      </c>
      <c r="F54" s="15">
        <f>'Table Q1'!F54/'Table Q2'!F54*100</f>
        <v>108.0752688172043</v>
      </c>
      <c r="G54" s="15">
        <f>'Table Q1'!G54/'Table Q2'!G54*100</f>
        <v>94.730827831386492</v>
      </c>
      <c r="H54" s="15">
        <f>'Table Q1'!H54/'Table Q2'!H54*100</f>
        <v>106.36420265780733</v>
      </c>
      <c r="I54" s="15">
        <f>'Table Q1'!I54/'Table Q2'!I54*100</f>
        <v>84.445585215605746</v>
      </c>
      <c r="J54" s="15">
        <f>'Table Q1'!J54/'Table Q2'!J54*100</f>
        <v>148.07194440659489</v>
      </c>
      <c r="K54" s="15">
        <f>'Table Q1'!K54/'Table Q2'!K54*100</f>
        <v>102.27920227920228</v>
      </c>
      <c r="L54" s="15">
        <f>'Table Q1'!L54/'Table Q2'!L54*100</f>
        <v>98.763093380878104</v>
      </c>
      <c r="N54" s="15">
        <f>'Table Q4'!B54/'Table Q2'!B54*100</f>
        <v>88.807339449541274</v>
      </c>
      <c r="O54" s="15">
        <f>'Table Q4'!C54/'Table Q2'!C54*100</f>
        <v>93.221838775329616</v>
      </c>
      <c r="P54" s="15">
        <f>'Table Q4'!D54/'Table Q2'!D54*100</f>
        <v>78.586767563145514</v>
      </c>
      <c r="Q54" s="15">
        <f>'Table Q4'!E54/'Table Q2'!E54*100</f>
        <v>86.290236338359534</v>
      </c>
      <c r="R54" s="15">
        <f>'Table Q4'!F54/'Table Q2'!F54*100</f>
        <v>100.83870967741935</v>
      </c>
      <c r="S54" s="15">
        <f>'Table Q4'!G54/'Table Q2'!G54*100</f>
        <v>120.72117826307769</v>
      </c>
      <c r="T54" s="15">
        <f>'Table Q4'!H54/'Table Q2'!H54*100</f>
        <v>91.850083056478411</v>
      </c>
      <c r="U54" s="15">
        <f>'Table Q4'!I54/'Table Q2'!I54*100</f>
        <v>100.16683778234085</v>
      </c>
      <c r="V54" s="15">
        <f>'Table Q4'!J54/'Table Q2'!J54*100</f>
        <v>83.758005177817139</v>
      </c>
      <c r="W54" s="15">
        <f>'Table Q4'!K54/'Table Q2'!K54*100</f>
        <v>99.375410913872443</v>
      </c>
      <c r="X54" s="15">
        <f>'Table Q4'!L54/'Table Q2'!L54*100</f>
        <v>94.706931134388228</v>
      </c>
    </row>
    <row r="55" spans="1:33" x14ac:dyDescent="0.25">
      <c r="A55" s="48" t="s">
        <v>102</v>
      </c>
      <c r="B55" s="15">
        <f>'Table Q1'!B55/'Table Q2'!B55*100</f>
        <v>144.50644841269843</v>
      </c>
      <c r="C55" s="15">
        <f>'Table Q1'!C55/'Table Q2'!C55*100</f>
        <v>92.612628591699192</v>
      </c>
      <c r="D55" s="15">
        <f>'Table Q1'!D55/'Table Q2'!D55*100</f>
        <v>95.87841318907779</v>
      </c>
      <c r="E55" s="15">
        <f>'Table Q1'!E55/'Table Q2'!E55*100</f>
        <v>92.055674518201286</v>
      </c>
      <c r="F55" s="15">
        <f>'Table Q1'!F55/'Table Q2'!F55*100</f>
        <v>109.59034614163228</v>
      </c>
      <c r="G55" s="15">
        <f>'Table Q1'!G55/'Table Q2'!G55*100</f>
        <v>93.042823056636962</v>
      </c>
      <c r="H55" s="15">
        <f>'Table Q1'!H55/'Table Q2'!H55*100</f>
        <v>107.49686323713928</v>
      </c>
      <c r="I55" s="15">
        <f>'Table Q1'!I55/'Table Q2'!I55*100</f>
        <v>84.786237000898709</v>
      </c>
      <c r="J55" s="15">
        <f>'Table Q1'!J55/'Table Q2'!J55*100</f>
        <v>141.86539480657129</v>
      </c>
      <c r="K55" s="15">
        <f>'Table Q1'!K55/'Table Q2'!K55*100</f>
        <v>100.06462731581216</v>
      </c>
      <c r="L55" s="15">
        <f>'Table Q1'!L55/'Table Q2'!L55*100</f>
        <v>98.720800889877637</v>
      </c>
      <c r="N55" s="15">
        <f>'Table Q4'!B55/'Table Q2'!B55*100</f>
        <v>90.376984126984112</v>
      </c>
      <c r="O55" s="15">
        <f>'Table Q4'!C55/'Table Q2'!C55*100</f>
        <v>93.313231642426388</v>
      </c>
      <c r="P55" s="15">
        <f>'Table Q4'!D55/'Table Q2'!D55*100</f>
        <v>79.763008758371967</v>
      </c>
      <c r="Q55" s="15">
        <f>'Table Q4'!E55/'Table Q2'!E55*100</f>
        <v>87.002141327623121</v>
      </c>
      <c r="R55" s="15">
        <f>'Table Q4'!F55/'Table Q2'!F55*100</f>
        <v>100.45517095374194</v>
      </c>
      <c r="S55" s="15">
        <f>'Table Q4'!G55/'Table Q2'!G55*100</f>
        <v>120.4068818284566</v>
      </c>
      <c r="T55" s="15">
        <f>'Table Q4'!H55/'Table Q2'!H55*100</f>
        <v>92.722710163111671</v>
      </c>
      <c r="U55" s="15">
        <f>'Table Q4'!I55/'Table Q2'!I55*100</f>
        <v>100.89870329952497</v>
      </c>
      <c r="V55" s="15">
        <f>'Table Q4'!J55/'Table Q2'!J55*100</f>
        <v>83.081611022787499</v>
      </c>
      <c r="W55" s="15">
        <f>'Table Q4'!K55/'Table Q2'!K55*100</f>
        <v>98.211977595863857</v>
      </c>
      <c r="X55" s="15">
        <f>'Table Q4'!L55/'Table Q2'!L55*100</f>
        <v>95.016685205784199</v>
      </c>
    </row>
    <row r="56" spans="1:33" x14ac:dyDescent="0.25">
      <c r="A56" s="48" t="s">
        <v>103</v>
      </c>
      <c r="B56" s="15">
        <f>'Table Q1'!B56/'Table Q2'!B56*100</f>
        <v>141.24848484848485</v>
      </c>
      <c r="C56" s="15">
        <f>'Table Q1'!C56/'Table Q2'!C56*100</f>
        <v>93.522555387489987</v>
      </c>
      <c r="D56" s="15">
        <f>'Table Q1'!D56/'Table Q2'!D56*100</f>
        <v>95.139101192295939</v>
      </c>
      <c r="E56" s="15">
        <f>'Table Q1'!E56/'Table Q2'!E56*100</f>
        <v>91.798545765611621</v>
      </c>
      <c r="F56" s="15">
        <f>'Table Q1'!F56/'Table Q2'!F56*100</f>
        <v>108.42206132879046</v>
      </c>
      <c r="G56" s="15">
        <f>'Table Q1'!G56/'Table Q2'!G56*100</f>
        <v>92.543092680489636</v>
      </c>
      <c r="H56" s="15">
        <f>'Table Q1'!H56/'Table Q2'!H56*100</f>
        <v>105.75135356011849</v>
      </c>
      <c r="I56" s="15">
        <f>'Table Q1'!I56/'Table Q2'!I56*100</f>
        <v>85.941130906274196</v>
      </c>
      <c r="J56" s="15">
        <f>'Table Q1'!J56/'Table Q2'!J56*100</f>
        <v>139.37163139213882</v>
      </c>
      <c r="K56" s="15">
        <f>'Table Q1'!K56/'Table Q2'!K56*100</f>
        <v>99.377682403433482</v>
      </c>
      <c r="L56" s="15">
        <f>'Table Q1'!L56/'Table Q2'!L56*100</f>
        <v>98.579671549045713</v>
      </c>
      <c r="N56" s="15">
        <f>'Table Q4'!B56/'Table Q2'!B56*100</f>
        <v>88.787878787878796</v>
      </c>
      <c r="O56" s="15">
        <f>'Table Q4'!C56/'Table Q2'!C56*100</f>
        <v>93.567043331257224</v>
      </c>
      <c r="P56" s="15">
        <f>'Table Q4'!D56/'Table Q2'!D56*100</f>
        <v>79.527157851829216</v>
      </c>
      <c r="Q56" s="15">
        <f>'Table Q4'!E56/'Table Q2'!E56*100</f>
        <v>87.51069289991446</v>
      </c>
      <c r="R56" s="15">
        <f>'Table Q4'!F56/'Table Q2'!F56*100</f>
        <v>101.7355195911414</v>
      </c>
      <c r="S56" s="15">
        <f>'Table Q4'!G56/'Table Q2'!G56*100</f>
        <v>121.8461154134399</v>
      </c>
      <c r="T56" s="15">
        <f>'Table Q4'!H56/'Table Q2'!H56*100</f>
        <v>91.296353049341107</v>
      </c>
      <c r="U56" s="15">
        <f>'Table Q4'!I56/'Table Q2'!I56*100</f>
        <v>102.42705912729151</v>
      </c>
      <c r="V56" s="15">
        <f>'Table Q4'!J56/'Table Q2'!J56*100</f>
        <v>83.988431707637716</v>
      </c>
      <c r="W56" s="15">
        <f>'Table Q4'!K56/'Table Q2'!K56*100</f>
        <v>98.433476394849777</v>
      </c>
      <c r="X56" s="15">
        <f>'Table Q4'!L56/'Table Q2'!L56*100</f>
        <v>95.428317798490895</v>
      </c>
    </row>
    <row r="57" spans="1:33" x14ac:dyDescent="0.25">
      <c r="A57" s="48" t="s">
        <v>104</v>
      </c>
      <c r="B57" s="15">
        <f>'Table Q1'!B57/'Table Q2'!B57*100</f>
        <v>137.49850245597219</v>
      </c>
      <c r="C57" s="15">
        <f>'Table Q1'!C57/'Table Q2'!C57*100</f>
        <v>93.838231377075374</v>
      </c>
      <c r="D57" s="15">
        <f>'Table Q1'!D57/'Table Q2'!D57*100</f>
        <v>96.13751263902931</v>
      </c>
      <c r="E57" s="15">
        <f>'Table Q1'!E57/'Table Q2'!E57*100</f>
        <v>91.875531011045041</v>
      </c>
      <c r="F57" s="15">
        <f>'Table Q1'!F57/'Table Q2'!F57*100</f>
        <v>108.62328178694159</v>
      </c>
      <c r="G57" s="15">
        <f>'Table Q1'!G57/'Table Q2'!G57*100</f>
        <v>91.712911579726224</v>
      </c>
      <c r="H57" s="15">
        <f>'Table Q1'!H57/'Table Q2'!H57*100</f>
        <v>104.81522956326987</v>
      </c>
      <c r="I57" s="15">
        <f>'Table Q1'!I57/'Table Q2'!I57*100</f>
        <v>86.813606828895402</v>
      </c>
      <c r="J57" s="15">
        <f>'Table Q1'!J57/'Table Q2'!J57*100</f>
        <v>140.09057005860416</v>
      </c>
      <c r="K57" s="15">
        <f>'Table Q1'!K57/'Table Q2'!K57*100</f>
        <v>104.32372505543238</v>
      </c>
      <c r="L57" s="15">
        <f>'Table Q1'!L57/'Table Q2'!L57*100</f>
        <v>98.828211364138866</v>
      </c>
      <c r="N57" s="15">
        <f>'Table Q4'!B57/'Table Q2'!B57*100</f>
        <v>88.21133341320234</v>
      </c>
      <c r="O57" s="15">
        <f>'Table Q4'!C57/'Table Q2'!C57*100</f>
        <v>93.332149516114711</v>
      </c>
      <c r="P57" s="15">
        <f>'Table Q4'!D57/'Table Q2'!D57*100</f>
        <v>79.757330637007072</v>
      </c>
      <c r="Q57" s="15">
        <f>'Table Q4'!E57/'Table Q2'!E57*100</f>
        <v>87.616822429906549</v>
      </c>
      <c r="R57" s="15">
        <f>'Table Q4'!F57/'Table Q2'!F57*100</f>
        <v>103.2323883161512</v>
      </c>
      <c r="S57" s="15">
        <f>'Table Q4'!G57/'Table Q2'!G57*100</f>
        <v>121.69194721913922</v>
      </c>
      <c r="T57" s="15">
        <f>'Table Q4'!H57/'Table Q2'!H57*100</f>
        <v>91.336658861854829</v>
      </c>
      <c r="U57" s="15">
        <f>'Table Q4'!I57/'Table Q2'!I57*100</f>
        <v>102.34424767486306</v>
      </c>
      <c r="V57" s="15">
        <f>'Table Q4'!J57/'Table Q2'!J57*100</f>
        <v>87.093766648907831</v>
      </c>
      <c r="W57" s="15">
        <f>'Table Q4'!K57/'Table Q2'!K57*100</f>
        <v>102.6829268292683</v>
      </c>
      <c r="X57" s="15">
        <f>'Table Q4'!L57/'Table Q2'!L57*100</f>
        <v>95.699756798585014</v>
      </c>
    </row>
    <row r="58" spans="1:33" x14ac:dyDescent="0.25">
      <c r="A58" s="48" t="s">
        <v>105</v>
      </c>
      <c r="B58" s="15">
        <f>'Table Q1'!B58/'Table Q2'!B58*100</f>
        <v>147.23778004073321</v>
      </c>
      <c r="C58" s="15">
        <f>'Table Q1'!C58/'Table Q2'!C58*100</f>
        <v>93.824630190696851</v>
      </c>
      <c r="D58" s="15">
        <f>'Table Q1'!D58/'Table Q2'!D58*100</f>
        <v>96.356356356356358</v>
      </c>
      <c r="E58" s="15">
        <f>'Table Q1'!E58/'Table Q2'!E58*100</f>
        <v>93.700286350620416</v>
      </c>
      <c r="F58" s="15">
        <f>'Table Q1'!F58/'Table Q2'!F58*100</f>
        <v>110.50862162455266</v>
      </c>
      <c r="G58" s="15">
        <f>'Table Q1'!G58/'Table Q2'!G58*100</f>
        <v>95.039781203381409</v>
      </c>
      <c r="H58" s="15">
        <f>'Table Q1'!H58/'Table Q2'!H58*100</f>
        <v>104.96353322528364</v>
      </c>
      <c r="I58" s="15">
        <f>'Table Q1'!I58/'Table Q2'!I58*100</f>
        <v>88.274308597171824</v>
      </c>
      <c r="J58" s="15">
        <f>'Table Q1'!J58/'Table Q2'!J58*100</f>
        <v>139.67304625199364</v>
      </c>
      <c r="K58" s="15">
        <f>'Table Q1'!K58/'Table Q2'!K58*100</f>
        <v>99.212942719720161</v>
      </c>
      <c r="L58" s="15">
        <f>'Table Q1'!L58/'Table Q2'!L58*100</f>
        <v>100.04410629617379</v>
      </c>
      <c r="N58" s="15">
        <f>'Table Q4'!B58/'Table Q2'!B58*100</f>
        <v>94.233706720977594</v>
      </c>
      <c r="O58" s="15">
        <f>'Table Q4'!C58/'Table Q2'!C58*100</f>
        <v>93.66423097487079</v>
      </c>
      <c r="P58" s="15">
        <f>'Table Q4'!D58/'Table Q2'!D58*100</f>
        <v>79.47947947947948</v>
      </c>
      <c r="Q58" s="15">
        <f>'Table Q4'!E58/'Table Q2'!E58*100</f>
        <v>88.291441298122805</v>
      </c>
      <c r="R58" s="15">
        <f>'Table Q4'!F58/'Table Q2'!F58*100</f>
        <v>104.24032100639845</v>
      </c>
      <c r="S58" s="15">
        <f>'Table Q4'!G58/'Table Q2'!G58*100</f>
        <v>124.01790154152164</v>
      </c>
      <c r="T58" s="15">
        <f>'Table Q4'!H58/'Table Q2'!H58*100</f>
        <v>91.703808752025935</v>
      </c>
      <c r="U58" s="15">
        <f>'Table Q4'!I58/'Table Q2'!I58*100</f>
        <v>101.87711175071956</v>
      </c>
      <c r="V58" s="15">
        <f>'Table Q4'!J58/'Table Q2'!J58*100</f>
        <v>88.68952684742159</v>
      </c>
      <c r="W58" s="15">
        <f>'Table Q4'!K58/'Table Q2'!K58*100</f>
        <v>102.15347616965458</v>
      </c>
      <c r="X58" s="15">
        <f>'Table Q4'!L58/'Table Q2'!L58*100</f>
        <v>96.118645936707466</v>
      </c>
    </row>
    <row r="59" spans="1:33" x14ac:dyDescent="0.25">
      <c r="A59" s="48" t="s">
        <v>106</v>
      </c>
      <c r="B59" s="15">
        <f>'Table Q1'!B59/'Table Q2'!B59*100</f>
        <v>138.88355342136856</v>
      </c>
      <c r="C59" s="15">
        <f>'Table Q1'!C59/'Table Q2'!C59*100</f>
        <v>95.334960672633585</v>
      </c>
      <c r="D59" s="15">
        <f>'Table Q1'!D59/'Table Q2'!D59*100</f>
        <v>94.236254549031187</v>
      </c>
      <c r="E59" s="15">
        <f>'Table Q1'!E59/'Table Q2'!E59*100</f>
        <v>93.571127946127959</v>
      </c>
      <c r="F59" s="15">
        <f>'Table Q1'!F59/'Table Q2'!F59*100</f>
        <v>113.69817942531255</v>
      </c>
      <c r="G59" s="15">
        <f>'Table Q1'!G59/'Table Q2'!G59*100</f>
        <v>98.020536929357917</v>
      </c>
      <c r="H59" s="15">
        <f>'Table Q1'!H59/'Table Q2'!H59*100</f>
        <v>106.36499254102436</v>
      </c>
      <c r="I59" s="15">
        <f>'Table Q1'!I59/'Table Q2'!I59*100</f>
        <v>89.292803970223332</v>
      </c>
      <c r="J59" s="15">
        <f>'Table Q1'!J59/'Table Q2'!J59*100</f>
        <v>136.8634108122225</v>
      </c>
      <c r="K59" s="15">
        <f>'Table Q1'!K59/'Table Q2'!K59*100</f>
        <v>98.709887250650468</v>
      </c>
      <c r="L59" s="15">
        <f>'Table Q1'!L59/'Table Q2'!L59*100</f>
        <v>100.44872496443034</v>
      </c>
      <c r="N59" s="15">
        <f>'Table Q4'!B59/'Table Q2'!B59*100</f>
        <v>89.339735894357759</v>
      </c>
      <c r="O59" s="15">
        <f>'Table Q4'!C59/'Table Q2'!C59*100</f>
        <v>95.054696682035996</v>
      </c>
      <c r="P59" s="15">
        <f>'Table Q4'!D59/'Table Q2'!D59*100</f>
        <v>78.528572833677586</v>
      </c>
      <c r="Q59" s="15">
        <f>'Table Q4'!E59/'Table Q2'!E59*100</f>
        <v>88.320707070707059</v>
      </c>
      <c r="R59" s="15">
        <f>'Table Q4'!F59/'Table Q2'!F59*100</f>
        <v>106.64619434086421</v>
      </c>
      <c r="S59" s="15">
        <f>'Table Q4'!G59/'Table Q2'!G59*100</f>
        <v>124.63194358530248</v>
      </c>
      <c r="T59" s="15">
        <f>'Table Q4'!H59/'Table Q2'!H59*100</f>
        <v>90.561909497762315</v>
      </c>
      <c r="U59" s="15">
        <f>'Table Q4'!I59/'Table Q2'!I59*100</f>
        <v>102.22084367245658</v>
      </c>
      <c r="V59" s="15">
        <f>'Table Q4'!J59/'Table Q2'!J59*100</f>
        <v>88.730739096369817</v>
      </c>
      <c r="W59" s="15">
        <f>'Table Q4'!K59/'Table Q2'!K59*100</f>
        <v>102.02732003469211</v>
      </c>
      <c r="X59" s="15">
        <f>'Table Q4'!L59/'Table Q2'!L59*100</f>
        <v>96.049031410747503</v>
      </c>
    </row>
    <row r="60" spans="1:33" x14ac:dyDescent="0.25">
      <c r="A60" s="48" t="s">
        <v>107</v>
      </c>
      <c r="B60" s="15">
        <f>'Table Q1'!B60/'Table Q2'!B60*100</f>
        <v>137.85944398043193</v>
      </c>
      <c r="C60" s="15">
        <f>'Table Q1'!C60/'Table Q2'!C60*100</f>
        <v>95.499500952726621</v>
      </c>
      <c r="D60" s="15">
        <f>'Table Q1'!D60/'Table Q2'!D60*100</f>
        <v>93.687344913151364</v>
      </c>
      <c r="E60" s="15">
        <f>'Table Q1'!E60/'Table Q2'!E60*100</f>
        <v>95.059769385380292</v>
      </c>
      <c r="F60" s="15">
        <f>'Table Q1'!F60/'Table Q2'!F60*100</f>
        <v>116.36141636141635</v>
      </c>
      <c r="G60" s="15">
        <f>'Table Q1'!G60/'Table Q2'!G60*100</f>
        <v>98.403928790669127</v>
      </c>
      <c r="H60" s="15">
        <f>'Table Q1'!H60/'Table Q2'!H60*100</f>
        <v>108.89439762022806</v>
      </c>
      <c r="I60" s="15">
        <f>'Table Q1'!I60/'Table Q2'!I60*100</f>
        <v>90.098648154914144</v>
      </c>
      <c r="J60" s="15">
        <f>'Table Q1'!J60/'Table Q2'!J60*100</f>
        <v>129.62684698221886</v>
      </c>
      <c r="K60" s="15">
        <f>'Table Q1'!K60/'Table Q2'!K60*100</f>
        <v>103.46032092566313</v>
      </c>
      <c r="L60" s="15">
        <f>'Table Q1'!L60/'Table Q2'!L60*100</f>
        <v>101.15632158830587</v>
      </c>
      <c r="N60" s="15">
        <f>'Table Q4'!B60/'Table Q2'!B60*100</f>
        <v>89.356878654098566</v>
      </c>
      <c r="O60" s="15">
        <f>'Table Q4'!C60/'Table Q2'!C60*100</f>
        <v>95.445059431993471</v>
      </c>
      <c r="P60" s="15">
        <f>'Table Q4'!D60/'Table Q2'!D60*100</f>
        <v>79.861042183622828</v>
      </c>
      <c r="Q60" s="15">
        <f>'Table Q4'!E60/'Table Q2'!E60*100</f>
        <v>89.505976938538026</v>
      </c>
      <c r="R60" s="15">
        <f>'Table Q4'!F60/'Table Q2'!F60*100</f>
        <v>108.69130869130869</v>
      </c>
      <c r="S60" s="15">
        <f>'Table Q4'!G60/'Table Q2'!G60*100</f>
        <v>124.62860650705956</v>
      </c>
      <c r="T60" s="15">
        <f>'Table Q4'!H60/'Table Q2'!H60*100</f>
        <v>90.827962320277649</v>
      </c>
      <c r="U60" s="15">
        <f>'Table Q4'!I60/'Table Q2'!I60*100</f>
        <v>101.79028132992327</v>
      </c>
      <c r="V60" s="15">
        <f>'Table Q4'!J60/'Table Q2'!J60*100</f>
        <v>86.97721011770598</v>
      </c>
      <c r="W60" s="15">
        <f>'Table Q4'!K60/'Table Q2'!K60*100</f>
        <v>103.01277153149219</v>
      </c>
      <c r="X60" s="15">
        <f>'Table Q4'!L60/'Table Q2'!L60*100</f>
        <v>96.400130904330751</v>
      </c>
    </row>
    <row r="61" spans="1:33" x14ac:dyDescent="0.25">
      <c r="A61" s="48" t="s">
        <v>108</v>
      </c>
      <c r="B61" s="15">
        <f>'Table Q1'!B61/'Table Q2'!B61*100</f>
        <v>142.86239431442226</v>
      </c>
      <c r="C61" s="15">
        <f>'Table Q1'!C61/'Table Q2'!C61*100</f>
        <v>96.820145207241964</v>
      </c>
      <c r="D61" s="15">
        <f>'Table Q1'!D61/'Table Q2'!D61*100</f>
        <v>94.526920031670628</v>
      </c>
      <c r="E61" s="15">
        <f>'Table Q1'!E61/'Table Q2'!E61*100</f>
        <v>95.141828958509734</v>
      </c>
      <c r="F61" s="15">
        <f>'Table Q1'!F61/'Table Q2'!F61*100</f>
        <v>115.82403151674328</v>
      </c>
      <c r="G61" s="15">
        <f>'Table Q1'!G61/'Table Q2'!G61*100</f>
        <v>96.735941320293392</v>
      </c>
      <c r="H61" s="15">
        <f>'Table Q1'!H61/'Table Q2'!H61*100</f>
        <v>110.74950690335305</v>
      </c>
      <c r="I61" s="15">
        <f>'Table Q1'!I61/'Table Q2'!I61*100</f>
        <v>90.935530780416883</v>
      </c>
      <c r="J61" s="15">
        <f>'Table Q1'!J61/'Table Q2'!J61*100</f>
        <v>138.02537668517053</v>
      </c>
      <c r="K61" s="15">
        <f>'Table Q1'!K61/'Table Q2'!K61*100</f>
        <v>105.84129711156447</v>
      </c>
      <c r="L61" s="15">
        <f>'Table Q1'!L61/'Table Q2'!L61*100</f>
        <v>102.24215246636771</v>
      </c>
      <c r="N61" s="15">
        <f>'Table Q4'!B61/'Table Q2'!B61*100</f>
        <v>92.451905403749549</v>
      </c>
      <c r="O61" s="15">
        <f>'Table Q4'!C61/'Table Q2'!C61*100</f>
        <v>96.847716202554906</v>
      </c>
      <c r="P61" s="15">
        <f>'Table Q4'!D61/'Table Q2'!D61*100</f>
        <v>80.304829770387968</v>
      </c>
      <c r="Q61" s="15">
        <f>'Table Q4'!E61/'Table Q2'!E61*100</f>
        <v>90.453005927180342</v>
      </c>
      <c r="R61" s="15">
        <f>'Table Q4'!F61/'Table Q2'!F61*100</f>
        <v>107.715036112935</v>
      </c>
      <c r="S61" s="15">
        <f>'Table Q4'!G61/'Table Q2'!G61*100</f>
        <v>125.4278728606357</v>
      </c>
      <c r="T61" s="15">
        <f>'Table Q4'!H61/'Table Q2'!H61*100</f>
        <v>91.489151873767256</v>
      </c>
      <c r="U61" s="15">
        <f>'Table Q4'!I61/'Table Q2'!I61*100</f>
        <v>102.66602035870092</v>
      </c>
      <c r="V61" s="15">
        <f>'Table Q4'!J61/'Table Q2'!J61*100</f>
        <v>93.814432989690729</v>
      </c>
      <c r="W61" s="15">
        <f>'Table Q4'!K61/'Table Q2'!K61*100</f>
        <v>101.92204445398905</v>
      </c>
      <c r="X61" s="15">
        <f>'Table Q4'!L61/'Table Q2'!L61*100</f>
        <v>97.429727660505293</v>
      </c>
    </row>
    <row r="62" spans="1:33" x14ac:dyDescent="0.25">
      <c r="A62" s="48" t="s">
        <v>109</v>
      </c>
      <c r="B62" s="15">
        <f>'Table Q1'!B62/'Table Q2'!B62*100</f>
        <v>139.20193470374849</v>
      </c>
      <c r="C62" s="15">
        <f>'Table Q1'!C62/'Table Q2'!C62*100</f>
        <v>96.270289987233255</v>
      </c>
      <c r="D62" s="15">
        <f>'Table Q1'!D62/'Table Q2'!D62*100</f>
        <v>95.65906838453914</v>
      </c>
      <c r="E62" s="15">
        <f>'Table Q1'!E62/'Table Q2'!E62*100</f>
        <v>92.513920395957925</v>
      </c>
      <c r="F62" s="15">
        <f>'Table Q1'!F62/'Table Q2'!F62*100</f>
        <v>112.06511330992659</v>
      </c>
      <c r="G62" s="15">
        <f>'Table Q1'!G62/'Table Q2'!G62*100</f>
        <v>97.517039922103223</v>
      </c>
      <c r="H62" s="15">
        <f>'Table Q1'!H62/'Table Q2'!H62*100</f>
        <v>105.92283830942226</v>
      </c>
      <c r="I62" s="15">
        <f>'Table Q1'!I62/'Table Q2'!I62*100</f>
        <v>92.363199037883334</v>
      </c>
      <c r="J62" s="15">
        <f>'Table Q1'!J62/'Table Q2'!J62*100</f>
        <v>139.57707871035115</v>
      </c>
      <c r="K62" s="15">
        <f>'Table Q1'!K62/'Table Q2'!K62*100</f>
        <v>103.85562814608546</v>
      </c>
      <c r="L62" s="15">
        <f>'Table Q1'!L62/'Table Q2'!L62*100</f>
        <v>101.28440366972478</v>
      </c>
      <c r="N62" s="15">
        <f>'Table Q4'!B62/'Table Q2'!B62*100</f>
        <v>91.862152357920195</v>
      </c>
      <c r="O62" s="15">
        <f>'Table Q4'!C62/'Table Q2'!C62*100</f>
        <v>96.097027174904241</v>
      </c>
      <c r="P62" s="15">
        <f>'Table Q4'!D62/'Table Q2'!D62*100</f>
        <v>81.070366699702674</v>
      </c>
      <c r="Q62" s="15">
        <f>'Table Q4'!E62/'Table Q2'!E62*100</f>
        <v>88.71932357187049</v>
      </c>
      <c r="R62" s="15">
        <f>'Table Q4'!F62/'Table Q2'!F62*100</f>
        <v>105.16012341738484</v>
      </c>
      <c r="S62" s="15">
        <f>'Table Q4'!G62/'Table Q2'!G62*100</f>
        <v>125.70593962999025</v>
      </c>
      <c r="T62" s="15">
        <f>'Table Q4'!H62/'Table Q2'!H62*100</f>
        <v>90.635905389685917</v>
      </c>
      <c r="U62" s="15">
        <f>'Table Q4'!I62/'Table Q2'!I62*100</f>
        <v>103.11485267588694</v>
      </c>
      <c r="V62" s="15">
        <f>'Table Q4'!J62/'Table Q2'!J62*100</f>
        <v>94.726537005612826</v>
      </c>
      <c r="W62" s="15">
        <f>'Table Q4'!K62/'Table Q2'!K62*100</f>
        <v>102.35621720038554</v>
      </c>
      <c r="X62" s="15">
        <f>'Table Q4'!L62/'Table Q2'!L62*100</f>
        <v>96.805180787911482</v>
      </c>
    </row>
    <row r="63" spans="1:33" x14ac:dyDescent="0.25">
      <c r="A63" s="48" t="s">
        <v>110</v>
      </c>
      <c r="B63" s="15">
        <f>'Table Q1'!B63/'Table Q2'!B63*100</f>
        <v>135.47669243382526</v>
      </c>
      <c r="C63" s="15">
        <f>'Table Q1'!C63/'Table Q2'!C63*100</f>
        <v>96.26713597628752</v>
      </c>
      <c r="D63" s="15">
        <f>'Table Q1'!D63/'Table Q2'!D63*100</f>
        <v>95.546437149719779</v>
      </c>
      <c r="E63" s="15">
        <f>'Table Q1'!E63/'Table Q2'!E63*100</f>
        <v>92.625430270157494</v>
      </c>
      <c r="F63" s="15">
        <f>'Table Q1'!F63/'Table Q2'!F63*100</f>
        <v>112.18072547757029</v>
      </c>
      <c r="G63" s="15">
        <f>'Table Q1'!G63/'Table Q2'!G63*100</f>
        <v>101.01186758276077</v>
      </c>
      <c r="H63" s="15">
        <f>'Table Q1'!H63/'Table Q2'!H63*100</f>
        <v>108.07680886865288</v>
      </c>
      <c r="I63" s="15">
        <f>'Table Q1'!I63/'Table Q2'!I63*100</f>
        <v>91.139240506329102</v>
      </c>
      <c r="J63" s="15">
        <f>'Table Q1'!J63/'Table Q2'!J63*100</f>
        <v>136.62303664921464</v>
      </c>
      <c r="K63" s="15">
        <f>'Table Q1'!K63/'Table Q2'!K63*100</f>
        <v>105.31370038412294</v>
      </c>
      <c r="L63" s="15">
        <f>'Table Q1'!L63/'Table Q2'!L63*100</f>
        <v>101.28428384849806</v>
      </c>
      <c r="N63" s="15">
        <f>'Table Q4'!B63/'Table Q2'!B63*100</f>
        <v>89.693136565940506</v>
      </c>
      <c r="O63" s="15">
        <f>'Table Q4'!C63/'Table Q2'!C63*100</f>
        <v>97.591700629862927</v>
      </c>
      <c r="P63" s="15">
        <f>'Table Q4'!D63/'Table Q2'!D63*100</f>
        <v>82.355884707766208</v>
      </c>
      <c r="Q63" s="15">
        <f>'Table Q4'!E63/'Table Q2'!E63*100</f>
        <v>90.372379263586097</v>
      </c>
      <c r="R63" s="15">
        <f>'Table Q4'!F63/'Table Q2'!F63*100</f>
        <v>107.27623953638118</v>
      </c>
      <c r="S63" s="15">
        <f>'Table Q4'!G63/'Table Q2'!G63*100</f>
        <v>129.64397251717676</v>
      </c>
      <c r="T63" s="15">
        <f>'Table Q4'!H63/'Table Q2'!H63*100</f>
        <v>93.991883598930997</v>
      </c>
      <c r="U63" s="15">
        <f>'Table Q4'!I63/'Table Q2'!I63*100</f>
        <v>104.41229656419529</v>
      </c>
      <c r="V63" s="15">
        <f>'Table Q4'!J63/'Table Q2'!J63*100</f>
        <v>96.937172774869111</v>
      </c>
      <c r="W63" s="15">
        <f>'Table Q4'!K63/'Table Q2'!K63*100</f>
        <v>102.36875800256082</v>
      </c>
      <c r="X63" s="15">
        <f>'Table Q4'!L63/'Table Q2'!L63*100</f>
        <v>98.30213321723987</v>
      </c>
    </row>
    <row r="64" spans="1:33" x14ac:dyDescent="0.25">
      <c r="A64" s="48" t="s">
        <v>111</v>
      </c>
      <c r="B64" s="15">
        <f>'Table Q1'!B64/'Table Q2'!B64*100</f>
        <v>136.61436043747028</v>
      </c>
      <c r="C64" s="15">
        <f>'Table Q1'!C64/'Table Q2'!C64*100</f>
        <v>96.079902466472859</v>
      </c>
      <c r="D64" s="15">
        <f>'Table Q1'!D64/'Table Q2'!D64*100</f>
        <v>92.362839788907692</v>
      </c>
      <c r="E64" s="15">
        <f>'Table Q1'!E64/'Table Q2'!E64*100</f>
        <v>90.041013776422346</v>
      </c>
      <c r="F64" s="15">
        <f>'Table Q1'!F64/'Table Q2'!F64*100</f>
        <v>110.80131723380902</v>
      </c>
      <c r="G64" s="15">
        <f>'Table Q1'!G64/'Table Q2'!G64*100</f>
        <v>99.563373253493026</v>
      </c>
      <c r="H64" s="15">
        <f>'Table Q1'!H64/'Table Q2'!H64*100</f>
        <v>108.27856792545364</v>
      </c>
      <c r="I64" s="15">
        <f>'Table Q1'!I64/'Table Q2'!I64*100</f>
        <v>88.872884407634146</v>
      </c>
      <c r="J64" s="15">
        <f>'Table Q1'!J64/'Table Q2'!J64*100</f>
        <v>131.87889581478183</v>
      </c>
      <c r="K64" s="15">
        <f>'Table Q1'!K64/'Table Q2'!K64*100</f>
        <v>102.32133261687264</v>
      </c>
      <c r="L64" s="15">
        <f>'Table Q1'!L64/'Table Q2'!L64*100</f>
        <v>99.552792321116911</v>
      </c>
      <c r="N64" s="15">
        <f>'Table Q4'!B64/'Table Q2'!B64*100</f>
        <v>91.631003328578217</v>
      </c>
      <c r="O64" s="15">
        <f>'Table Q4'!C64/'Table Q2'!C64*100</f>
        <v>98.743318015567866</v>
      </c>
      <c r="P64" s="15">
        <f>'Table Q4'!D64/'Table Q2'!D64*100</f>
        <v>82.33595539181519</v>
      </c>
      <c r="Q64" s="15">
        <f>'Table Q4'!E64/'Table Q2'!E64*100</f>
        <v>91.723630245031018</v>
      </c>
      <c r="R64" s="15">
        <f>'Table Q4'!F64/'Table Q2'!F64*100</f>
        <v>110.42810098792535</v>
      </c>
      <c r="S64" s="15">
        <f>'Table Q4'!G64/'Table Q2'!G64*100</f>
        <v>130.15219560878245</v>
      </c>
      <c r="T64" s="15">
        <f>'Table Q4'!H64/'Table Q2'!H64*100</f>
        <v>93.32025502697401</v>
      </c>
      <c r="U64" s="15">
        <f>'Table Q4'!I64/'Table Q2'!I64*100</f>
        <v>104.65730404513263</v>
      </c>
      <c r="V64" s="15">
        <f>'Table Q4'!J64/'Table Q2'!J64*100</f>
        <v>96.158249586566598</v>
      </c>
      <c r="W64" s="15">
        <f>'Table Q4'!K64/'Table Q2'!K64*100</f>
        <v>103.60021493820528</v>
      </c>
      <c r="X64" s="15">
        <f>'Table Q4'!L64/'Table Q2'!L64*100</f>
        <v>99.018324607329831</v>
      </c>
    </row>
    <row r="65" spans="1:24" x14ac:dyDescent="0.25">
      <c r="A65" s="48" t="s">
        <v>112</v>
      </c>
      <c r="B65" s="15">
        <f>'Table Q1'!B65/'Table Q2'!B65*100</f>
        <v>125.89356632247816</v>
      </c>
      <c r="C65" s="15">
        <f>'Table Q1'!C65/'Table Q2'!C65*100</f>
        <v>93.895991540901662</v>
      </c>
      <c r="D65" s="15">
        <f>'Table Q1'!D65/'Table Q2'!D65*100</f>
        <v>87.854984894259815</v>
      </c>
      <c r="E65" s="15">
        <f>'Table Q1'!E65/'Table Q2'!E65*100</f>
        <v>87.412513255567347</v>
      </c>
      <c r="F65" s="15">
        <f>'Table Q1'!F65/'Table Q2'!F65*100</f>
        <v>106.02383053839364</v>
      </c>
      <c r="G65" s="15">
        <f>'Table Q1'!G65/'Table Q2'!G65*100</f>
        <v>102.21599592460522</v>
      </c>
      <c r="H65" s="15">
        <f>'Table Q1'!H65/'Table Q2'!H65*100</f>
        <v>110.27544442273881</v>
      </c>
      <c r="I65" s="15">
        <f>'Table Q1'!I65/'Table Q2'!I65*100</f>
        <v>89.410749506903358</v>
      </c>
      <c r="J65" s="15">
        <f>'Table Q1'!J65/'Table Q2'!J65*100</f>
        <v>129.84560418527496</v>
      </c>
      <c r="K65" s="15">
        <f>'Table Q1'!K65/'Table Q2'!K65*100</f>
        <v>96.921779464473957</v>
      </c>
      <c r="L65" s="15">
        <f>'Table Q1'!L65/'Table Q2'!L65*100</f>
        <v>97.982136950049622</v>
      </c>
      <c r="N65" s="15">
        <f>'Table Q4'!B65/'Table Q2'!B65*100</f>
        <v>87.926926131850664</v>
      </c>
      <c r="O65" s="15">
        <f>'Table Q4'!C65/'Table Q2'!C65*100</f>
        <v>100.99971162164761</v>
      </c>
      <c r="P65" s="15">
        <f>'Table Q4'!D65/'Table Q2'!D65*100</f>
        <v>83.444108761329304</v>
      </c>
      <c r="Q65" s="15">
        <f>'Table Q4'!E65/'Table Q2'!E65*100</f>
        <v>92.990455991516441</v>
      </c>
      <c r="R65" s="15">
        <f>'Table Q4'!F65/'Table Q2'!F65*100</f>
        <v>111.83804060017653</v>
      </c>
      <c r="S65" s="15">
        <f>'Table Q4'!G65/'Table Q2'!G65*100</f>
        <v>133.17626082526746</v>
      </c>
      <c r="T65" s="15">
        <f>'Table Q4'!H65/'Table Q2'!H65*100</f>
        <v>93.367845282281706</v>
      </c>
      <c r="U65" s="15">
        <f>'Table Q4'!I65/'Table Q2'!I65*100</f>
        <v>107.82790927021695</v>
      </c>
      <c r="V65" s="15">
        <f>'Table Q4'!J65/'Table Q2'!J65*100</f>
        <v>97.779762664284789</v>
      </c>
      <c r="W65" s="15">
        <f>'Table Q4'!K65/'Table Q2'!K65*100</f>
        <v>102.05566097406704</v>
      </c>
      <c r="X65" s="15">
        <f>'Table Q4'!L65/'Table Q2'!L65*100</f>
        <v>100.4410629617378</v>
      </c>
    </row>
    <row r="66" spans="1:24" x14ac:dyDescent="0.25">
      <c r="A66" s="48" t="s">
        <v>113</v>
      </c>
      <c r="B66" s="15">
        <f>'Table Q1'!B66/'Table Q2'!B66*100</f>
        <v>114.07953816549067</v>
      </c>
      <c r="C66" s="15">
        <f>'Table Q1'!C66/'Table Q2'!C66*100</f>
        <v>92.577381548632673</v>
      </c>
      <c r="D66" s="15">
        <f>'Table Q1'!D66/'Table Q2'!D66*100</f>
        <v>82.42954522331874</v>
      </c>
      <c r="E66" s="15">
        <f>'Table Q1'!E66/'Table Q2'!E66*100</f>
        <v>88.637353069220723</v>
      </c>
      <c r="F66" s="15">
        <f>'Table Q1'!F66/'Table Q2'!F66*100</f>
        <v>102.9280286097452</v>
      </c>
      <c r="G66" s="15">
        <f>'Table Q1'!G66/'Table Q2'!G66*100</f>
        <v>95.498589476266403</v>
      </c>
      <c r="H66" s="15">
        <f>'Table Q1'!H66/'Table Q2'!H66*100</f>
        <v>111.69050456893126</v>
      </c>
      <c r="I66" s="15">
        <f>'Table Q1'!I66/'Table Q2'!I66*100</f>
        <v>90.260242205617104</v>
      </c>
      <c r="J66" s="15">
        <f>'Table Q1'!J66/'Table Q2'!J66*100</f>
        <v>139.6097694091963</v>
      </c>
      <c r="K66" s="15">
        <f>'Table Q1'!K66/'Table Q2'!K66*100</f>
        <v>99.878881303677602</v>
      </c>
      <c r="L66" s="15">
        <f>'Table Q1'!L66/'Table Q2'!L66*100</f>
        <v>97.556561085972831</v>
      </c>
      <c r="N66" s="15">
        <f>'Table Q4'!B66/'Table Q2'!B66*100</f>
        <v>83.354714560615776</v>
      </c>
      <c r="O66" s="15">
        <f>'Table Q4'!C66/'Table Q2'!C66*100</f>
        <v>104.79815686667335</v>
      </c>
      <c r="P66" s="15">
        <f>'Table Q4'!D66/'Table Q2'!D66*100</f>
        <v>84.220164818394537</v>
      </c>
      <c r="Q66" s="15">
        <f>'Table Q4'!E66/'Table Q2'!E66*100</f>
        <v>95.766216804527645</v>
      </c>
      <c r="R66" s="15">
        <f>'Table Q4'!F66/'Table Q2'!F66*100</f>
        <v>113.44434510505141</v>
      </c>
      <c r="S66" s="15">
        <f>'Table Q4'!G66/'Table Q2'!G66*100</f>
        <v>128.01422789157365</v>
      </c>
      <c r="T66" s="15">
        <f>'Table Q4'!H66/'Table Q2'!H66*100</f>
        <v>94.994040524433842</v>
      </c>
      <c r="U66" s="15">
        <f>'Table Q4'!I66/'Table Q2'!I66*100</f>
        <v>112.65137851069311</v>
      </c>
      <c r="V66" s="15">
        <f>'Table Q4'!J66/'Table Q2'!J66*100</f>
        <v>105.96261427206986</v>
      </c>
      <c r="W66" s="15">
        <f>'Table Q4'!K66/'Table Q2'!K66*100</f>
        <v>106.61748513543272</v>
      </c>
      <c r="X66" s="15">
        <f>'Table Q4'!L66/'Table Q2'!L66*100</f>
        <v>103.20135746606334</v>
      </c>
    </row>
    <row r="67" spans="1:24" x14ac:dyDescent="0.25">
      <c r="A67" s="48" t="s">
        <v>114</v>
      </c>
      <c r="B67" s="15">
        <f>'Table Q1'!B67/'Table Q2'!B67*100</f>
        <v>118.09156094870379</v>
      </c>
      <c r="C67" s="15">
        <f>'Table Q1'!C67/'Table Q2'!C67*100</f>
        <v>93.113501558258776</v>
      </c>
      <c r="D67" s="15">
        <f>'Table Q1'!D67/'Table Q2'!D67*100</f>
        <v>82.972104116976041</v>
      </c>
      <c r="E67" s="15">
        <f>'Table Q1'!E67/'Table Q2'!E67*100</f>
        <v>89.251207729468604</v>
      </c>
      <c r="F67" s="15">
        <f>'Table Q1'!F67/'Table Q2'!F67*100</f>
        <v>96.27647958069447</v>
      </c>
      <c r="G67" s="15">
        <f>'Table Q1'!G67/'Table Q2'!G67*100</f>
        <v>93.516362299301377</v>
      </c>
      <c r="H67" s="15">
        <f>'Table Q1'!H67/'Table Q2'!H67*100</f>
        <v>111.51618058330004</v>
      </c>
      <c r="I67" s="15">
        <f>'Table Q1'!I67/'Table Q2'!I67*100</f>
        <v>90.362533866597857</v>
      </c>
      <c r="J67" s="15">
        <f>'Table Q1'!J67/'Table Q2'!J67*100</f>
        <v>135.92503987240829</v>
      </c>
      <c r="K67" s="15">
        <f>'Table Q1'!K67/'Table Q2'!K67*100</f>
        <v>99.741427768409224</v>
      </c>
      <c r="L67" s="15">
        <f>'Table Q1'!L67/'Table Q2'!L67*100</f>
        <v>97.2850164716574</v>
      </c>
      <c r="N67" s="15">
        <f>'Table Q4'!B67/'Table Q2'!B67*100</f>
        <v>86.629895201323777</v>
      </c>
      <c r="O67" s="15">
        <f>'Table Q4'!C67/'Table Q2'!C67*100</f>
        <v>104.49381723132602</v>
      </c>
      <c r="P67" s="15">
        <f>'Table Q4'!D67/'Table Q2'!D67*100</f>
        <v>85.761692419371556</v>
      </c>
      <c r="Q67" s="15">
        <f>'Table Q4'!E67/'Table Q2'!E67*100</f>
        <v>96.761089152393495</v>
      </c>
      <c r="R67" s="15">
        <f>'Table Q4'!F67/'Table Q2'!F67*100</f>
        <v>111.57457960253332</v>
      </c>
      <c r="S67" s="15">
        <f>'Table Q4'!G67/'Table Q2'!G67*100</f>
        <v>127.45434489520773</v>
      </c>
      <c r="T67" s="15">
        <f>'Table Q4'!H67/'Table Q2'!H67*100</f>
        <v>95.345585297642828</v>
      </c>
      <c r="U67" s="15">
        <f>'Table Q4'!I67/'Table Q2'!I67*100</f>
        <v>112.47580957295833</v>
      </c>
      <c r="V67" s="15">
        <f>'Table Q4'!J67/'Table Q2'!J67*100</f>
        <v>104.63849016480597</v>
      </c>
      <c r="W67" s="15">
        <f>'Table Q4'!K67/'Table Q2'!K67*100</f>
        <v>108.38673412029229</v>
      </c>
      <c r="X67" s="15">
        <f>'Table Q4'!L67/'Table Q2'!L67*100</f>
        <v>103.68056344428037</v>
      </c>
    </row>
    <row r="68" spans="1:24" x14ac:dyDescent="0.25">
      <c r="A68" s="48" t="s">
        <v>115</v>
      </c>
      <c r="B68" s="15">
        <f>'Table Q1'!B68/'Table Q2'!B68*100</f>
        <v>115.53706339647431</v>
      </c>
      <c r="C68" s="15">
        <f>'Table Q1'!C68/'Table Q2'!C68*100</f>
        <v>93.620689655172413</v>
      </c>
      <c r="D68" s="15">
        <f>'Table Q1'!D68/'Table Q2'!D68*100</f>
        <v>86.224057602710729</v>
      </c>
      <c r="E68" s="15">
        <f>'Table Q1'!E68/'Table Q2'!E68*100</f>
        <v>89.370813659822119</v>
      </c>
      <c r="F68" s="15">
        <f>'Table Q1'!F68/'Table Q2'!F68*100</f>
        <v>96.386958845537151</v>
      </c>
      <c r="G68" s="15">
        <f>'Table Q1'!G68/'Table Q2'!G68*100</f>
        <v>95.563862928348911</v>
      </c>
      <c r="H68" s="15">
        <f>'Table Q1'!H68/'Table Q2'!H68*100</f>
        <v>112.84026707755521</v>
      </c>
      <c r="I68" s="15">
        <f>'Table Q1'!I68/'Table Q2'!I68*100</f>
        <v>90.056818181818173</v>
      </c>
      <c r="J68" s="15">
        <f>'Table Q1'!J68/'Table Q2'!J68*100</f>
        <v>130.60088551549651</v>
      </c>
      <c r="K68" s="15">
        <f>'Table Q1'!K68/'Table Q2'!K68*100</f>
        <v>97.827304289394107</v>
      </c>
      <c r="L68" s="15">
        <f>'Table Q1'!L68/'Table Q2'!L68*100</f>
        <v>97.214959645333636</v>
      </c>
      <c r="N68" s="15">
        <f>'Table Q4'!B68/'Table Q2'!B68*100</f>
        <v>86.674696156794042</v>
      </c>
      <c r="O68" s="15">
        <f>'Table Q4'!C68/'Table Q2'!C68*100</f>
        <v>104.59432048681541</v>
      </c>
      <c r="P68" s="15">
        <f>'Table Q4'!D68/'Table Q2'!D68*100</f>
        <v>87.378229563744171</v>
      </c>
      <c r="Q68" s="15">
        <f>'Table Q4'!E68/'Table Q2'!E68*100</f>
        <v>96.80465575930603</v>
      </c>
      <c r="R68" s="15">
        <f>'Table Q4'!F68/'Table Q2'!F68*100</f>
        <v>109.67397113842866</v>
      </c>
      <c r="S68" s="15">
        <f>'Table Q4'!G68/'Table Q2'!G68*100</f>
        <v>129.00934579439252</v>
      </c>
      <c r="T68" s="15">
        <f>'Table Q4'!H68/'Table Q2'!H68*100</f>
        <v>97.781201848998464</v>
      </c>
      <c r="U68" s="15">
        <f>'Table Q4'!I68/'Table Q2'!I68*100</f>
        <v>112.08677685950413</v>
      </c>
      <c r="V68" s="15">
        <f>'Table Q4'!J68/'Table Q2'!J68*100</f>
        <v>100.61986084756485</v>
      </c>
      <c r="W68" s="15">
        <f>'Table Q4'!K68/'Table Q2'!K68*100</f>
        <v>107.62683391197221</v>
      </c>
      <c r="X68" s="15">
        <f>'Table Q4'!L68/'Table Q2'!L68*100</f>
        <v>103.73991133340911</v>
      </c>
    </row>
    <row r="69" spans="1:24" x14ac:dyDescent="0.25">
      <c r="A69" s="48" t="s">
        <v>116</v>
      </c>
      <c r="B69" s="15">
        <f>'Table Q1'!B69/'Table Q2'!B69*100</f>
        <v>113.14279527985276</v>
      </c>
      <c r="C69" s="15">
        <f>'Table Q1'!C69/'Table Q2'!C69*100</f>
        <v>95.529986763058744</v>
      </c>
      <c r="D69" s="15">
        <f>'Table Q1'!D69/'Table Q2'!D69*100</f>
        <v>86.373885965854186</v>
      </c>
      <c r="E69" s="15">
        <f>'Table Q1'!E69/'Table Q2'!E69*100</f>
        <v>91.514548069476703</v>
      </c>
      <c r="F69" s="15">
        <f>'Table Q1'!F69/'Table Q2'!F69*100</f>
        <v>97.453255963894264</v>
      </c>
      <c r="G69" s="15">
        <f>'Table Q1'!G69/'Table Q2'!G69*100</f>
        <v>98.802395209580851</v>
      </c>
      <c r="H69" s="15">
        <f>'Table Q1'!H69/'Table Q2'!H69*100</f>
        <v>112.46999895648544</v>
      </c>
      <c r="I69" s="15">
        <f>'Table Q1'!I69/'Table Q2'!I69*100</f>
        <v>89.044764698380305</v>
      </c>
      <c r="J69" s="15">
        <f>'Table Q1'!J69/'Table Q2'!J69*100</f>
        <v>130.13733468972532</v>
      </c>
      <c r="K69" s="15">
        <f>'Table Q1'!K69/'Table Q2'!K69*100</f>
        <v>96.99737412946682</v>
      </c>
      <c r="L69" s="15">
        <f>'Table Q1'!L69/'Table Q2'!L69*100</f>
        <v>97.84443430656934</v>
      </c>
      <c r="N69" s="15">
        <f>'Table Q4'!B69/'Table Q2'!B69*100</f>
        <v>86.261773303020462</v>
      </c>
      <c r="O69" s="15">
        <f>'Table Q4'!C69/'Table Q2'!C69*100</f>
        <v>104.15436309948072</v>
      </c>
      <c r="P69" s="15">
        <f>'Table Q4'!D69/'Table Q2'!D69*100</f>
        <v>88.263717384301515</v>
      </c>
      <c r="Q69" s="15">
        <f>'Table Q4'!E69/'Table Q2'!E69*100</f>
        <v>97.543976103551273</v>
      </c>
      <c r="R69" s="15">
        <f>'Table Q4'!F69/'Table Q2'!F69*100</f>
        <v>110.42338276380829</v>
      </c>
      <c r="S69" s="15">
        <f>'Table Q4'!G69/'Table Q2'!G69*100</f>
        <v>128.68013972055888</v>
      </c>
      <c r="T69" s="15">
        <f>'Table Q4'!H69/'Table Q2'!H69*100</f>
        <v>98.747782531566315</v>
      </c>
      <c r="U69" s="15">
        <f>'Table Q4'!I69/'Table Q2'!I69*100</f>
        <v>110.33031501084048</v>
      </c>
      <c r="V69" s="15">
        <f>'Table Q4'!J69/'Table Q2'!J69*100</f>
        <v>102.26347914547304</v>
      </c>
      <c r="W69" s="15">
        <f>'Table Q4'!K69/'Table Q2'!K69*100</f>
        <v>109.53305171823267</v>
      </c>
      <c r="X69" s="15">
        <f>'Table Q4'!L69/'Table Q2'!L69*100</f>
        <v>103.92335766423358</v>
      </c>
    </row>
    <row r="70" spans="1:24" x14ac:dyDescent="0.25">
      <c r="A70" s="48" t="s">
        <v>117</v>
      </c>
      <c r="B70" s="15">
        <f>'Table Q1'!B70/'Table Q2'!B70*100</f>
        <v>113.30717845403457</v>
      </c>
      <c r="C70" s="15">
        <f>'Table Q1'!C70/'Table Q2'!C70*100</f>
        <v>96.549969468756359</v>
      </c>
      <c r="D70" s="15">
        <f>'Table Q1'!D70/'Table Q2'!D70*100</f>
        <v>92.504389815627746</v>
      </c>
      <c r="E70" s="15">
        <f>'Table Q1'!E70/'Table Q2'!E70*100</f>
        <v>91.366826333964582</v>
      </c>
      <c r="F70" s="15">
        <f>'Table Q1'!F70/'Table Q2'!F70*100</f>
        <v>98.279664755183063</v>
      </c>
      <c r="G70" s="15">
        <f>'Table Q1'!G70/'Table Q2'!G70*100</f>
        <v>101.92162773172571</v>
      </c>
      <c r="H70" s="15">
        <f>'Table Q1'!H70/'Table Q2'!H70*100</f>
        <v>108.4697732997481</v>
      </c>
      <c r="I70" s="15">
        <f>'Table Q1'!I70/'Table Q2'!I70*100</f>
        <v>91.325240263024781</v>
      </c>
      <c r="J70" s="15">
        <f>'Table Q1'!J70/'Table Q2'!J70*100</f>
        <v>132.27561196736175</v>
      </c>
      <c r="K70" s="15">
        <f>'Table Q1'!K70/'Table Q2'!K70*100</f>
        <v>101.07884769884082</v>
      </c>
      <c r="L70" s="15">
        <f>'Table Q1'!L70/'Table Q2'!L70*100</f>
        <v>99.22045167946807</v>
      </c>
      <c r="N70" s="15">
        <f>'Table Q4'!B70/'Table Q2'!B70*100</f>
        <v>84.900858869685067</v>
      </c>
      <c r="O70" s="15">
        <f>'Table Q4'!C70/'Table Q2'!C70*100</f>
        <v>103.39914512517809</v>
      </c>
      <c r="P70" s="15">
        <f>'Table Q4'!D70/'Table Q2'!D70*100</f>
        <v>90.133889376646167</v>
      </c>
      <c r="Q70" s="15">
        <f>'Table Q4'!E70/'Table Q2'!E70*100</f>
        <v>98.306784003564673</v>
      </c>
      <c r="R70" s="15">
        <f>'Table Q4'!F70/'Table Q2'!F70*100</f>
        <v>113.77370974856638</v>
      </c>
      <c r="S70" s="15">
        <f>'Table Q4'!G70/'Table Q2'!G70*100</f>
        <v>130.08038181361465</v>
      </c>
      <c r="T70" s="15">
        <f>'Table Q4'!H70/'Table Q2'!H70*100</f>
        <v>99.139378673383703</v>
      </c>
      <c r="U70" s="15">
        <f>'Table Q4'!I70/'Table Q2'!I70*100</f>
        <v>109.44613050075873</v>
      </c>
      <c r="V70" s="15">
        <f>'Table Q4'!J70/'Table Q2'!J70*100</f>
        <v>105.15477269783706</v>
      </c>
      <c r="W70" s="15">
        <f>'Table Q4'!K70/'Table Q2'!K70*100</f>
        <v>109.96212555950879</v>
      </c>
      <c r="X70" s="15">
        <f>'Table Q4'!L70/'Table Q2'!L70*100</f>
        <v>104.59704230196031</v>
      </c>
    </row>
    <row r="71" spans="1:24" x14ac:dyDescent="0.25">
      <c r="A71" s="48" t="s">
        <v>118</v>
      </c>
      <c r="B71" s="15">
        <f>'Table Q1'!B71/'Table Q2'!B71*100</f>
        <v>107.24564757975243</v>
      </c>
      <c r="C71" s="15">
        <f>'Table Q1'!C71/'Table Q2'!C71*100</f>
        <v>98.320781599837161</v>
      </c>
      <c r="D71" s="15">
        <f>'Table Q1'!D71/'Table Q2'!D71*100</f>
        <v>96.088232098228843</v>
      </c>
      <c r="E71" s="15">
        <f>'Table Q1'!E71/'Table Q2'!E71*100</f>
        <v>91.016313932980594</v>
      </c>
      <c r="F71" s="15">
        <f>'Table Q1'!F71/'Table Q2'!F71*100</f>
        <v>100.66912010705921</v>
      </c>
      <c r="G71" s="15">
        <f>'Table Q1'!G71/'Table Q2'!G71*100</f>
        <v>101.61654135338347</v>
      </c>
      <c r="H71" s="15">
        <f>'Table Q1'!H71/'Table Q2'!H71*100</f>
        <v>104.86519987604585</v>
      </c>
      <c r="I71" s="15">
        <f>'Table Q1'!I71/'Table Q2'!I71*100</f>
        <v>92.379042366507903</v>
      </c>
      <c r="J71" s="15">
        <f>'Table Q1'!J71/'Table Q2'!J71*100</f>
        <v>133.27374872318694</v>
      </c>
      <c r="K71" s="15">
        <f>'Table Q1'!K71/'Table Q2'!K71*100</f>
        <v>101.01124872173617</v>
      </c>
      <c r="L71" s="15">
        <f>'Table Q1'!L71/'Table Q2'!L71*100</f>
        <v>99.432011814154265</v>
      </c>
      <c r="N71" s="15">
        <f>'Table Q4'!B71/'Table Q2'!B71*100</f>
        <v>80.929858106068224</v>
      </c>
      <c r="O71" s="15">
        <f>'Table Q4'!C71/'Table Q2'!C71*100</f>
        <v>102.80887441481784</v>
      </c>
      <c r="P71" s="15">
        <f>'Table Q4'!D71/'Table Q2'!D71*100</f>
        <v>89.220906226230582</v>
      </c>
      <c r="Q71" s="15">
        <f>'Table Q4'!E71/'Table Q2'!E71*100</f>
        <v>97.56393298059966</v>
      </c>
      <c r="R71" s="15">
        <f>'Table Q4'!F71/'Table Q2'!F71*100</f>
        <v>115.69086651053864</v>
      </c>
      <c r="S71" s="15">
        <f>'Table Q4'!G71/'Table Q2'!G71*100</f>
        <v>129.52380952380952</v>
      </c>
      <c r="T71" s="15">
        <f>'Table Q4'!H71/'Table Q2'!H71*100</f>
        <v>97.376304100816029</v>
      </c>
      <c r="U71" s="15">
        <f>'Table Q4'!I71/'Table Q2'!I71*100</f>
        <v>108.37302582100776</v>
      </c>
      <c r="V71" s="15">
        <f>'Table Q4'!J71/'Table Q2'!J71*100</f>
        <v>104.74974463738511</v>
      </c>
      <c r="W71" s="15">
        <f>'Table Q4'!K71/'Table Q2'!K71*100</f>
        <v>108.88535393705261</v>
      </c>
      <c r="X71" s="15">
        <f>'Table Q4'!L71/'Table Q2'!L71*100</f>
        <v>103.7146427354311</v>
      </c>
    </row>
    <row r="72" spans="1:24" x14ac:dyDescent="0.25">
      <c r="A72" s="48" t="s">
        <v>119</v>
      </c>
      <c r="B72" s="15">
        <f>'Table Q1'!B72/'Table Q2'!B72*100</f>
        <v>104.71773389188111</v>
      </c>
      <c r="C72" s="15">
        <f>'Table Q1'!C72/'Table Q2'!C72*100</f>
        <v>99.259634888438143</v>
      </c>
      <c r="D72" s="15">
        <f>'Table Q1'!D72/'Table Q2'!D72*100</f>
        <v>97.987161353497996</v>
      </c>
      <c r="E72" s="15">
        <f>'Table Q1'!E72/'Table Q2'!E72*100</f>
        <v>90.924002186987423</v>
      </c>
      <c r="F72" s="15">
        <f>'Table Q1'!F72/'Table Q2'!F72*100</f>
        <v>102.63539921831379</v>
      </c>
      <c r="G72" s="15">
        <f>'Table Q1'!G72/'Table Q2'!G72*100</f>
        <v>99.467892127222157</v>
      </c>
      <c r="H72" s="15">
        <f>'Table Q1'!H72/'Table Q2'!H72*100</f>
        <v>104.64444215089277</v>
      </c>
      <c r="I72" s="15">
        <f>'Table Q1'!I72/'Table Q2'!I72*100</f>
        <v>93.94663981877676</v>
      </c>
      <c r="J72" s="15">
        <f>'Table Q1'!J72/'Table Q2'!J72*100</f>
        <v>129.42056074766356</v>
      </c>
      <c r="K72" s="15">
        <f>'Table Q1'!K72/'Table Q2'!K72*100</f>
        <v>96.982091532168923</v>
      </c>
      <c r="L72" s="15">
        <f>'Table Q1'!L72/'Table Q2'!L72*100</f>
        <v>99.525959367945831</v>
      </c>
      <c r="N72" s="15">
        <f>'Table Q4'!B72/'Table Q2'!B72*100</f>
        <v>80.610412926391376</v>
      </c>
      <c r="O72" s="15">
        <f>'Table Q4'!C72/'Table Q2'!C72*100</f>
        <v>101.9371196754564</v>
      </c>
      <c r="P72" s="15">
        <f>'Table Q4'!D72/'Table Q2'!D72*100</f>
        <v>89.511478620389511</v>
      </c>
      <c r="Q72" s="15">
        <f>'Table Q4'!E72/'Table Q2'!E72*100</f>
        <v>97.091306724986339</v>
      </c>
      <c r="R72" s="15">
        <f>'Table Q4'!F72/'Table Q2'!F72*100</f>
        <v>116.71691792294807</v>
      </c>
      <c r="S72" s="15">
        <f>'Table Q4'!G72/'Table Q2'!G72*100</f>
        <v>124.57370903374047</v>
      </c>
      <c r="T72" s="15">
        <f>'Table Q4'!H72/'Table Q2'!H72*100</f>
        <v>97.35782846526989</v>
      </c>
      <c r="U72" s="15">
        <f>'Table Q4'!I72/'Table Q2'!I72*100</f>
        <v>108.88497357160836</v>
      </c>
      <c r="V72" s="15">
        <f>'Table Q4'!J72/'Table Q2'!J72*100</f>
        <v>103.23987538940808</v>
      </c>
      <c r="W72" s="15">
        <f>'Table Q4'!K72/'Table Q2'!K72*100</f>
        <v>105.85894317930578</v>
      </c>
      <c r="X72" s="15">
        <f>'Table Q4'!L72/'Table Q2'!L72*100</f>
        <v>103.20541760722348</v>
      </c>
    </row>
    <row r="73" spans="1:24" x14ac:dyDescent="0.25">
      <c r="A73" s="48" t="s">
        <v>120</v>
      </c>
      <c r="B73" s="15">
        <f>'Table Q1'!B73/'Table Q2'!B73*100</f>
        <v>103.93468424158961</v>
      </c>
      <c r="C73" s="15">
        <f>'Table Q1'!C73/'Table Q2'!C73*100</f>
        <v>98.066243554145188</v>
      </c>
      <c r="D73" s="15">
        <f>'Table Q1'!D73/'Table Q2'!D73*100</f>
        <v>96.034180543383002</v>
      </c>
      <c r="E73" s="15">
        <f>'Table Q1'!E73/'Table Q2'!E73*100</f>
        <v>90.447110141766629</v>
      </c>
      <c r="F73" s="15">
        <f>'Table Q1'!F73/'Table Q2'!F73*100</f>
        <v>103.62898681392988</v>
      </c>
      <c r="G73" s="15">
        <f>'Table Q1'!G73/'Table Q2'!G73*100</f>
        <v>99.34469200524245</v>
      </c>
      <c r="H73" s="15">
        <f>'Table Q1'!H73/'Table Q2'!H73*100</f>
        <v>101.35162396610853</v>
      </c>
      <c r="I73" s="15">
        <f>'Table Q1'!I73/'Table Q2'!I73*100</f>
        <v>94.61017798947104</v>
      </c>
      <c r="J73" s="15">
        <f>'Table Q1'!J73/'Table Q2'!J73*100</f>
        <v>129.11915800025056</v>
      </c>
      <c r="K73" s="15">
        <f>'Table Q1'!K73/'Table Q2'!K73*100</f>
        <v>97.019273868220537</v>
      </c>
      <c r="L73" s="15">
        <f>'Table Q1'!L73/'Table Q2'!L73*100</f>
        <v>99.134928659701146</v>
      </c>
      <c r="N73" s="15">
        <f>'Table Q4'!B73/'Table Q2'!B73*100</f>
        <v>79.962620499704911</v>
      </c>
      <c r="O73" s="15">
        <f>'Table Q4'!C73/'Table Q2'!C73*100</f>
        <v>99.216580721935728</v>
      </c>
      <c r="P73" s="15">
        <f>'Table Q4'!D73/'Table Q2'!D73*100</f>
        <v>90.184049079754587</v>
      </c>
      <c r="Q73" s="15">
        <f>'Table Q4'!E73/'Table Q2'!E73*100</f>
        <v>97.011995637949823</v>
      </c>
      <c r="R73" s="15">
        <f>'Table Q4'!F73/'Table Q2'!F73*100</f>
        <v>119.89180660430519</v>
      </c>
      <c r="S73" s="15">
        <f>'Table Q4'!G73/'Table Q2'!G73*100</f>
        <v>122.31621589419753</v>
      </c>
      <c r="T73" s="15">
        <f>'Table Q4'!H73/'Table Q2'!H73*100</f>
        <v>95.259229372604395</v>
      </c>
      <c r="U73" s="15">
        <f>'Table Q4'!I73/'Table Q2'!I73*100</f>
        <v>108.37302582100776</v>
      </c>
      <c r="V73" s="15">
        <f>'Table Q4'!J73/'Table Q2'!J73*100</f>
        <v>104.72371883222652</v>
      </c>
      <c r="W73" s="15">
        <f>'Table Q4'!K73/'Table Q2'!K73*100</f>
        <v>107.0596145226356</v>
      </c>
      <c r="X73" s="15">
        <f>'Table Q4'!L73/'Table Q2'!L73*100</f>
        <v>102.92102011009999</v>
      </c>
    </row>
    <row r="74" spans="1:24" x14ac:dyDescent="0.25">
      <c r="A74" s="48" t="s">
        <v>121</v>
      </c>
      <c r="B74" s="15">
        <f>'Table Q1'!B74/'Table Q2'!B74*100</f>
        <v>101.97400566793706</v>
      </c>
      <c r="C74" s="15">
        <f>'Table Q1'!C74/'Table Q2'!C74*100</f>
        <v>99.111333000499243</v>
      </c>
      <c r="D74" s="15">
        <f>'Table Q1'!D74/'Table Q2'!D74*100</f>
        <v>99.79847738468429</v>
      </c>
      <c r="E74" s="15">
        <f>'Table Q1'!E74/'Table Q2'!E74*100</f>
        <v>91.208551483420592</v>
      </c>
      <c r="F74" s="15">
        <f>'Table Q1'!F74/'Table Q2'!F74*100</f>
        <v>105.18761301989147</v>
      </c>
      <c r="G74" s="15">
        <f>'Table Q1'!G74/'Table Q2'!G74*100</f>
        <v>97.86603438055721</v>
      </c>
      <c r="H74" s="15">
        <f>'Table Q1'!H74/'Table Q2'!H74*100</f>
        <v>99.338140867331816</v>
      </c>
      <c r="I74" s="15">
        <f>'Table Q1'!I74/'Table Q2'!I74*100</f>
        <v>96.396957985288608</v>
      </c>
      <c r="J74" s="15">
        <f>'Table Q1'!J74/'Table Q2'!J74*100</f>
        <v>122.69878333538158</v>
      </c>
      <c r="K74" s="15">
        <f>'Table Q1'!K74/'Table Q2'!K74*100</f>
        <v>102.51334519572954</v>
      </c>
      <c r="L74" s="15">
        <f>'Table Q1'!L74/'Table Q2'!L74*100</f>
        <v>99.78680430879713</v>
      </c>
      <c r="N74" s="15">
        <f>'Table Q4'!B74/'Table Q2'!B74*100</f>
        <v>79.996091077885282</v>
      </c>
      <c r="O74" s="15">
        <f>'Table Q4'!C74/'Table Q2'!C74*100</f>
        <v>99.460808786819769</v>
      </c>
      <c r="P74" s="15">
        <f>'Table Q4'!D74/'Table Q2'!D74*100</f>
        <v>92.711598746081521</v>
      </c>
      <c r="Q74" s="15">
        <f>'Table Q4'!E74/'Table Q2'!E74*100</f>
        <v>97.447643979057588</v>
      </c>
      <c r="R74" s="15">
        <f>'Table Q4'!F74/'Table Q2'!F74*100</f>
        <v>119.07775768535262</v>
      </c>
      <c r="S74" s="15">
        <f>'Table Q4'!G74/'Table Q2'!G74*100</f>
        <v>121.19739181979847</v>
      </c>
      <c r="T74" s="15">
        <f>'Table Q4'!H74/'Table Q2'!H74*100</f>
        <v>93.322137706213567</v>
      </c>
      <c r="U74" s="15">
        <f>'Table Q4'!I74/'Table Q2'!I74*100</f>
        <v>108.39047500311682</v>
      </c>
      <c r="V74" s="15">
        <f>'Table Q4'!J74/'Table Q2'!J74*100</f>
        <v>103.57625660562861</v>
      </c>
      <c r="W74" s="15">
        <f>'Table Q4'!K74/'Table Q2'!K74*100</f>
        <v>106.18327402135233</v>
      </c>
      <c r="X74" s="15">
        <f>'Table Q4'!L74/'Table Q2'!L74*100</f>
        <v>102.9174147217235</v>
      </c>
    </row>
    <row r="75" spans="1:24" x14ac:dyDescent="0.25">
      <c r="A75" s="48" t="s">
        <v>122</v>
      </c>
      <c r="B75" s="15">
        <f>'Table Q1'!B75/'Table Q2'!B75*100</f>
        <v>102.55029465555782</v>
      </c>
      <c r="C75" s="15">
        <f>'Table Q1'!C75/'Table Q2'!C75*100</f>
        <v>101.71638741315898</v>
      </c>
      <c r="D75" s="15">
        <f>'Table Q1'!D75/'Table Q2'!D75*100</f>
        <v>101.63546131288068</v>
      </c>
      <c r="E75" s="15">
        <f>'Table Q1'!E75/'Table Q2'!E75*100</f>
        <v>92.363476541039446</v>
      </c>
      <c r="F75" s="15">
        <f>'Table Q1'!F75/'Table Q2'!F75*100</f>
        <v>107.6188310211508</v>
      </c>
      <c r="G75" s="15">
        <f>'Table Q1'!G75/'Table Q2'!G75*100</f>
        <v>96.822801074640822</v>
      </c>
      <c r="H75" s="15">
        <f>'Table Q1'!H75/'Table Q2'!H75*100</f>
        <v>100.5000500050005</v>
      </c>
      <c r="I75" s="15">
        <f>'Table Q1'!I75/'Table Q2'!I75*100</f>
        <v>98.376337319068583</v>
      </c>
      <c r="J75" s="15">
        <f>'Table Q1'!J75/'Table Q2'!J75*100</f>
        <v>120.4310239863631</v>
      </c>
      <c r="K75" s="15">
        <f>'Table Q1'!K75/'Table Q2'!K75*100</f>
        <v>98.509589041095893</v>
      </c>
      <c r="L75" s="15">
        <f>'Table Q1'!L75/'Table Q2'!L75*100</f>
        <v>100.76905677448539</v>
      </c>
      <c r="N75" s="15">
        <f>'Table Q4'!B75/'Table Q2'!B75*100</f>
        <v>83.854907539118059</v>
      </c>
      <c r="O75" s="15">
        <f>'Table Q4'!C75/'Table Q2'!C75*100</f>
        <v>101.45075602778913</v>
      </c>
      <c r="P75" s="15">
        <f>'Table Q4'!D75/'Table Q2'!D75*100</f>
        <v>93.898037446424539</v>
      </c>
      <c r="Q75" s="15">
        <f>'Table Q4'!E75/'Table Q2'!E75*100</f>
        <v>98.494670915284033</v>
      </c>
      <c r="R75" s="15">
        <f>'Table Q4'!F75/'Table Q2'!F75*100</f>
        <v>118.38753695701615</v>
      </c>
      <c r="S75" s="15">
        <f>'Table Q4'!G75/'Table Q2'!G75*100</f>
        <v>119.14495970096952</v>
      </c>
      <c r="T75" s="15">
        <f>'Table Q4'!H75/'Table Q2'!H75*100</f>
        <v>94.729472947294738</v>
      </c>
      <c r="U75" s="15">
        <f>'Table Q4'!I75/'Table Q2'!I75*100</f>
        <v>110.10698552548772</v>
      </c>
      <c r="V75" s="15">
        <f>'Table Q4'!J75/'Table Q2'!J75*100</f>
        <v>103.11700961889687</v>
      </c>
      <c r="W75" s="15">
        <f>'Table Q4'!K75/'Table Q2'!K75*100</f>
        <v>104.61369863013698</v>
      </c>
      <c r="X75" s="15">
        <f>'Table Q4'!L75/'Table Q2'!L75*100</f>
        <v>103.89052250622031</v>
      </c>
    </row>
    <row r="76" spans="1:24" x14ac:dyDescent="0.25">
      <c r="A76" s="48" t="s">
        <v>123</v>
      </c>
      <c r="B76" s="15">
        <f>'Table Q1'!B76/'Table Q2'!B76*100</f>
        <v>99.770984765508302</v>
      </c>
      <c r="C76" s="15">
        <f>'Table Q1'!C76/'Table Q2'!C76*100</f>
        <v>102.06036880601627</v>
      </c>
      <c r="D76" s="15">
        <f>'Table Q1'!D76/'Table Q2'!D76*100</f>
        <v>98.167251975417031</v>
      </c>
      <c r="E76" s="15">
        <f>'Table Q1'!E76/'Table Q2'!E76*100</f>
        <v>93.508655126497999</v>
      </c>
      <c r="F76" s="15">
        <f>'Table Q1'!F76/'Table Q2'!F76*100</f>
        <v>107.40105239075726</v>
      </c>
      <c r="G76" s="15">
        <f>'Table Q1'!G76/'Table Q2'!G76*100</f>
        <v>98.062869736689493</v>
      </c>
      <c r="H76" s="15">
        <f>'Table Q1'!H76/'Table Q2'!H76*100</f>
        <v>102.01075054748159</v>
      </c>
      <c r="I76" s="15">
        <f>'Table Q1'!I76/'Table Q2'!I76*100</f>
        <v>95.847540185094971</v>
      </c>
      <c r="J76" s="15">
        <f>'Table Q1'!J76/'Table Q2'!J76*100</f>
        <v>119.48373408769449</v>
      </c>
      <c r="K76" s="15">
        <f>'Table Q1'!K76/'Table Q2'!K76*100</f>
        <v>94.917980057896429</v>
      </c>
      <c r="L76" s="15">
        <f>'Table Q1'!L76/'Table Q2'!L76*100</f>
        <v>100.19028430714125</v>
      </c>
      <c r="N76" s="15">
        <f>'Table Q4'!B76/'Table Q2'!B76*100</f>
        <v>82.913472070098564</v>
      </c>
      <c r="O76" s="15">
        <f>'Table Q4'!C76/'Table Q2'!C76*100</f>
        <v>102.07067065004635</v>
      </c>
      <c r="P76" s="15">
        <f>'Table Q4'!D76/'Table Q2'!D76*100</f>
        <v>92.186128182616329</v>
      </c>
      <c r="Q76" s="15">
        <f>'Table Q4'!E76/'Table Q2'!E76*100</f>
        <v>99.911229471815361</v>
      </c>
      <c r="R76" s="15">
        <f>'Table Q4'!F76/'Table Q2'!F76*100</f>
        <v>117.89064287348432</v>
      </c>
      <c r="S76" s="15">
        <f>'Table Q4'!G76/'Table Q2'!G76*100</f>
        <v>118.29254146850714</v>
      </c>
      <c r="T76" s="15">
        <f>'Table Q4'!H76/'Table Q2'!H76*100</f>
        <v>94.445550467847909</v>
      </c>
      <c r="U76" s="15">
        <f>'Table Q4'!I76/'Table Q2'!I76*100</f>
        <v>107.24549439844128</v>
      </c>
      <c r="V76" s="15">
        <f>'Table Q4'!J76/'Table Q2'!J76*100</f>
        <v>100.03536067892504</v>
      </c>
      <c r="W76" s="15">
        <f>'Table Q4'!K76/'Table Q2'!K76*100</f>
        <v>102.10142596762088</v>
      </c>
      <c r="X76" s="15">
        <f>'Table Q4'!L76/'Table Q2'!L76*100</f>
        <v>103.06693530333557</v>
      </c>
    </row>
    <row r="77" spans="1:24" x14ac:dyDescent="0.25">
      <c r="A77" s="48" t="s">
        <v>124</v>
      </c>
      <c r="B77" s="15">
        <f>'Table Q1'!B77/'Table Q2'!B77*100</f>
        <v>99.579663730984791</v>
      </c>
      <c r="C77" s="15">
        <f>'Table Q1'!C77/'Table Q2'!C77*100</f>
        <v>102.35184417737257</v>
      </c>
      <c r="D77" s="15">
        <f>'Table Q1'!D77/'Table Q2'!D77*100</f>
        <v>100.76611086074807</v>
      </c>
      <c r="E77" s="15">
        <f>'Table Q1'!E77/'Table Q2'!E77*100</f>
        <v>91.775128513616963</v>
      </c>
      <c r="F77" s="15">
        <f>'Table Q1'!F77/'Table Q2'!F77*100</f>
        <v>105.7133198106829</v>
      </c>
      <c r="G77" s="15">
        <f>'Table Q1'!G77/'Table Q2'!G77*100</f>
        <v>95.356777057016046</v>
      </c>
      <c r="H77" s="15">
        <f>'Table Q1'!H77/'Table Q2'!H77*100</f>
        <v>102.29426433915212</v>
      </c>
      <c r="I77" s="15">
        <f>'Table Q1'!I77/'Table Q2'!I77*100</f>
        <v>95.973805481445567</v>
      </c>
      <c r="J77" s="15">
        <f>'Table Q1'!J77/'Table Q2'!J77*100</f>
        <v>126.43946850393699</v>
      </c>
      <c r="K77" s="15">
        <f>'Table Q1'!K77/'Table Q2'!K77*100</f>
        <v>98.509302846895324</v>
      </c>
      <c r="L77" s="15">
        <f>'Table Q1'!L77/'Table Q2'!L77*100</f>
        <v>100.24671974879445</v>
      </c>
      <c r="N77" s="15">
        <f>'Table Q4'!B77/'Table Q2'!B77*100</f>
        <v>84.177341873498804</v>
      </c>
      <c r="O77" s="15">
        <f>'Table Q4'!C77/'Table Q2'!C77*100</f>
        <v>102.51761292996271</v>
      </c>
      <c r="P77" s="15">
        <f>'Table Q4'!D77/'Table Q2'!D77*100</f>
        <v>95.144209103199643</v>
      </c>
      <c r="Q77" s="15">
        <f>'Table Q4'!E77/'Table Q2'!E77*100</f>
        <v>98.960953735097888</v>
      </c>
      <c r="R77" s="15">
        <f>'Table Q4'!F77/'Table Q2'!F77*100</f>
        <v>115.99053414469238</v>
      </c>
      <c r="S77" s="15">
        <f>'Table Q4'!G77/'Table Q2'!G77*100</f>
        <v>116.02367133265051</v>
      </c>
      <c r="T77" s="15">
        <f>'Table Q4'!H77/'Table Q2'!H77*100</f>
        <v>95.281795511221944</v>
      </c>
      <c r="U77" s="15">
        <f>'Table Q4'!I77/'Table Q2'!I77*100</f>
        <v>107.27625515401407</v>
      </c>
      <c r="V77" s="15">
        <f>'Table Q4'!J77/'Table Q2'!J77*100</f>
        <v>104.88435039370079</v>
      </c>
      <c r="W77" s="15">
        <f>'Table Q4'!K77/'Table Q2'!K77*100</f>
        <v>106.72494956287828</v>
      </c>
      <c r="X77" s="15">
        <f>'Table Q4'!L77/'Table Q2'!L77*100</f>
        <v>103.58865089155546</v>
      </c>
    </row>
    <row r="78" spans="1:24" x14ac:dyDescent="0.25">
      <c r="A78" s="48" t="s">
        <v>125</v>
      </c>
      <c r="B78" s="15">
        <f>'Table Q1'!B78/'Table Q2'!B78*100</f>
        <v>97.151515151515156</v>
      </c>
      <c r="C78" s="15">
        <f>'Table Q1'!C78/'Table Q2'!C78*100</f>
        <v>102.01376759478065</v>
      </c>
      <c r="D78" s="15">
        <f>'Table Q1'!D78/'Table Q2'!D78*100</f>
        <v>96.353295416527274</v>
      </c>
      <c r="E78" s="15">
        <f>'Table Q1'!E78/'Table Q2'!E78*100</f>
        <v>91.523954042922171</v>
      </c>
      <c r="F78" s="15">
        <f>'Table Q1'!F78/'Table Q2'!F78*100</f>
        <v>104.01480318492766</v>
      </c>
      <c r="G78" s="15">
        <f>'Table Q1'!G78/'Table Q2'!G78*100</f>
        <v>100.08015573113478</v>
      </c>
      <c r="H78" s="15">
        <f>'Table Q1'!H78/'Table Q2'!H78*100</f>
        <v>101.09224506007348</v>
      </c>
      <c r="I78" s="15">
        <f>'Table Q1'!I78/'Table Q2'!I78*100</f>
        <v>96.998813760379605</v>
      </c>
      <c r="J78" s="15">
        <f>'Table Q1'!J78/'Table Q2'!J78*100</f>
        <v>130.00125580811252</v>
      </c>
      <c r="K78" s="15">
        <f>'Table Q1'!K78/'Table Q2'!K78*100</f>
        <v>101.62491536899118</v>
      </c>
      <c r="L78" s="15">
        <f>'Table Q1'!L78/'Table Q2'!L78*100</f>
        <v>100.25612472160357</v>
      </c>
      <c r="N78" s="15">
        <f>'Table Q4'!B78/'Table Q2'!B78*100</f>
        <v>86.020202020202021</v>
      </c>
      <c r="O78" s="15">
        <f>'Table Q4'!C78/'Table Q2'!C78*100</f>
        <v>101.55142299393816</v>
      </c>
      <c r="P78" s="15">
        <f>'Table Q4'!D78/'Table Q2'!D78*100</f>
        <v>94.858927177428356</v>
      </c>
      <c r="Q78" s="15">
        <f>'Table Q4'!E78/'Table Q2'!E78*100</f>
        <v>98.309126381964006</v>
      </c>
      <c r="R78" s="15">
        <f>'Table Q4'!F78/'Table Q2'!F78*100</f>
        <v>114.88168666591902</v>
      </c>
      <c r="S78" s="15">
        <f>'Table Q4'!G78/'Table Q2'!G78*100</f>
        <v>116.76399862590175</v>
      </c>
      <c r="T78" s="15">
        <f>'Table Q4'!H78/'Table Q2'!H78*100</f>
        <v>95.065038228577109</v>
      </c>
      <c r="U78" s="15">
        <f>'Table Q4'!I78/'Table Q2'!I78*100</f>
        <v>105.33807829181494</v>
      </c>
      <c r="V78" s="15">
        <f>'Table Q4'!J78/'Table Q2'!J78*100</f>
        <v>107.73577797312572</v>
      </c>
      <c r="W78" s="15">
        <f>'Table Q4'!K78/'Table Q2'!K78*100</f>
        <v>107.63935906116001</v>
      </c>
      <c r="X78" s="15">
        <f>'Table Q4'!L78/'Table Q2'!L78*100</f>
        <v>103.21826280623607</v>
      </c>
    </row>
    <row r="79" spans="1:24" x14ac:dyDescent="0.25">
      <c r="A79" s="48" t="s">
        <v>126</v>
      </c>
      <c r="B79" s="15">
        <f>'Table Q1'!B79/'Table Q2'!B79*100</f>
        <v>94.313494401885691</v>
      </c>
      <c r="C79" s="15">
        <f>'Table Q1'!C79/'Table Q2'!C79*100</f>
        <v>98.935307239910756</v>
      </c>
      <c r="D79" s="15">
        <f>'Table Q1'!D79/'Table Q2'!D79*100</f>
        <v>93.724604966139964</v>
      </c>
      <c r="E79" s="15">
        <f>'Table Q1'!E79/'Table Q2'!E79*100</f>
        <v>91.886608015640263</v>
      </c>
      <c r="F79" s="15">
        <f>'Table Q1'!F79/'Table Q2'!F79*100</f>
        <v>104.11587070797449</v>
      </c>
      <c r="G79" s="15">
        <f>'Table Q1'!G79/'Table Q2'!G79*100</f>
        <v>99.357476635514018</v>
      </c>
      <c r="H79" s="15">
        <f>'Table Q1'!H79/'Table Q2'!H79*100</f>
        <v>102.91166633877633</v>
      </c>
      <c r="I79" s="15">
        <f>'Table Q1'!I79/'Table Q2'!I79*100</f>
        <v>95.257055861342081</v>
      </c>
      <c r="J79" s="15">
        <f>'Table Q1'!J79/'Table Q2'!J79*100</f>
        <v>123.29552238805969</v>
      </c>
      <c r="K79" s="15">
        <f>'Table Q1'!K79/'Table Q2'!K79*100</f>
        <v>101.71512948659699</v>
      </c>
      <c r="L79" s="15">
        <f>'Table Q1'!L79/'Table Q2'!L79*100</f>
        <v>99.048462049125916</v>
      </c>
      <c r="N79" s="15">
        <f>'Table Q4'!B79/'Table Q2'!B79*100</f>
        <v>84.560989982321743</v>
      </c>
      <c r="O79" s="15">
        <f>'Table Q4'!C79/'Table Q2'!C79*100</f>
        <v>100.07097951733928</v>
      </c>
      <c r="P79" s="15">
        <f>'Table Q4'!D79/'Table Q2'!D79*100</f>
        <v>97.099322799097081</v>
      </c>
      <c r="Q79" s="15">
        <f>'Table Q4'!E79/'Table Q2'!E79*100</f>
        <v>98.913869881611816</v>
      </c>
      <c r="R79" s="15">
        <f>'Table Q4'!F79/'Table Q2'!F79*100</f>
        <v>112.91801811877866</v>
      </c>
      <c r="S79" s="15">
        <f>'Table Q4'!G79/'Table Q2'!G79*100</f>
        <v>118.87850467289721</v>
      </c>
      <c r="T79" s="15">
        <f>'Table Q4'!H79/'Table Q2'!H79*100</f>
        <v>94.353728113318908</v>
      </c>
      <c r="U79" s="15">
        <f>'Table Q4'!I79/'Table Q2'!I79*100</f>
        <v>104.39161494320177</v>
      </c>
      <c r="V79" s="15">
        <f>'Table Q4'!J79/'Table Q2'!J79*100</f>
        <v>103.10447761194028</v>
      </c>
      <c r="W79" s="15">
        <f>'Table Q4'!K79/'Table Q2'!K79*100</f>
        <v>108.10995002271694</v>
      </c>
      <c r="X79" s="15">
        <f>'Table Q4'!L79/'Table Q2'!L79*100</f>
        <v>102.76609869440141</v>
      </c>
    </row>
    <row r="80" spans="1:24" x14ac:dyDescent="0.25">
      <c r="A80" s="48" t="s">
        <v>127</v>
      </c>
      <c r="B80" s="15">
        <f>'Table Q1'!B80/'Table Q2'!B80*100</f>
        <v>92.984344422700588</v>
      </c>
      <c r="C80" s="15">
        <f>'Table Q1'!C80/'Table Q2'!C80*100</f>
        <v>98.681827329442541</v>
      </c>
      <c r="D80" s="15">
        <f>'Table Q1'!D80/'Table Q2'!D80*100</f>
        <v>92.265130984643179</v>
      </c>
      <c r="E80" s="15">
        <f>'Table Q1'!E80/'Table Q2'!E80*100</f>
        <v>92.163979929539877</v>
      </c>
      <c r="F80" s="15">
        <f>'Table Q1'!F80/'Table Q2'!F80*100</f>
        <v>103.26508024349752</v>
      </c>
      <c r="G80" s="15">
        <f>'Table Q1'!G80/'Table Q2'!G80*100</f>
        <v>98.855888131283947</v>
      </c>
      <c r="H80" s="15">
        <f>'Table Q1'!H80/'Table Q2'!H80*100</f>
        <v>102.24215246636771</v>
      </c>
      <c r="I80" s="15">
        <f>'Table Q1'!I80/'Table Q2'!I80*100</f>
        <v>96.245812637172236</v>
      </c>
      <c r="J80" s="15">
        <f>'Table Q1'!J80/'Table Q2'!J80*100</f>
        <v>123.37357871292932</v>
      </c>
      <c r="K80" s="15">
        <f>'Table Q1'!K80/'Table Q2'!K80*100</f>
        <v>106.74660988456796</v>
      </c>
      <c r="L80" s="15">
        <f>'Table Q1'!L80/'Table Q2'!L80*100</f>
        <v>99.103433194839283</v>
      </c>
      <c r="N80" s="15">
        <f>'Table Q4'!B80/'Table Q2'!B80*100</f>
        <v>85.225048923679054</v>
      </c>
      <c r="O80" s="15">
        <f>'Table Q4'!C80/'Table Q2'!C80*100</f>
        <v>99.154759508955536</v>
      </c>
      <c r="P80" s="15">
        <f>'Table Q4'!D80/'Table Q2'!D80*100</f>
        <v>98.091689250225826</v>
      </c>
      <c r="Q80" s="15">
        <f>'Table Q4'!E80/'Table Q2'!E80*100</f>
        <v>97.640653357531747</v>
      </c>
      <c r="R80" s="15">
        <f>'Table Q4'!F80/'Table Q2'!F80*100</f>
        <v>110.5589374654123</v>
      </c>
      <c r="S80" s="15">
        <f>'Table Q4'!G80/'Table Q2'!G80*100</f>
        <v>117.41592511267767</v>
      </c>
      <c r="T80" s="15">
        <f>'Table Q4'!H80/'Table Q2'!H80*100</f>
        <v>93.819457984012473</v>
      </c>
      <c r="U80" s="15">
        <f>'Table Q4'!I80/'Table Q2'!I80*100</f>
        <v>103.25747949636133</v>
      </c>
      <c r="V80" s="15">
        <f>'Table Q4'!J80/'Table Q2'!J80*100</f>
        <v>102.18028367131637</v>
      </c>
      <c r="W80" s="15">
        <f>'Table Q4'!K80/'Table Q2'!K80*100</f>
        <v>106.66816093242184</v>
      </c>
      <c r="X80" s="15">
        <f>'Table Q4'!L80/'Table Q2'!L80*100</f>
        <v>101.83686857642687</v>
      </c>
    </row>
    <row r="81" spans="1:24" x14ac:dyDescent="0.25">
      <c r="A81" s="48" t="s">
        <v>128</v>
      </c>
      <c r="B81" s="15">
        <f>'Table Q1'!B81/'Table Q2'!B81*100</f>
        <v>97.908704883227188</v>
      </c>
      <c r="C81" s="15">
        <f>'Table Q1'!C81/'Table Q2'!C81*100</f>
        <v>97.924931339639912</v>
      </c>
      <c r="D81" s="15">
        <f>'Table Q1'!D81/'Table Q2'!D81*100</f>
        <v>91.133495682975422</v>
      </c>
      <c r="E81" s="15">
        <f>'Table Q1'!E81/'Table Q2'!E81*100</f>
        <v>91.131595677050242</v>
      </c>
      <c r="F81" s="15">
        <f>'Table Q1'!F81/'Table Q2'!F81*100</f>
        <v>103.12362998684787</v>
      </c>
      <c r="G81" s="15">
        <f>'Table Q1'!G81/'Table Q2'!G81*100</f>
        <v>100.54613060655358</v>
      </c>
      <c r="H81" s="15">
        <f>'Table Q1'!H81/'Table Q2'!H81*100</f>
        <v>101.68722249629995</v>
      </c>
      <c r="I81" s="15">
        <f>'Table Q1'!I81/'Table Q2'!I81*100</f>
        <v>98.156735450962202</v>
      </c>
      <c r="J81" s="15">
        <f>'Table Q1'!J81/'Table Q2'!J81*100</f>
        <v>121.22421064630113</v>
      </c>
      <c r="K81" s="15">
        <f>'Table Q1'!K81/'Table Q2'!K81*100</f>
        <v>99.945223488168281</v>
      </c>
      <c r="L81" s="15">
        <f>'Table Q1'!L81/'Table Q2'!L81*100</f>
        <v>98.678750818956104</v>
      </c>
      <c r="N81" s="15">
        <f>'Table Q4'!B81/'Table Q2'!B81*100</f>
        <v>93.609341825902334</v>
      </c>
      <c r="O81" s="15">
        <f>'Table Q4'!C81/'Table Q2'!C81*100</f>
        <v>100.15257857796765</v>
      </c>
      <c r="P81" s="15">
        <f>'Table Q4'!D81/'Table Q2'!D81*100</f>
        <v>97.465131724595963</v>
      </c>
      <c r="Q81" s="15">
        <f>'Table Q4'!E81/'Table Q2'!E81*100</f>
        <v>97.287560923924559</v>
      </c>
      <c r="R81" s="15">
        <f>'Table Q4'!F81/'Table Q2'!F81*100</f>
        <v>109.04208680403332</v>
      </c>
      <c r="S81" s="15">
        <f>'Table Q4'!G81/'Table Q2'!G81*100</f>
        <v>117.67371601208458</v>
      </c>
      <c r="T81" s="15">
        <f>'Table Q4'!H81/'Table Q2'!H81*100</f>
        <v>97.178095707942774</v>
      </c>
      <c r="U81" s="15">
        <f>'Table Q4'!I81/'Table Q2'!I81*100</f>
        <v>104.15024345003478</v>
      </c>
      <c r="V81" s="15">
        <f>'Table Q4'!J81/'Table Q2'!J81*100</f>
        <v>100.15958053117519</v>
      </c>
      <c r="W81" s="15">
        <f>'Table Q4'!K81/'Table Q2'!K81*100</f>
        <v>104.30543382997371</v>
      </c>
      <c r="X81" s="15">
        <f>'Table Q4'!L81/'Table Q2'!L81*100</f>
        <v>102.17296352915484</v>
      </c>
    </row>
    <row r="82" spans="1:24" x14ac:dyDescent="0.25">
      <c r="A82" s="48" t="s">
        <v>129</v>
      </c>
      <c r="B82" s="15">
        <f>'Table Q1'!B82/'Table Q2'!B82*100</f>
        <v>99.166490820848281</v>
      </c>
      <c r="C82" s="15">
        <f>'Table Q1'!C82/'Table Q2'!C82*100</f>
        <v>97.186234817813769</v>
      </c>
      <c r="D82" s="15">
        <f>'Table Q1'!D82/'Table Q2'!D82*100</f>
        <v>91.527313266443684</v>
      </c>
      <c r="E82" s="15">
        <f>'Table Q1'!E82/'Table Q2'!E82*100</f>
        <v>91.855680979006209</v>
      </c>
      <c r="F82" s="15">
        <f>'Table Q1'!F82/'Table Q2'!F82*100</f>
        <v>104.03474054529465</v>
      </c>
      <c r="G82" s="15">
        <f>'Table Q1'!G82/'Table Q2'!G82*100</f>
        <v>99.059455828014777</v>
      </c>
      <c r="H82" s="15">
        <f>'Table Q1'!H82/'Table Q2'!H82*100</f>
        <v>102.54161267816207</v>
      </c>
      <c r="I82" s="15">
        <f>'Table Q1'!I82/'Table Q2'!I82*100</f>
        <v>98.089538496950169</v>
      </c>
      <c r="J82" s="15">
        <f>'Table Q1'!J82/'Table Q2'!J82*100</f>
        <v>122.86875725900117</v>
      </c>
      <c r="K82" s="15">
        <f>'Table Q1'!K82/'Table Q2'!K82*100</f>
        <v>101.62910064717695</v>
      </c>
      <c r="L82" s="15">
        <f>'Table Q1'!L82/'Table Q2'!L82*100</f>
        <v>99.008282476024405</v>
      </c>
      <c r="N82" s="15">
        <f>'Table Q4'!B82/'Table Q2'!B82*100</f>
        <v>94.123232749525215</v>
      </c>
      <c r="O82" s="15">
        <f>'Table Q4'!C82/'Table Q2'!C82*100</f>
        <v>99.635627530364374</v>
      </c>
      <c r="P82" s="15">
        <f>'Table Q4'!D82/'Table Q2'!D82*100</f>
        <v>98.840579710144922</v>
      </c>
      <c r="Q82" s="15">
        <f>'Table Q4'!E82/'Table Q2'!E82*100</f>
        <v>97.225445722122572</v>
      </c>
      <c r="R82" s="15">
        <f>'Table Q4'!F82/'Table Q2'!F82*100</f>
        <v>108.49824098504838</v>
      </c>
      <c r="S82" s="15">
        <f>'Table Q4'!G82/'Table Q2'!G82*100</f>
        <v>113.70507222035606</v>
      </c>
      <c r="T82" s="15">
        <f>'Table Q4'!H82/'Table Q2'!H82*100</f>
        <v>98.036479617263026</v>
      </c>
      <c r="U82" s="15">
        <f>'Table Q4'!I82/'Table Q2'!I82*100</f>
        <v>103.6597997468063</v>
      </c>
      <c r="V82" s="15">
        <f>'Table Q4'!J82/'Table Q2'!J82*100</f>
        <v>102.6829268292683</v>
      </c>
      <c r="W82" s="15">
        <f>'Table Q4'!K82/'Table Q2'!K82*100</f>
        <v>107.02968087480474</v>
      </c>
      <c r="X82" s="15">
        <f>'Table Q4'!L82/'Table Q2'!L82*100</f>
        <v>102.321272885789</v>
      </c>
    </row>
    <row r="83" spans="1:24" x14ac:dyDescent="0.25">
      <c r="A83" s="48" t="s">
        <v>130</v>
      </c>
      <c r="B83" s="15">
        <f>'Table Q1'!B83/'Table Q2'!B83*100</f>
        <v>98.806157712849512</v>
      </c>
      <c r="C83" s="15">
        <f>'Table Q1'!C83/'Table Q2'!C83*100</f>
        <v>97.595959595959599</v>
      </c>
      <c r="D83" s="15">
        <f>'Table Q1'!D83/'Table Q2'!D83*100</f>
        <v>92.126766784452315</v>
      </c>
      <c r="E83" s="15">
        <f>'Table Q1'!E83/'Table Q2'!E83*100</f>
        <v>92.497635809603864</v>
      </c>
      <c r="F83" s="15">
        <f>'Table Q1'!F83/'Table Q2'!F83*100</f>
        <v>104.72897613205443</v>
      </c>
      <c r="G83" s="15">
        <f>'Table Q1'!G83/'Table Q2'!G83*100</f>
        <v>97.765113420493904</v>
      </c>
      <c r="H83" s="15">
        <f>'Table Q1'!H83/'Table Q2'!H83*100</f>
        <v>102.30428657677602</v>
      </c>
      <c r="I83" s="15">
        <f>'Table Q1'!I83/'Table Q2'!I83*100</f>
        <v>98.357102110667412</v>
      </c>
      <c r="J83" s="15">
        <f>'Table Q1'!J83/'Table Q2'!J83*100</f>
        <v>118.31303563373928</v>
      </c>
      <c r="K83" s="15">
        <f>'Table Q1'!K83/'Table Q2'!K83*100</f>
        <v>102.17950150888566</v>
      </c>
      <c r="L83" s="15">
        <f>'Table Q1'!L83/'Table Q2'!L83*100</f>
        <v>98.926596552098005</v>
      </c>
      <c r="N83" s="15">
        <f>'Table Q4'!B83/'Table Q2'!B83*100</f>
        <v>94.470625196355641</v>
      </c>
      <c r="O83" s="15">
        <f>'Table Q4'!C83/'Table Q2'!C83*100</f>
        <v>99.343434343434339</v>
      </c>
      <c r="P83" s="15">
        <f>'Table Q4'!D83/'Table Q2'!D83*100</f>
        <v>98.696996466431088</v>
      </c>
      <c r="Q83" s="15">
        <f>'Table Q4'!E83/'Table Q2'!E83*100</f>
        <v>97.28906167910057</v>
      </c>
      <c r="R83" s="15">
        <f>'Table Q4'!F83/'Table Q2'!F83*100</f>
        <v>109.71447691278162</v>
      </c>
      <c r="S83" s="15">
        <f>'Table Q4'!G83/'Table Q2'!G83*100</f>
        <v>113.75572689685998</v>
      </c>
      <c r="T83" s="15">
        <f>'Table Q4'!H83/'Table Q2'!H83*100</f>
        <v>98.782451197424038</v>
      </c>
      <c r="U83" s="15">
        <f>'Table Q4'!I83/'Table Q2'!I83*100</f>
        <v>103.11466058185965</v>
      </c>
      <c r="V83" s="15">
        <f>'Table Q4'!J83/'Table Q2'!J83*100</f>
        <v>100.57510148849795</v>
      </c>
      <c r="W83" s="15">
        <f>'Table Q4'!K83/'Table Q2'!K83*100</f>
        <v>107.79032077791439</v>
      </c>
      <c r="X83" s="15">
        <f>'Table Q4'!L83/'Table Q2'!L83*100</f>
        <v>102.19017673208283</v>
      </c>
    </row>
    <row r="84" spans="1:24" x14ac:dyDescent="0.25">
      <c r="A84" s="48" t="s">
        <v>131</v>
      </c>
      <c r="B84" s="15">
        <f>'Table Q1'!B84/'Table Q2'!B84*100</f>
        <v>95.41385899627879</v>
      </c>
      <c r="C84" s="15">
        <f>'Table Q1'!C84/'Table Q2'!C84*100</f>
        <v>96.860360809329222</v>
      </c>
      <c r="D84" s="15">
        <f>'Table Q1'!D84/'Table Q2'!D84*100</f>
        <v>92.828555976203347</v>
      </c>
      <c r="E84" s="15">
        <f>'Table Q1'!E84/'Table Q2'!E84*100</f>
        <v>92.581787872473427</v>
      </c>
      <c r="F84" s="15">
        <f>'Table Q1'!F84/'Table Q2'!F84*100</f>
        <v>103.46878097125867</v>
      </c>
      <c r="G84" s="15">
        <f>'Table Q1'!G84/'Table Q2'!G84*100</f>
        <v>96.39333479500111</v>
      </c>
      <c r="H84" s="15">
        <f>'Table Q1'!H84/'Table Q2'!H84*100</f>
        <v>101.0149733695106</v>
      </c>
      <c r="I84" s="15">
        <f>'Table Q1'!I84/'Table Q2'!I84*100</f>
        <v>99.299988709495324</v>
      </c>
      <c r="J84" s="15">
        <f>'Table Q1'!J84/'Table Q2'!J84*100</f>
        <v>113.22139441788055</v>
      </c>
      <c r="K84" s="15">
        <f>'Table Q1'!K84/'Table Q2'!K84*100</f>
        <v>98.093587521663778</v>
      </c>
      <c r="L84" s="15">
        <f>'Table Q1'!L84/'Table Q2'!L84*100</f>
        <v>98.256870922895928</v>
      </c>
      <c r="N84" s="15">
        <f>'Table Q4'!B84/'Table Q2'!B84*100</f>
        <v>91.692648094136572</v>
      </c>
      <c r="O84" s="15">
        <f>'Table Q4'!C84/'Table Q2'!C84*100</f>
        <v>98.056413834346657</v>
      </c>
      <c r="P84" s="15">
        <f>'Table Q4'!D84/'Table Q2'!D84*100</f>
        <v>97.522985397512159</v>
      </c>
      <c r="Q84" s="15">
        <f>'Table Q4'!E84/'Table Q2'!E84*100</f>
        <v>96.916024171702432</v>
      </c>
      <c r="R84" s="15">
        <f>'Table Q4'!F84/'Table Q2'!F84*100</f>
        <v>108.12685827552031</v>
      </c>
      <c r="S84" s="15">
        <f>'Table Q4'!G84/'Table Q2'!G84*100</f>
        <v>111.63122122341591</v>
      </c>
      <c r="T84" s="15">
        <f>'Table Q4'!H84/'Table Q2'!H84*100</f>
        <v>98.562958496633499</v>
      </c>
      <c r="U84" s="15">
        <f>'Table Q4'!I84/'Table Q2'!I84*100</f>
        <v>102.72101162921984</v>
      </c>
      <c r="V84" s="15">
        <f>'Table Q4'!J84/'Table Q2'!J84*100</f>
        <v>100.06671855887912</v>
      </c>
      <c r="W84" s="15">
        <f>'Table Q4'!K84/'Table Q2'!K84*100</f>
        <v>105.21013864818025</v>
      </c>
      <c r="X84" s="15">
        <f>'Table Q4'!L84/'Table Q2'!L84*100</f>
        <v>101.24050903646669</v>
      </c>
    </row>
    <row r="85" spans="1:24" x14ac:dyDescent="0.25">
      <c r="A85" s="48" t="s">
        <v>132</v>
      </c>
      <c r="B85" s="15">
        <f>'Table Q1'!B85/'Table Q2'!B85*100</f>
        <v>96.466896132820409</v>
      </c>
      <c r="C85" s="15">
        <f>'Table Q1'!C85/'Table Q2'!C85*100</f>
        <v>98.17889123654291</v>
      </c>
      <c r="D85" s="15">
        <f>'Table Q1'!D85/'Table Q2'!D85*100</f>
        <v>93.698836708315369</v>
      </c>
      <c r="E85" s="15">
        <f>'Table Q1'!E85/'Table Q2'!E85*100</f>
        <v>92.69206745783886</v>
      </c>
      <c r="F85" s="15">
        <f>'Table Q1'!F85/'Table Q2'!F85*100</f>
        <v>103.91227683491296</v>
      </c>
      <c r="G85" s="15">
        <f>'Table Q1'!G85/'Table Q2'!G85*100</f>
        <v>95.048113309546977</v>
      </c>
      <c r="H85" s="15">
        <f>'Table Q1'!H85/'Table Q2'!H85*100</f>
        <v>101.08091726437014</v>
      </c>
      <c r="I85" s="15">
        <f>'Table Q1'!I85/'Table Q2'!I85*100</f>
        <v>99.729912221471977</v>
      </c>
      <c r="J85" s="15">
        <f>'Table Q1'!J85/'Table Q2'!J85*100</f>
        <v>113.06494076349276</v>
      </c>
      <c r="K85" s="15">
        <f>'Table Q1'!K85/'Table Q2'!K85*100</f>
        <v>95.476043594488985</v>
      </c>
      <c r="L85" s="15">
        <f>'Table Q1'!L85/'Table Q2'!L85*100</f>
        <v>98.40170484816197</v>
      </c>
      <c r="N85" s="15">
        <f>'Table Q4'!B85/'Table Q2'!B85*100</f>
        <v>93.176756428426813</v>
      </c>
      <c r="O85" s="15">
        <f>'Table Q4'!C85/'Table Q2'!C85*100</f>
        <v>98.923432940939733</v>
      </c>
      <c r="P85" s="15">
        <f>'Table Q4'!D85/'Table Q2'!D85*100</f>
        <v>97.738043946574749</v>
      </c>
      <c r="Q85" s="15">
        <f>'Table Q4'!E85/'Table Q2'!E85*100</f>
        <v>97.449510722465121</v>
      </c>
      <c r="R85" s="15">
        <f>'Table Q4'!F85/'Table Q2'!F85*100</f>
        <v>108.26537359488648</v>
      </c>
      <c r="S85" s="15">
        <f>'Table Q4'!G85/'Table Q2'!G85*100</f>
        <v>110.08757703535517</v>
      </c>
      <c r="T85" s="15">
        <f>'Table Q4'!H85/'Table Q2'!H85*100</f>
        <v>99.161531467825043</v>
      </c>
      <c r="U85" s="15">
        <f>'Table Q4'!I85/'Table Q2'!I85*100</f>
        <v>103.16227774026558</v>
      </c>
      <c r="V85" s="15">
        <f>'Table Q4'!J85/'Table Q2'!J85*100</f>
        <v>99.857393593681437</v>
      </c>
      <c r="W85" s="15">
        <f>'Table Q4'!K85/'Table Q2'!K85*100</f>
        <v>100.3598601686202</v>
      </c>
      <c r="X85" s="15">
        <f>'Table Q4'!L85/'Table Q2'!L85*100</f>
        <v>101.29994672349494</v>
      </c>
    </row>
    <row r="86" spans="1:24" x14ac:dyDescent="0.25">
      <c r="A86" s="48" t="s">
        <v>133</v>
      </c>
      <c r="B86" s="15">
        <f>'Table Q1'!B86/'Table Q2'!B86*100</f>
        <v>91.618441358024683</v>
      </c>
      <c r="C86" s="15">
        <f>'Table Q1'!C86/'Table Q2'!C86*100</f>
        <v>99.496221662468514</v>
      </c>
      <c r="D86" s="15">
        <f>'Table Q1'!D86/'Table Q2'!D86*100</f>
        <v>93.050193050193059</v>
      </c>
      <c r="E86" s="15">
        <f>'Table Q1'!E86/'Table Q2'!E86*100</f>
        <v>93.808338518979468</v>
      </c>
      <c r="F86" s="15">
        <f>'Table Q1'!F86/'Table Q2'!F86*100</f>
        <v>105.25970475669766</v>
      </c>
      <c r="G86" s="15">
        <f>'Table Q1'!G86/'Table Q2'!G86*100</f>
        <v>93.211126505382069</v>
      </c>
      <c r="H86" s="15">
        <f>'Table Q1'!H86/'Table Q2'!H86*100</f>
        <v>99.430853719420867</v>
      </c>
      <c r="I86" s="15">
        <f>'Table Q1'!I86/'Table Q2'!I86*100</f>
        <v>100.71158550144541</v>
      </c>
      <c r="J86" s="15">
        <f>'Table Q1'!J86/'Table Q2'!J86*100</f>
        <v>111.70543466609494</v>
      </c>
      <c r="K86" s="15">
        <f>'Table Q1'!K86/'Table Q2'!K86*100</f>
        <v>97.648615635179169</v>
      </c>
      <c r="L86" s="15">
        <f>'Table Q1'!L86/'Table Q2'!L86*100</f>
        <v>98.421218819071683</v>
      </c>
      <c r="N86" s="15">
        <f>'Table Q4'!B86/'Table Q2'!B86*100</f>
        <v>89.621913580246911</v>
      </c>
      <c r="O86" s="15">
        <f>'Table Q4'!C86/'Table Q2'!C86*100</f>
        <v>98.992443324937028</v>
      </c>
      <c r="P86" s="15">
        <f>'Table Q4'!D86/'Table Q2'!D86*100</f>
        <v>95.60680371491182</v>
      </c>
      <c r="Q86" s="15">
        <f>'Table Q4'!E86/'Table Q2'!E86*100</f>
        <v>97.94648413192283</v>
      </c>
      <c r="R86" s="15">
        <f>'Table Q4'!F86/'Table Q2'!F86*100</f>
        <v>107.43575724439584</v>
      </c>
      <c r="S86" s="15">
        <f>'Table Q4'!G86/'Table Q2'!G86*100</f>
        <v>108.33422146435043</v>
      </c>
      <c r="T86" s="15">
        <f>'Table Q4'!H86/'Table Q2'!H86*100</f>
        <v>98.072890664003992</v>
      </c>
      <c r="U86" s="15">
        <f>'Table Q4'!I86/'Table Q2'!I86*100</f>
        <v>102.49054925505894</v>
      </c>
      <c r="V86" s="15">
        <f>'Table Q4'!J86/'Table Q2'!J86*100</f>
        <v>98.445706935362836</v>
      </c>
      <c r="W86" s="15">
        <f>'Table Q4'!K86/'Table Q2'!K86*100</f>
        <v>99.664087947882734</v>
      </c>
      <c r="X86" s="15">
        <f>'Table Q4'!L86/'Table Q2'!L86*100</f>
        <v>100.53678560151562</v>
      </c>
    </row>
    <row r="87" spans="1:24" x14ac:dyDescent="0.25">
      <c r="A87" s="48" t="s">
        <v>134</v>
      </c>
      <c r="B87" s="15">
        <f>'Table Q1'!B87/'Table Q2'!B87*100</f>
        <v>90.248328557784134</v>
      </c>
      <c r="C87" s="15">
        <f>'Table Q1'!C87/'Table Q2'!C87*100</f>
        <v>99.789473684210535</v>
      </c>
      <c r="D87" s="15">
        <f>'Table Q1'!D87/'Table Q2'!D87*100</f>
        <v>94.681624597486248</v>
      </c>
      <c r="E87" s="15">
        <f>'Table Q1'!E87/'Table Q2'!E87*100</f>
        <v>94.204090021580512</v>
      </c>
      <c r="F87" s="15">
        <f>'Table Q1'!F87/'Table Q2'!F87*100</f>
        <v>107.36807532296912</v>
      </c>
      <c r="G87" s="15">
        <f>'Table Q1'!G87/'Table Q2'!G87*100</f>
        <v>93.182773109243684</v>
      </c>
      <c r="H87" s="15">
        <f>'Table Q1'!H87/'Table Q2'!H87*100</f>
        <v>99.441285044397887</v>
      </c>
      <c r="I87" s="15">
        <f>'Table Q1'!I87/'Table Q2'!I87*100</f>
        <v>100.38076588337684</v>
      </c>
      <c r="J87" s="15">
        <f>'Table Q1'!J87/'Table Q2'!J87*100</f>
        <v>107.48228428511881</v>
      </c>
      <c r="K87" s="15">
        <f>'Table Q1'!K87/'Table Q2'!K87*100</f>
        <v>97.198710197501001</v>
      </c>
      <c r="L87" s="15">
        <f>'Table Q1'!L87/'Table Q2'!L87*100</f>
        <v>98.356392385311565</v>
      </c>
      <c r="N87" s="15">
        <f>'Table Q4'!B87/'Table Q2'!B87*100</f>
        <v>89.780324737344799</v>
      </c>
      <c r="O87" s="15">
        <f>'Table Q4'!C87/'Table Q2'!C87*100</f>
        <v>98.526315789473685</v>
      </c>
      <c r="P87" s="15">
        <f>'Table Q4'!D87/'Table Q2'!D87*100</f>
        <v>95.834631764828089</v>
      </c>
      <c r="Q87" s="15">
        <f>'Table Q4'!E87/'Table Q2'!E87*100</f>
        <v>97.800842667762822</v>
      </c>
      <c r="R87" s="15">
        <f>'Table Q4'!F87/'Table Q2'!F87*100</f>
        <v>107.78410335012043</v>
      </c>
      <c r="S87" s="15">
        <f>'Table Q4'!G87/'Table Q2'!G87*100</f>
        <v>107.01680672268907</v>
      </c>
      <c r="T87" s="15">
        <f>'Table Q4'!H87/'Table Q2'!H87*100</f>
        <v>98.154245235957291</v>
      </c>
      <c r="U87" s="15">
        <f>'Table Q4'!I87/'Table Q2'!I87*100</f>
        <v>100.90295909486511</v>
      </c>
      <c r="V87" s="15">
        <f>'Table Q4'!J87/'Table Q2'!J87*100</f>
        <v>96.3005418924552</v>
      </c>
      <c r="W87" s="15">
        <f>'Table Q4'!K87/'Table Q2'!K87*100</f>
        <v>98.831116485288192</v>
      </c>
      <c r="X87" s="15">
        <f>'Table Q4'!L87/'Table Q2'!L87*100</f>
        <v>99.927181941121404</v>
      </c>
    </row>
    <row r="88" spans="1:24" x14ac:dyDescent="0.25">
      <c r="A88" s="48" t="s">
        <v>135</v>
      </c>
      <c r="B88" s="15">
        <f>'Table Q1'!B88/'Table Q2'!B88*100</f>
        <v>90.133079847908732</v>
      </c>
      <c r="C88" s="15">
        <f>'Table Q1'!C88/'Table Q2'!C88*100</f>
        <v>100.43164023288496</v>
      </c>
      <c r="D88" s="15">
        <f>'Table Q1'!D88/'Table Q2'!D88*100</f>
        <v>97.523928422804815</v>
      </c>
      <c r="E88" s="15">
        <f>'Table Q1'!E88/'Table Q2'!E88*100</f>
        <v>94.22724496029322</v>
      </c>
      <c r="F88" s="15">
        <f>'Table Q1'!F88/'Table Q2'!F88*100</f>
        <v>110.85853012580003</v>
      </c>
      <c r="G88" s="15">
        <f>'Table Q1'!G88/'Table Q2'!G88*100</f>
        <v>92.978435253672259</v>
      </c>
      <c r="H88" s="15">
        <f>'Table Q1'!H88/'Table Q2'!H88*100</f>
        <v>98.843700159489629</v>
      </c>
      <c r="I88" s="15">
        <f>'Table Q1'!I88/'Table Q2'!I88*100</f>
        <v>101.05569320262846</v>
      </c>
      <c r="J88" s="15">
        <f>'Table Q1'!J88/'Table Q2'!J88*100</f>
        <v>104.54776681249365</v>
      </c>
      <c r="K88" s="15">
        <f>'Table Q1'!K88/'Table Q2'!K88*100</f>
        <v>98.18071558520316</v>
      </c>
      <c r="L88" s="15">
        <f>'Table Q1'!L88/'Table Q2'!L88*100</f>
        <v>98.728287841191062</v>
      </c>
      <c r="N88" s="15">
        <f>'Table Q4'!B88/'Table Q2'!B88*100</f>
        <v>90.123574144486696</v>
      </c>
      <c r="O88" s="15">
        <f>'Table Q4'!C88/'Table Q2'!C88*100</f>
        <v>98.755270026099168</v>
      </c>
      <c r="P88" s="15">
        <f>'Table Q4'!D88/'Table Q2'!D88*100</f>
        <v>96.722846441947567</v>
      </c>
      <c r="Q88" s="15">
        <f>'Table Q4'!E88/'Table Q2'!E88*100</f>
        <v>97.607411932396673</v>
      </c>
      <c r="R88" s="15">
        <f>'Table Q4'!F88/'Table Q2'!F88*100</f>
        <v>108.65151180754799</v>
      </c>
      <c r="S88" s="15">
        <f>'Table Q4'!G88/'Table Q2'!G88*100</f>
        <v>106.06313157620586</v>
      </c>
      <c r="T88" s="15">
        <f>'Table Q4'!H88/'Table Q2'!H88*100</f>
        <v>98.32535885167465</v>
      </c>
      <c r="U88" s="15">
        <f>'Table Q4'!I88/'Table Q2'!I88*100</f>
        <v>100.59248087902617</v>
      </c>
      <c r="V88" s="15">
        <f>'Table Q4'!J88/'Table Q2'!J88*100</f>
        <v>94.984230338793367</v>
      </c>
      <c r="W88" s="15">
        <f>'Table Q4'!K88/'Table Q2'!K88*100</f>
        <v>99.140893470790388</v>
      </c>
      <c r="X88" s="15">
        <f>'Table Q4'!L88/'Table Q2'!L88*100</f>
        <v>99.803556658395379</v>
      </c>
    </row>
    <row r="89" spans="1:24" x14ac:dyDescent="0.25">
      <c r="A89" s="48" t="s">
        <v>136</v>
      </c>
      <c r="B89" s="15">
        <f>'Table Q1'!B89/'Table Q2'!B89*100</f>
        <v>90.654739246288557</v>
      </c>
      <c r="C89" s="15">
        <f>'Table Q1'!C89/'Table Q2'!C89*100</f>
        <v>99.85055295406994</v>
      </c>
      <c r="D89" s="15">
        <f>'Table Q1'!D89/'Table Q2'!D89*100</f>
        <v>96.343711593609171</v>
      </c>
      <c r="E89" s="15">
        <f>'Table Q1'!E89/'Table Q2'!E89*100</f>
        <v>95.680961597229299</v>
      </c>
      <c r="F89" s="15">
        <f>'Table Q1'!F89/'Table Q2'!F89*100</f>
        <v>113.28298533984895</v>
      </c>
      <c r="G89" s="15">
        <f>'Table Q1'!G89/'Table Q2'!G89*100</f>
        <v>93.403313779973246</v>
      </c>
      <c r="H89" s="15">
        <f>'Table Q1'!H89/'Table Q2'!H89*100</f>
        <v>100.22128344397505</v>
      </c>
      <c r="I89" s="15">
        <f>'Table Q1'!I89/'Table Q2'!I89*100</f>
        <v>100.72915565888196</v>
      </c>
      <c r="J89" s="15">
        <f>'Table Q1'!J89/'Table Q2'!J89*100</f>
        <v>103.93452623017487</v>
      </c>
      <c r="K89" s="15">
        <f>'Table Q1'!K89/'Table Q2'!K89*100</f>
        <v>99.674333401180533</v>
      </c>
      <c r="L89" s="15">
        <f>'Table Q1'!L89/'Table Q2'!L89*100</f>
        <v>99.085397184256493</v>
      </c>
      <c r="N89" s="15">
        <f>'Table Q4'!B89/'Table Q2'!B89*100</f>
        <v>91.035401598781874</v>
      </c>
      <c r="O89" s="15">
        <f>'Table Q4'!C89/'Table Q2'!C89*100</f>
        <v>98.276377403606645</v>
      </c>
      <c r="P89" s="15">
        <f>'Table Q4'!D89/'Table Q2'!D89*100</f>
        <v>95.759934453092995</v>
      </c>
      <c r="Q89" s="15">
        <f>'Table Q4'!E89/'Table Q2'!E89*100</f>
        <v>98.390547010288273</v>
      </c>
      <c r="R89" s="15">
        <f>'Table Q4'!F89/'Table Q2'!F89*100</f>
        <v>109.65126610395379</v>
      </c>
      <c r="S89" s="15">
        <f>'Table Q4'!G89/'Table Q2'!G89*100</f>
        <v>104.85746629618195</v>
      </c>
      <c r="T89" s="15">
        <f>'Table Q4'!H89/'Table Q2'!H89*100</f>
        <v>99.165157915912289</v>
      </c>
      <c r="U89" s="15">
        <f>'Table Q4'!I89/'Table Q2'!I89*100</f>
        <v>99.36595160097221</v>
      </c>
      <c r="V89" s="15">
        <f>'Table Q4'!J89/'Table Q2'!J89*100</f>
        <v>95.597803985359903</v>
      </c>
      <c r="W89" s="15">
        <f>'Table Q4'!K89/'Table Q2'!K89*100</f>
        <v>100.1323020557704</v>
      </c>
      <c r="X89" s="15">
        <f>'Table Q4'!L89/'Table Q2'!L89*100</f>
        <v>99.681430479909565</v>
      </c>
    </row>
    <row r="90" spans="1:24" x14ac:dyDescent="0.25">
      <c r="A90" s="48" t="s">
        <v>137</v>
      </c>
      <c r="B90" s="15">
        <f>'Table Q1'!B90/'Table Q2'!B90*100</f>
        <v>98.510336441021479</v>
      </c>
      <c r="C90" s="15">
        <f>'Table Q1'!C90/'Table Q2'!C90*100</f>
        <v>99.197940390137646</v>
      </c>
      <c r="D90" s="15">
        <f>'Table Q1'!D90/'Table Q2'!D90*100</f>
        <v>97.379465656669055</v>
      </c>
      <c r="E90" s="15">
        <f>'Table Q1'!E90/'Table Q2'!E90*100</f>
        <v>95.94062405331718</v>
      </c>
      <c r="F90" s="15">
        <f>'Table Q1'!F90/'Table Q2'!F90*100</f>
        <v>109.82240736680554</v>
      </c>
      <c r="G90" s="15">
        <f>'Table Q1'!G90/'Table Q2'!G90*100</f>
        <v>95.5858085808581</v>
      </c>
      <c r="H90" s="15">
        <f>'Table Q1'!H90/'Table Q2'!H90*100</f>
        <v>100.70581014729952</v>
      </c>
      <c r="I90" s="15">
        <f>'Table Q1'!I90/'Table Q2'!I90*100</f>
        <v>100.18789144050105</v>
      </c>
      <c r="J90" s="15">
        <f>'Table Q1'!J90/'Table Q2'!J90*100</f>
        <v>102.04288025889969</v>
      </c>
      <c r="K90" s="15">
        <f>'Table Q1'!K90/'Table Q2'!K90*100</f>
        <v>99.268537074148284</v>
      </c>
      <c r="L90" s="15">
        <f>'Table Q1'!L90/'Table Q2'!L90*100</f>
        <v>99.1301678264429</v>
      </c>
      <c r="N90" s="15">
        <f>'Table Q4'!B90/'Table Q2'!B90*100</f>
        <v>97.679367653019852</v>
      </c>
      <c r="O90" s="15">
        <f>'Table Q4'!C90/'Table Q2'!C90*100</f>
        <v>97.841370432716118</v>
      </c>
      <c r="P90" s="15">
        <f>'Table Q4'!D90/'Table Q2'!D90*100</f>
        <v>96.83693315590132</v>
      </c>
      <c r="Q90" s="15">
        <f>'Table Q4'!E90/'Table Q2'!E90*100</f>
        <v>97.869332525497327</v>
      </c>
      <c r="R90" s="15">
        <f>'Table Q4'!F90/'Table Q2'!F90*100</f>
        <v>108.62749397062048</v>
      </c>
      <c r="S90" s="15">
        <f>'Table Q4'!G90/'Table Q2'!G90*100</f>
        <v>104.75453795379539</v>
      </c>
      <c r="T90" s="15">
        <f>'Table Q4'!H90/'Table Q2'!H90*100</f>
        <v>101.27864157119477</v>
      </c>
      <c r="U90" s="15">
        <f>'Table Q4'!I90/'Table Q2'!I90*100</f>
        <v>98.94572025052193</v>
      </c>
      <c r="V90" s="15">
        <f>'Table Q4'!J90/'Table Q2'!J90*100</f>
        <v>96.22775080906149</v>
      </c>
      <c r="W90" s="15">
        <f>'Table Q4'!K90/'Table Q2'!K90*100</f>
        <v>98.627254509018044</v>
      </c>
      <c r="X90" s="15">
        <f>'Table Q4'!L90/'Table Q2'!L90*100</f>
        <v>99.72370036839952</v>
      </c>
    </row>
    <row r="91" spans="1:24" x14ac:dyDescent="0.25">
      <c r="A91" s="48" t="s">
        <v>138</v>
      </c>
      <c r="B91" s="15">
        <f>'Table Q1'!B91/'Table Q2'!B91*100</f>
        <v>101.21876904326629</v>
      </c>
      <c r="C91" s="15">
        <f>'Table Q1'!C91/'Table Q2'!C91*100</f>
        <v>99.431874813116721</v>
      </c>
      <c r="D91" s="15">
        <f>'Table Q1'!D91/'Table Q2'!D91*100</f>
        <v>100.57441253263708</v>
      </c>
      <c r="E91" s="15">
        <f>'Table Q1'!E91/'Table Q2'!E91*100</f>
        <v>97.130733481511413</v>
      </c>
      <c r="F91" s="15">
        <f>'Table Q1'!F91/'Table Q2'!F91*100</f>
        <v>107.02408868045192</v>
      </c>
      <c r="G91" s="15">
        <f>'Table Q1'!G91/'Table Q2'!G91*100</f>
        <v>96.66940789473685</v>
      </c>
      <c r="H91" s="15">
        <f>'Table Q1'!H91/'Table Q2'!H91*100</f>
        <v>98.579954723194064</v>
      </c>
      <c r="I91" s="15">
        <f>'Table Q1'!I91/'Table Q2'!I91*100</f>
        <v>101.03885310617078</v>
      </c>
      <c r="J91" s="15">
        <f>'Table Q1'!J91/'Table Q2'!J91*100</f>
        <v>100.13922036595069</v>
      </c>
      <c r="K91" s="15">
        <f>'Table Q1'!K91/'Table Q2'!K91*100</f>
        <v>100.01998401278975</v>
      </c>
      <c r="L91" s="15">
        <f>'Table Q1'!L91/'Table Q2'!L91*100</f>
        <v>99.652493867538837</v>
      </c>
      <c r="N91" s="15">
        <f>'Table Q4'!B91/'Table Q2'!B91*100</f>
        <v>98.547633556774329</v>
      </c>
      <c r="O91" s="15">
        <f>'Table Q4'!C91/'Table Q2'!C91*100</f>
        <v>98.744144323731675</v>
      </c>
      <c r="P91" s="15">
        <f>'Table Q4'!D91/'Table Q2'!D91*100</f>
        <v>100.11488250652742</v>
      </c>
      <c r="Q91" s="15">
        <f>'Table Q4'!E91/'Table Q2'!E91*100</f>
        <v>98.42392402505557</v>
      </c>
      <c r="R91" s="15">
        <f>'Table Q4'!F91/'Table Q2'!F91*100</f>
        <v>105.59582178639948</v>
      </c>
      <c r="S91" s="15">
        <f>'Table Q4'!G91/'Table Q2'!G91*100</f>
        <v>104.05016447368421</v>
      </c>
      <c r="T91" s="15">
        <f>'Table Q4'!H91/'Table Q2'!H91*100</f>
        <v>102.29471084585305</v>
      </c>
      <c r="U91" s="15">
        <f>'Table Q4'!I91/'Table Q2'!I91*100</f>
        <v>99.459796384791176</v>
      </c>
      <c r="V91" s="15">
        <f>'Table Q4'!J91/'Table Q2'!J91*100</f>
        <v>95.624502784407312</v>
      </c>
      <c r="W91" s="15">
        <f>'Table Q4'!K91/'Table Q2'!K91*100</f>
        <v>98.431254996003204</v>
      </c>
      <c r="X91" s="15">
        <f>'Table Q4'!L91/'Table Q2'!L91*100</f>
        <v>100.07154538021258</v>
      </c>
    </row>
    <row r="92" spans="1:24" x14ac:dyDescent="0.25">
      <c r="A92" s="48" t="s">
        <v>139</v>
      </c>
      <c r="B92" s="15">
        <f>'Table Q1'!B92/'Table Q2'!B92*100</f>
        <v>102.70659668622002</v>
      </c>
      <c r="C92" s="15">
        <f>'Table Q1'!C92/'Table Q2'!C92*100</f>
        <v>99.509116409537171</v>
      </c>
      <c r="D92" s="15">
        <f>'Table Q1'!D92/'Table Q2'!D92*100</f>
        <v>98.660208183036175</v>
      </c>
      <c r="E92" s="15">
        <f>'Table Q1'!E92/'Table Q2'!E92*100</f>
        <v>98.031456113647891</v>
      </c>
      <c r="F92" s="15">
        <f>'Table Q1'!F92/'Table Q2'!F92*100</f>
        <v>105.10385137250809</v>
      </c>
      <c r="G92" s="15">
        <f>'Table Q1'!G92/'Table Q2'!G92*100</f>
        <v>99.132978167763511</v>
      </c>
      <c r="H92" s="15">
        <f>'Table Q1'!H92/'Table Q2'!H92*100</f>
        <v>98.785677218474319</v>
      </c>
      <c r="I92" s="15">
        <f>'Table Q1'!I92/'Table Q2'!I92*100</f>
        <v>101.28706754530479</v>
      </c>
      <c r="J92" s="15">
        <f>'Table Q1'!J92/'Table Q2'!J92*100</f>
        <v>99.068503784203372</v>
      </c>
      <c r="K92" s="15">
        <f>'Table Q1'!K92/'Table Q2'!K92*100</f>
        <v>100.83021160271338</v>
      </c>
      <c r="L92" s="15">
        <f>'Table Q1'!L92/'Table Q2'!L92*100</f>
        <v>99.724714518760209</v>
      </c>
      <c r="N92" s="15">
        <f>'Table Q4'!B92/'Table Q2'!B92*100</f>
        <v>100.50427086549345</v>
      </c>
      <c r="O92" s="15">
        <f>'Table Q4'!C92/'Table Q2'!C92*100</f>
        <v>99.479062312161886</v>
      </c>
      <c r="P92" s="15">
        <f>'Table Q4'!D92/'Table Q2'!D92*100</f>
        <v>99.783572091105839</v>
      </c>
      <c r="Q92" s="15">
        <f>'Table Q4'!E92/'Table Q2'!E92*100</f>
        <v>99.340436326737702</v>
      </c>
      <c r="R92" s="15">
        <f>'Table Q4'!F92/'Table Q2'!F92*100</f>
        <v>102.93288800751488</v>
      </c>
      <c r="S92" s="15">
        <f>'Table Q4'!G92/'Table Q2'!G92*100</f>
        <v>105.47372819387861</v>
      </c>
      <c r="T92" s="15">
        <f>'Table Q4'!H92/'Table Q2'!H92*100</f>
        <v>103.24857291126104</v>
      </c>
      <c r="U92" s="15">
        <f>'Table Q4'!I92/'Table Q2'!I92*100</f>
        <v>99.526359143327838</v>
      </c>
      <c r="V92" s="15">
        <f>'Table Q4'!J92/'Table Q2'!J92*100</f>
        <v>94.032602367552869</v>
      </c>
      <c r="W92" s="15">
        <f>'Table Q4'!K92/'Table Q2'!K92*100</f>
        <v>99.888630150855533</v>
      </c>
      <c r="X92" s="15">
        <f>'Table Q4'!L92/'Table Q2'!L92*100</f>
        <v>100.22430668841761</v>
      </c>
    </row>
    <row r="93" spans="1:24" x14ac:dyDescent="0.25">
      <c r="A93" s="48" t="s">
        <v>140</v>
      </c>
      <c r="B93" s="15">
        <f>'Table Q1'!B93/'Table Q2'!B93*100</f>
        <v>98.514503663555161</v>
      </c>
      <c r="C93" s="15">
        <f>'Table Q1'!C93/'Table Q2'!C93*100</f>
        <v>97.129702194357364</v>
      </c>
      <c r="D93" s="15">
        <f>'Table Q1'!D93/'Table Q2'!D93*100</f>
        <v>97.374749498998</v>
      </c>
      <c r="E93" s="15">
        <f>'Table Q1'!E93/'Table Q2'!E93*100</f>
        <v>97.62</v>
      </c>
      <c r="F93" s="15">
        <f>'Table Q1'!F93/'Table Q2'!F93*100</f>
        <v>101.03736529358444</v>
      </c>
      <c r="G93" s="15">
        <f>'Table Q1'!G93/'Table Q2'!G93*100</f>
        <v>98.602691873009348</v>
      </c>
      <c r="H93" s="15">
        <f>'Table Q1'!H93/'Table Q2'!H93*100</f>
        <v>98.06001818732949</v>
      </c>
      <c r="I93" s="15">
        <f>'Table Q1'!I93/'Table Q2'!I93*100</f>
        <v>99.225663716814154</v>
      </c>
      <c r="J93" s="15">
        <f>'Table Q1'!J93/'Table Q2'!J93*100</f>
        <v>100.20657092268345</v>
      </c>
      <c r="K93" s="15">
        <f>'Table Q1'!K93/'Table Q2'!K93*100</f>
        <v>100.31907468341808</v>
      </c>
      <c r="L93" s="15">
        <f>'Table Q1'!L93/'Table Q2'!L93*100</f>
        <v>98.359343737494996</v>
      </c>
      <c r="N93" s="15">
        <f>'Table Q4'!B93/'Table Q2'!B93*100</f>
        <v>98.705209274314981</v>
      </c>
      <c r="O93" s="15">
        <f>'Table Q4'!C93/'Table Q2'!C93*100</f>
        <v>97.492163009404393</v>
      </c>
      <c r="P93" s="15">
        <f>'Table Q4'!D93/'Table Q2'!D93*100</f>
        <v>97.805611222444895</v>
      </c>
      <c r="Q93" s="15">
        <f>'Table Q4'!E93/'Table Q2'!E93*100</f>
        <v>98.47</v>
      </c>
      <c r="R93" s="15">
        <f>'Table Q4'!F93/'Table Q2'!F93*100</f>
        <v>99.909356430657667</v>
      </c>
      <c r="S93" s="15">
        <f>'Table Q4'!G93/'Table Q2'!G93*100</f>
        <v>103.47272166855028</v>
      </c>
      <c r="T93" s="15">
        <f>'Table Q4'!H93/'Table Q2'!H93*100</f>
        <v>100.94978276245328</v>
      </c>
      <c r="U93" s="15">
        <f>'Table Q4'!I93/'Table Q2'!I93*100</f>
        <v>98.059131134352384</v>
      </c>
      <c r="V93" s="15">
        <f>'Table Q4'!J93/'Table Q2'!J93*100</f>
        <v>96.124336022034228</v>
      </c>
      <c r="W93" s="15">
        <f>'Table Q4'!K93/'Table Q2'!K93*100</f>
        <v>99.022833782032109</v>
      </c>
      <c r="X93" s="15">
        <f>'Table Q4'!L93/'Table Q2'!L93*100</f>
        <v>98.819527811124459</v>
      </c>
    </row>
    <row r="94" spans="1:24" x14ac:dyDescent="0.25">
      <c r="A94" s="48" t="s">
        <v>141</v>
      </c>
      <c r="B94" s="15">
        <f>'Table Q1'!B94/'Table Q2'!B94*100</f>
        <v>98.086124401913892</v>
      </c>
      <c r="C94" s="15">
        <f>'Table Q1'!C94/'Table Q2'!C94*100</f>
        <v>98.733798604187442</v>
      </c>
      <c r="D94" s="15">
        <f>'Table Q1'!D94/'Table Q2'!D94*100</f>
        <v>98.904220779220793</v>
      </c>
      <c r="E94" s="15">
        <f>'Table Q1'!E94/'Table Q2'!E94*100</f>
        <v>98.74</v>
      </c>
      <c r="F94" s="15">
        <f>'Table Q1'!F94/'Table Q2'!F94*100</f>
        <v>101.90749666700852</v>
      </c>
      <c r="G94" s="15">
        <f>'Table Q1'!G94/'Table Q2'!G94*100</f>
        <v>99.468085106382958</v>
      </c>
      <c r="H94" s="15">
        <f>'Table Q1'!H94/'Table Q2'!H94*100</f>
        <v>98.49271311639049</v>
      </c>
      <c r="I94" s="15">
        <f>'Table Q1'!I94/'Table Q2'!I94*100</f>
        <v>100.26331780433462</v>
      </c>
      <c r="J94" s="15">
        <f>'Table Q1'!J94/'Table Q2'!J94*100</f>
        <v>101.22644331438826</v>
      </c>
      <c r="K94" s="15">
        <f>'Table Q1'!K94/'Table Q2'!K94*100</f>
        <v>100.15136226034309</v>
      </c>
      <c r="L94" s="15">
        <f>'Table Q1'!L94/'Table Q2'!L94*100</f>
        <v>99.436165928312533</v>
      </c>
      <c r="N94" s="15">
        <f>'Table Q4'!B94/'Table Q2'!B94*100</f>
        <v>98.644338118022333</v>
      </c>
      <c r="O94" s="15">
        <f>'Table Q4'!C94/'Table Q2'!C94*100</f>
        <v>99.461615154536403</v>
      </c>
      <c r="P94" s="15">
        <f>'Table Q4'!D94/'Table Q2'!D94*100</f>
        <v>99.918831168831161</v>
      </c>
      <c r="Q94" s="15">
        <f>'Table Q4'!E94/'Table Q2'!E94*100</f>
        <v>99.02</v>
      </c>
      <c r="R94" s="15">
        <f>'Table Q4'!F94/'Table Q2'!F94*100</f>
        <v>101.93826274228283</v>
      </c>
      <c r="S94" s="15">
        <f>'Table Q4'!G94/'Table Q2'!G94*100</f>
        <v>102.86415711947627</v>
      </c>
      <c r="T94" s="15">
        <f>'Table Q4'!H94/'Table Q2'!H94*100</f>
        <v>99.760431223797156</v>
      </c>
      <c r="U94" s="15">
        <f>'Table Q4'!I94/'Table Q2'!I94*100</f>
        <v>99.615150901357111</v>
      </c>
      <c r="V94" s="15">
        <f>'Table Q4'!J94/'Table Q2'!J94*100</f>
        <v>98.14537840263236</v>
      </c>
      <c r="W94" s="15">
        <f>'Table Q4'!K94/'Table Q2'!K94*100</f>
        <v>100.42381432896063</v>
      </c>
      <c r="X94" s="15">
        <f>'Table Q4'!L94/'Table Q2'!L94*100</f>
        <v>99.909383809907382</v>
      </c>
    </row>
    <row r="95" spans="1:24" x14ac:dyDescent="0.25">
      <c r="A95" s="48" t="s">
        <v>142</v>
      </c>
      <c r="B95" s="15">
        <f>'Table Q1'!B95/'Table Q2'!B95*100</f>
        <v>102.85161421733373</v>
      </c>
      <c r="C95" s="15">
        <f>'Table Q1'!C95/'Table Q2'!C95*100</f>
        <v>99.96011566457274</v>
      </c>
      <c r="D95" s="15">
        <f>'Table Q1'!D95/'Table Q2'!D95*100</f>
        <v>98.265609514370666</v>
      </c>
      <c r="E95" s="15">
        <f>'Table Q1'!E95/'Table Q2'!E95*100</f>
        <v>99.538569565653532</v>
      </c>
      <c r="F95" s="15">
        <f>'Table Q1'!F95/'Table Q2'!F95*100</f>
        <v>98.964143426294811</v>
      </c>
      <c r="G95" s="15">
        <f>'Table Q1'!G95/'Table Q2'!G95*100</f>
        <v>98.512145748987862</v>
      </c>
      <c r="H95" s="15">
        <f>'Table Q1'!H95/'Table Q2'!H95*100</f>
        <v>100.25209236664314</v>
      </c>
      <c r="I95" s="15">
        <f>'Table Q1'!I95/'Table Q2'!I95*100</f>
        <v>98.788480635551139</v>
      </c>
      <c r="J95" s="15">
        <f>'Table Q1'!J95/'Table Q2'!J95*100</f>
        <v>104.21183028801487</v>
      </c>
      <c r="K95" s="15">
        <f>'Table Q1'!K95/'Table Q2'!K95*100</f>
        <v>99.658805820371299</v>
      </c>
      <c r="L95" s="15">
        <f>'Table Q1'!L95/'Table Q2'!L95*100</f>
        <v>99.669338677354716</v>
      </c>
      <c r="N95" s="15">
        <f>'Table Q4'!B95/'Table Q2'!B95*100</f>
        <v>101.5072818005907</v>
      </c>
      <c r="O95" s="15">
        <f>'Table Q4'!C95/'Table Q2'!C95*100</f>
        <v>99.690896400438717</v>
      </c>
      <c r="P95" s="15">
        <f>'Table Q4'!D95/'Table Q2'!D95*100</f>
        <v>98.384539147670949</v>
      </c>
      <c r="Q95" s="15">
        <f>'Table Q4'!E95/'Table Q2'!E95*100</f>
        <v>99.90972013241047</v>
      </c>
      <c r="R95" s="15">
        <f>'Table Q4'!F95/'Table Q2'!F95*100</f>
        <v>98.924302788844614</v>
      </c>
      <c r="S95" s="15">
        <f>'Table Q4'!G95/'Table Q2'!G95*100</f>
        <v>101.46761133603239</v>
      </c>
      <c r="T95" s="15">
        <f>'Table Q4'!H95/'Table Q2'!H95*100</f>
        <v>100.84703035192095</v>
      </c>
      <c r="U95" s="15">
        <f>'Table Q4'!I95/'Table Q2'!I95*100</f>
        <v>99.056603773584911</v>
      </c>
      <c r="V95" s="15">
        <f>'Table Q4'!J95/'Table Q2'!J95*100</f>
        <v>102.57045524930319</v>
      </c>
      <c r="W95" s="15">
        <f>'Table Q4'!K95/'Table Q2'!K95*100</f>
        <v>100.1806322127446</v>
      </c>
      <c r="X95" s="15">
        <f>'Table Q4'!L95/'Table Q2'!L95*100</f>
        <v>99.93987975951903</v>
      </c>
    </row>
    <row r="96" spans="1:24" x14ac:dyDescent="0.25">
      <c r="A96" s="48" t="s">
        <v>143</v>
      </c>
      <c r="B96" s="15">
        <f>'Table Q1'!B96/'Table Q2'!B96*100</f>
        <v>102.53203172666258</v>
      </c>
      <c r="C96" s="15">
        <f>'Table Q1'!C96/'Table Q2'!C96*100</f>
        <v>100.07025291047771</v>
      </c>
      <c r="D96" s="15">
        <f>'Table Q1'!D96/'Table Q2'!D96*100</f>
        <v>100.87551574922007</v>
      </c>
      <c r="E96" s="15">
        <f>'Table Q1'!E96/'Table Q2'!E96*100</f>
        <v>99.840478564307077</v>
      </c>
      <c r="F96" s="15">
        <f>'Table Q1'!F96/'Table Q2'!F96*100</f>
        <v>98.891637803067795</v>
      </c>
      <c r="G96" s="15">
        <f>'Table Q1'!G96/'Table Q2'!G96*100</f>
        <v>99.990163289396037</v>
      </c>
      <c r="H96" s="15">
        <f>'Table Q1'!H96/'Table Q2'!H96*100</f>
        <v>99.773175542406307</v>
      </c>
      <c r="I96" s="15">
        <f>'Table Q1'!I96/'Table Q2'!I96*100</f>
        <v>100.37118780096309</v>
      </c>
      <c r="J96" s="15">
        <f>'Table Q1'!J96/'Table Q2'!J96*100</f>
        <v>97.480886100764565</v>
      </c>
      <c r="K96" s="15">
        <f>'Table Q1'!K96/'Table Q2'!K96*100</f>
        <v>99.51141689101604</v>
      </c>
      <c r="L96" s="15">
        <f>'Table Q1'!L96/'Table Q2'!L96*100</f>
        <v>100.05986231667165</v>
      </c>
      <c r="N96" s="15">
        <f>'Table Q4'!B96/'Table Q2'!B96*100</f>
        <v>102.0744356314826</v>
      </c>
      <c r="O96" s="15">
        <f>'Table Q4'!C96/'Table Q2'!C96*100</f>
        <v>100.49177037334402</v>
      </c>
      <c r="P96" s="15">
        <f>'Table Q4'!D96/'Table Q2'!D96*100</f>
        <v>100.88557914863641</v>
      </c>
      <c r="Q96" s="15">
        <f>'Table Q4'!E96/'Table Q2'!E96*100</f>
        <v>100.03988035892324</v>
      </c>
      <c r="R96" s="15">
        <f>'Table Q4'!F96/'Table Q2'!F96*100</f>
        <v>99.396338446313706</v>
      </c>
      <c r="S96" s="15">
        <f>'Table Q4'!G96/'Table Q2'!G96*100</f>
        <v>98.199881959472762</v>
      </c>
      <c r="T96" s="15">
        <f>'Table Q4'!H96/'Table Q2'!H96*100</f>
        <v>98.629191321499007</v>
      </c>
      <c r="U96" s="15">
        <f>'Table Q4'!I96/'Table Q2'!I96*100</f>
        <v>100.76243980738361</v>
      </c>
      <c r="V96" s="15">
        <f>'Table Q4'!J96/'Table Q2'!J96*100</f>
        <v>98.617918055283283</v>
      </c>
      <c r="W96" s="15">
        <f>'Table Q4'!K96/'Table Q2'!K96*100</f>
        <v>99.850433742147771</v>
      </c>
      <c r="X96" s="15">
        <f>'Table Q4'!L96/'Table Q2'!L96*100</f>
        <v>100.05986231667165</v>
      </c>
    </row>
    <row r="97" spans="1:36" x14ac:dyDescent="0.25">
      <c r="A97" s="48" t="s">
        <v>144</v>
      </c>
      <c r="B97" s="15">
        <f>'Table Q1'!B97/'Table Q2'!B97*100</f>
        <v>96.648261164390192</v>
      </c>
      <c r="C97" s="15">
        <f>'Table Q1'!C97/'Table Q2'!C97*100</f>
        <v>101.23271196632592</v>
      </c>
      <c r="D97" s="15">
        <f>'Table Q1'!D97/'Table Q2'!D97*100</f>
        <v>101.91718549263761</v>
      </c>
      <c r="E97" s="15">
        <f>'Table Q1'!E97/'Table Q2'!E97*100</f>
        <v>101.85962807438513</v>
      </c>
      <c r="F97" s="15">
        <f>'Table Q1'!F97/'Table Q2'!F97*100</f>
        <v>100.24732884843688</v>
      </c>
      <c r="G97" s="15">
        <f>'Table Q1'!G97/'Table Q2'!G97*100</f>
        <v>101.90494893951296</v>
      </c>
      <c r="H97" s="15">
        <f>'Table Q1'!H97/'Table Q2'!H97*100</f>
        <v>101.48080991236024</v>
      </c>
      <c r="I97" s="15">
        <f>'Table Q1'!I97/'Table Q2'!I97*100</f>
        <v>100.58485329103885</v>
      </c>
      <c r="J97" s="15">
        <f>'Table Q1'!J97/'Table Q2'!J97*100</f>
        <v>97.204876598275348</v>
      </c>
      <c r="K97" s="15">
        <f>'Table Q1'!K97/'Table Q2'!K97*100</f>
        <v>100.64369182016239</v>
      </c>
      <c r="L97" s="15">
        <f>'Table Q1'!L97/'Table Q2'!L97*100</f>
        <v>100.83457526080475</v>
      </c>
      <c r="N97" s="15">
        <f>'Table Q4'!B97/'Table Q2'!B97*100</f>
        <v>97.839775259130093</v>
      </c>
      <c r="O97" s="15">
        <f>'Table Q4'!C97/'Table Q2'!C97*100</f>
        <v>100.36079374624174</v>
      </c>
      <c r="P97" s="15">
        <f>'Table Q4'!D97/'Table Q2'!D97*100</f>
        <v>100.83012155351318</v>
      </c>
      <c r="Q97" s="15">
        <f>'Table Q4'!E97/'Table Q2'!E97*100</f>
        <v>101.01979604079186</v>
      </c>
      <c r="R97" s="15">
        <f>'Table Q4'!F97/'Table Q2'!F97*100</f>
        <v>99.762564305500604</v>
      </c>
      <c r="S97" s="15">
        <f>'Table Q4'!G97/'Table Q2'!G97*100</f>
        <v>97.574626865671647</v>
      </c>
      <c r="T97" s="15">
        <f>'Table Q4'!H97/'Table Q2'!H97*100</f>
        <v>100.77566233504585</v>
      </c>
      <c r="U97" s="15">
        <f>'Table Q4'!I97/'Table Q2'!I97*100</f>
        <v>100.59476605868358</v>
      </c>
      <c r="V97" s="15">
        <f>'Table Q4'!J97/'Table Q2'!J97*100</f>
        <v>100.73347209832491</v>
      </c>
      <c r="W97" s="15">
        <f>'Table Q4'!K97/'Table Q2'!K97*100</f>
        <v>99.534561299267182</v>
      </c>
      <c r="X97" s="15">
        <f>'Table Q4'!L97/'Table Q2'!L97*100</f>
        <v>100.09935419771485</v>
      </c>
    </row>
    <row r="98" spans="1:36" x14ac:dyDescent="0.25">
      <c r="A98" s="48" t="s">
        <v>145</v>
      </c>
      <c r="B98" s="15">
        <f>'Table Q1'!B98/'Table Q2'!B98*100</f>
        <v>93.994531912887723</v>
      </c>
      <c r="C98" s="15">
        <f>'Table Q1'!C98/'Table Q2'!C98*100</f>
        <v>102.04061117812626</v>
      </c>
      <c r="D98" s="15">
        <f>'Table Q1'!D98/'Table Q2'!D98*100</f>
        <v>102.95909486510008</v>
      </c>
      <c r="E98" s="15">
        <f>'Table Q1'!E98/'Table Q2'!E98*100</f>
        <v>100.67320067320067</v>
      </c>
      <c r="F98" s="15">
        <f>'Table Q1'!F98/'Table Q2'!F98*100</f>
        <v>103.55591473886253</v>
      </c>
      <c r="G98" s="15">
        <f>'Table Q1'!G98/'Table Q2'!G98*100</f>
        <v>99.319467075625425</v>
      </c>
      <c r="H98" s="15">
        <f>'Table Q1'!H98/'Table Q2'!H98*100</f>
        <v>104.06127904585645</v>
      </c>
      <c r="I98" s="15">
        <f>'Table Q1'!I98/'Table Q2'!I98*100</f>
        <v>102.15813028344107</v>
      </c>
      <c r="J98" s="15">
        <f>'Table Q1'!J98/'Table Q2'!J98*100</f>
        <v>95.874808575803982</v>
      </c>
      <c r="K98" s="15">
        <f>'Table Q1'!K98/'Table Q2'!K98*100</f>
        <v>101.27705205693118</v>
      </c>
      <c r="L98" s="15">
        <f>'Table Q1'!L98/'Table Q2'!L98*100</f>
        <v>101.30228887134965</v>
      </c>
      <c r="N98" s="15">
        <f>'Table Q4'!B98/'Table Q2'!B98*100</f>
        <v>95.898934665786754</v>
      </c>
      <c r="O98" s="15">
        <f>'Table Q4'!C98/'Table Q2'!C98*100</f>
        <v>100.82428628870123</v>
      </c>
      <c r="P98" s="15">
        <f>'Table Q4'!D98/'Table Q2'!D98*100</f>
        <v>99.79692486219902</v>
      </c>
      <c r="Q98" s="15">
        <f>'Table Q4'!E98/'Table Q2'!E98*100</f>
        <v>100.86130086130085</v>
      </c>
      <c r="R98" s="15">
        <f>'Table Q4'!F98/'Table Q2'!F98*100</f>
        <v>102.08101828467522</v>
      </c>
      <c r="S98" s="15">
        <f>'Table Q4'!G98/'Table Q2'!G98*100</f>
        <v>95.178759704782905</v>
      </c>
      <c r="T98" s="15">
        <f>'Table Q4'!H98/'Table Q2'!H98*100</f>
        <v>103.11536088834052</v>
      </c>
      <c r="U98" s="15">
        <f>'Table Q4'!I98/'Table Q2'!I98*100</f>
        <v>101.70064644455496</v>
      </c>
      <c r="V98" s="15">
        <f>'Table Q4'!J98/'Table Q2'!J98*100</f>
        <v>98.372894333843803</v>
      </c>
      <c r="W98" s="15">
        <f>'Table Q4'!K98/'Table Q2'!K98*100</f>
        <v>98.713199454084616</v>
      </c>
      <c r="X98" s="15">
        <f>'Table Q4'!L98/'Table Q2'!L98*100</f>
        <v>99.96053670086819</v>
      </c>
    </row>
    <row r="99" spans="1:36" x14ac:dyDescent="0.25">
      <c r="A99" s="48" t="s">
        <v>146</v>
      </c>
      <c r="B99" s="15">
        <f>'Table Q1'!B99/'Table Q2'!B99*100</f>
        <v>96.551724137931032</v>
      </c>
      <c r="C99" s="15">
        <f>'Table Q1'!C99/'Table Q2'!C99*100</f>
        <v>100.7433838834374</v>
      </c>
      <c r="D99" s="15">
        <f>'Table Q1'!D99/'Table Q2'!D99*100</f>
        <v>101.14735444718377</v>
      </c>
      <c r="E99" s="15">
        <f>'Table Q1'!E99/'Table Q2'!E99*100</f>
        <v>100.33461273496704</v>
      </c>
      <c r="F99" s="15">
        <f>'Table Q1'!F99/'Table Q2'!F99*100</f>
        <v>102.73290663415624</v>
      </c>
      <c r="G99" s="15">
        <f>'Table Q1'!G99/'Table Q2'!G99*100</f>
        <v>99.709765003276843</v>
      </c>
      <c r="H99" s="15">
        <f>'Table Q1'!H99/'Table Q2'!H99*100</f>
        <v>102.46636771300447</v>
      </c>
      <c r="I99" s="15">
        <f>'Table Q1'!I99/'Table Q2'!I99*100</f>
        <v>103.54062186559678</v>
      </c>
      <c r="J99" s="15">
        <f>'Table Q1'!J99/'Table Q2'!J99*100</f>
        <v>95.556621880998065</v>
      </c>
      <c r="K99" s="15">
        <f>'Table Q1'!K99/'Table Q2'!K99*100</f>
        <v>101.76436559969149</v>
      </c>
      <c r="L99" s="15">
        <f>'Table Q1'!L99/'Table Q2'!L99*100</f>
        <v>101.24791195833744</v>
      </c>
      <c r="N99" s="15">
        <f>'Table Q4'!B99/'Table Q2'!B99*100</f>
        <v>98.535927566942789</v>
      </c>
      <c r="O99" s="15">
        <f>'Table Q4'!C99/'Table Q2'!C99*100</f>
        <v>99.732381801962532</v>
      </c>
      <c r="P99" s="15">
        <f>'Table Q4'!D99/'Table Q2'!D99*100</f>
        <v>98.994879575194389</v>
      </c>
      <c r="Q99" s="15">
        <f>'Table Q4'!E99/'Table Q2'!E99*100</f>
        <v>101.00383820490109</v>
      </c>
      <c r="R99" s="15">
        <f>'Table Q4'!F99/'Table Q2'!F99*100</f>
        <v>103.22056283653356</v>
      </c>
      <c r="S99" s="15">
        <f>'Table Q4'!G99/'Table Q2'!G99*100</f>
        <v>93.333957494616598</v>
      </c>
      <c r="T99" s="15">
        <f>'Table Q4'!H99/'Table Q2'!H99*100</f>
        <v>102.38483489604565</v>
      </c>
      <c r="U99" s="15">
        <f>'Table Q4'!I99/'Table Q2'!I99*100</f>
        <v>103.23971915747244</v>
      </c>
      <c r="V99" s="15">
        <f>'Table Q4'!J99/'Table Q2'!J99*100</f>
        <v>99.616122840690963</v>
      </c>
      <c r="W99" s="15">
        <f>'Table Q4'!K99/'Table Q2'!K99*100</f>
        <v>97.965676822213652</v>
      </c>
      <c r="X99" s="15">
        <f>'Table Q4'!L99/'Table Q2'!L99*100</f>
        <v>100.11791294094527</v>
      </c>
    </row>
    <row r="100" spans="1:36" x14ac:dyDescent="0.25">
      <c r="A100" s="48" t="s">
        <v>231</v>
      </c>
      <c r="B100" s="15">
        <f>'Table Q1'!B100/'Table Q2'!B100*100</f>
        <v>98.791540785498498</v>
      </c>
      <c r="C100" s="15">
        <f>'Table Q1'!C100/'Table Q2'!C100*100</f>
        <v>101.28192485948131</v>
      </c>
      <c r="D100" s="15">
        <f>'Table Q1'!D100/'Table Q2'!D100*100</f>
        <v>102.61825131390347</v>
      </c>
      <c r="E100" s="15">
        <f>'Table Q1'!E100/'Table Q2'!E100*100</f>
        <v>101.96956132497763</v>
      </c>
      <c r="F100" s="15">
        <f>'Table Q1'!F100/'Table Q2'!F100*100</f>
        <v>104.83286763944946</v>
      </c>
      <c r="G100" s="15">
        <f>'Table Q1'!G100/'Table Q2'!G100*100</f>
        <v>103.75831165076612</v>
      </c>
      <c r="H100" s="15">
        <f>'Table Q1'!H100/'Table Q2'!H100*100</f>
        <v>102.5564681724846</v>
      </c>
      <c r="I100" s="15">
        <f>'Table Q1'!I100/'Table Q2'!I100*100</f>
        <v>106.54852836337713</v>
      </c>
      <c r="J100" s="15">
        <f>'Table Q1'!J100/'Table Q2'!J100*100</f>
        <v>94.294496205936028</v>
      </c>
      <c r="K100" s="15">
        <f>'Table Q1'!K100/'Table Q2'!K100*100</f>
        <v>97.04212454212454</v>
      </c>
      <c r="L100" s="15">
        <f>'Table Q1'!L100/'Table Q2'!L100*100</f>
        <v>102.65320265320264</v>
      </c>
      <c r="N100" s="15">
        <f>'Table Q4'!B100/'Table Q2'!B100*100</f>
        <v>100.25338660949225</v>
      </c>
      <c r="O100" s="15">
        <f>'Table Q4'!C100/'Table Q2'!C100*100</f>
        <v>99.59570062124051</v>
      </c>
      <c r="P100" s="15">
        <f>'Table Q4'!D100/'Table Q2'!D100*100</f>
        <v>101.24223602484473</v>
      </c>
      <c r="Q100" s="15">
        <f>'Table Q4'!E100/'Table Q2'!E100*100</f>
        <v>102.78523823734209</v>
      </c>
      <c r="R100" s="15">
        <f>'Table Q4'!F100/'Table Q2'!F100*100</f>
        <v>105.5883266066439</v>
      </c>
      <c r="S100" s="15">
        <f>'Table Q4'!G100/'Table Q2'!G100*100</f>
        <v>96.260961742314748</v>
      </c>
      <c r="T100" s="15">
        <f>'Table Q4'!H100/'Table Q2'!H100*100</f>
        <v>103.16221765913758</v>
      </c>
      <c r="U100" s="15">
        <f>'Table Q4'!I100/'Table Q2'!I100*100</f>
        <v>105.69304409817701</v>
      </c>
      <c r="V100" s="15">
        <f>'Table Q4'!J100/'Table Q2'!J100*100</f>
        <v>100.48986648736913</v>
      </c>
      <c r="W100" s="15">
        <f>'Table Q4'!K100/'Table Q2'!K100*100</f>
        <v>93.855311355311343</v>
      </c>
      <c r="X100" s="15">
        <f>'Table Q4'!L100/'Table Q2'!L100*100</f>
        <v>101.44540144540144</v>
      </c>
    </row>
    <row r="101" spans="1:36" x14ac:dyDescent="0.25">
      <c r="A101" s="48" t="s">
        <v>232</v>
      </c>
      <c r="B101" s="15">
        <f>'Table Q1'!B101/'Table Q2'!B101*100</f>
        <v>96.333559059688483</v>
      </c>
      <c r="C101" s="15">
        <f>'Table Q1'!C101/'Table Q2'!C101*100</f>
        <v>102.91329251431955</v>
      </c>
      <c r="D101" s="15">
        <f>'Table Q1'!D101/'Table Q2'!D101*100</f>
        <v>105.03022031585103</v>
      </c>
      <c r="E101" s="15">
        <f>'Table Q1'!E101/'Table Q2'!E101*100</f>
        <v>101.32149901380669</v>
      </c>
      <c r="F101" s="15">
        <f>'Table Q1'!F101/'Table Q2'!F101*100</f>
        <v>105.22855675398048</v>
      </c>
      <c r="G101" s="15">
        <f>'Table Q1'!G101/'Table Q2'!G101*100</f>
        <v>105.78168809823067</v>
      </c>
      <c r="H101" s="15">
        <f>'Table Q1'!H101/'Table Q2'!H101*100</f>
        <v>101.5861645517806</v>
      </c>
      <c r="I101" s="15">
        <f>'Table Q1'!I101/'Table Q2'!I101*100</f>
        <v>106.94949494949495</v>
      </c>
      <c r="J101" s="15">
        <f>'Table Q1'!J101/'Table Q2'!J101*100</f>
        <v>94.718792866941016</v>
      </c>
      <c r="K101" s="15">
        <f>'Table Q1'!K101/'Table Q2'!K101*100</f>
        <v>98.060425214472218</v>
      </c>
      <c r="L101" s="15">
        <f>'Table Q1'!L101/'Table Q2'!L101*100</f>
        <v>103.14789150663235</v>
      </c>
      <c r="N101" s="15">
        <f>'Table Q4'!B101/'Table Q2'!B101*100</f>
        <v>100.06771790654929</v>
      </c>
      <c r="O101" s="15">
        <f>'Table Q4'!C101/'Table Q2'!C101*100</f>
        <v>100.21726249259333</v>
      </c>
      <c r="P101" s="15">
        <f>'Table Q4'!D101/'Table Q2'!D101*100</f>
        <v>104.55254435562489</v>
      </c>
      <c r="Q101" s="15">
        <f>'Table Q4'!E101/'Table Q2'!E101*100</f>
        <v>102.67258382642996</v>
      </c>
      <c r="R101" s="15">
        <f>'Table Q4'!F101/'Table Q2'!F101*100</f>
        <v>105.05392912172573</v>
      </c>
      <c r="S101" s="15">
        <f>'Table Q4'!G101/'Table Q2'!G101*100</f>
        <v>96.828773083244698</v>
      </c>
      <c r="T101" s="15">
        <f>'Table Q4'!H101/'Table Q2'!H101*100</f>
        <v>102.79369627507164</v>
      </c>
      <c r="U101" s="15">
        <f>'Table Q4'!I101/'Table Q2'!I101*100</f>
        <v>105.87878787878786</v>
      </c>
      <c r="V101" s="15">
        <f>'Table Q4'!J101/'Table Q2'!J101*100</f>
        <v>103.05702527924751</v>
      </c>
      <c r="W101" s="15">
        <f>'Table Q4'!K101/'Table Q2'!K101*100</f>
        <v>96.083550913838138</v>
      </c>
      <c r="X101" s="15">
        <f>'Table Q4'!L101/'Table Q2'!L101*100</f>
        <v>101.97980597901406</v>
      </c>
    </row>
    <row r="102" spans="1:36" x14ac:dyDescent="0.25">
      <c r="A102" s="48" t="s">
        <v>233</v>
      </c>
      <c r="B102" s="15">
        <f>'Table Q1'!B102/'Table Q2'!B102*100</f>
        <v>98.927376500688837</v>
      </c>
      <c r="C102" s="15">
        <f>'Table Q1'!C102/'Table Q2'!C102*100</f>
        <v>102.21391321460199</v>
      </c>
      <c r="D102" s="15">
        <f>'Table Q1'!D102/'Table Q2'!D102*100</f>
        <v>102.47128101168066</v>
      </c>
      <c r="E102" s="15">
        <f>'Table Q1'!E102/'Table Q2'!E102*100</f>
        <v>102.95674757766456</v>
      </c>
      <c r="F102" s="15">
        <f>'Table Q1'!F102/'Table Q2'!F102*100</f>
        <v>103.36372847011144</v>
      </c>
      <c r="G102" s="15">
        <f>'Table Q1'!G102/'Table Q2'!G102*100</f>
        <v>103.03882948790095</v>
      </c>
      <c r="H102" s="15">
        <f>'Table Q1'!H102/'Table Q2'!H102*100</f>
        <v>99.588601244230389</v>
      </c>
      <c r="I102" s="15">
        <f>'Table Q1'!I102/'Table Q2'!I102*100</f>
        <v>106.43905360886494</v>
      </c>
      <c r="J102" s="15">
        <f>'Table Q1'!J102/'Table Q2'!J102*100</f>
        <v>91.228401472948732</v>
      </c>
      <c r="K102" s="15">
        <f>'Table Q1'!K102/'Table Q2'!K102*100</f>
        <v>97.560975609756099</v>
      </c>
      <c r="L102" s="15">
        <f>'Table Q1'!L102/'Table Q2'!L102*100</f>
        <v>102.53712262759367</v>
      </c>
      <c r="N102" s="15">
        <f>'Table Q4'!B102/'Table Q2'!B102*100</f>
        <v>102.25349340680967</v>
      </c>
      <c r="O102" s="15">
        <f>'Table Q4'!C102/'Table Q2'!C102*100</f>
        <v>100.16727344288103</v>
      </c>
      <c r="P102" s="15">
        <f>'Table Q4'!D102/'Table Q2'!D102*100</f>
        <v>104.60469157254562</v>
      </c>
      <c r="Q102" s="15">
        <f>'Table Q4'!E102/'Table Q2'!E102*100</f>
        <v>104.73479172909799</v>
      </c>
      <c r="R102" s="15">
        <f>'Table Q4'!F102/'Table Q2'!F102*100</f>
        <v>102.88753799392096</v>
      </c>
      <c r="S102" s="15">
        <f>'Table Q4'!G102/'Table Q2'!G102*100</f>
        <v>94.194335021571945</v>
      </c>
      <c r="T102" s="15">
        <f>'Table Q4'!H102/'Table Q2'!H102*100</f>
        <v>100.88300220750553</v>
      </c>
      <c r="U102" s="15">
        <f>'Table Q4'!I102/'Table Q2'!I102*100</f>
        <v>105.73025856044724</v>
      </c>
      <c r="V102" s="15">
        <f>'Table Q4'!J102/'Table Q2'!J102*100</f>
        <v>100.48154093097914</v>
      </c>
      <c r="W102" s="15">
        <f>'Table Q4'!K102/'Table Q2'!K102*100</f>
        <v>96.229752373859625</v>
      </c>
      <c r="X102" s="15">
        <f>'Table Q4'!L102/'Table Q2'!L102*100</f>
        <v>101.78975317140329</v>
      </c>
    </row>
    <row r="103" spans="1:36" x14ac:dyDescent="0.25">
      <c r="A103" s="48" t="s">
        <v>234</v>
      </c>
      <c r="B103" s="15">
        <f>'Table Q1'!B103/'Table Q2'!B103*100</f>
        <v>94.832508564902938</v>
      </c>
      <c r="C103" s="15">
        <f>'Table Q1'!C103/'Table Q2'!C103*100</f>
        <v>101.99289660615626</v>
      </c>
      <c r="D103" s="15">
        <f>'Table Q1'!D103/'Table Q2'!D103*100</f>
        <v>101.33890418763649</v>
      </c>
      <c r="E103" s="15">
        <f>'Table Q1'!E103/'Table Q2'!E103*100</f>
        <v>105.20666131621188</v>
      </c>
      <c r="F103" s="15">
        <f>'Table Q1'!F103/'Table Q2'!F103*100</f>
        <v>105.07923608289313</v>
      </c>
      <c r="G103" s="15">
        <f>'Table Q1'!G103/'Table Q2'!G103*100</f>
        <v>103.50502045370024</v>
      </c>
      <c r="H103" s="15">
        <f>'Table Q1'!H103/'Table Q2'!H103*100</f>
        <v>99.166666666666671</v>
      </c>
      <c r="I103" s="15">
        <f>'Table Q1'!I103/'Table Q2'!I103*100</f>
        <v>107.69926625791537</v>
      </c>
      <c r="J103" s="15">
        <f>'Table Q1'!J103/'Table Q2'!J103*100</f>
        <v>90.707923112986393</v>
      </c>
      <c r="K103" s="15">
        <f>'Table Q1'!K103/'Table Q2'!K103*100</f>
        <v>96.904453890223621</v>
      </c>
      <c r="L103" s="15">
        <f>'Table Q1'!L103/'Table Q2'!L103*100</f>
        <v>102.93684313918081</v>
      </c>
      <c r="N103" s="15">
        <f>'Table Q4'!B103/'Table Q2'!B103*100</f>
        <v>99.248191853825659</v>
      </c>
      <c r="O103" s="15">
        <f>'Table Q4'!C103/'Table Q2'!C103*100</f>
        <v>100.5919494869771</v>
      </c>
      <c r="P103" s="15">
        <f>'Table Q4'!D103/'Table Q2'!D103*100</f>
        <v>103.82679707530149</v>
      </c>
      <c r="Q103" s="15">
        <f>'Table Q4'!E103/'Table Q2'!E103*100</f>
        <v>106.00922953451042</v>
      </c>
      <c r="R103" s="15">
        <f>'Table Q4'!F103/'Table Q2'!F103*100</f>
        <v>102.27549776513614</v>
      </c>
      <c r="S103" s="15">
        <f>'Table Q4'!G103/'Table Q2'!G103*100</f>
        <v>93.631461509854958</v>
      </c>
      <c r="T103" s="15">
        <f>'Table Q4'!H103/'Table Q2'!H103*100</f>
        <v>101.57630522088354</v>
      </c>
      <c r="U103" s="15">
        <f>'Table Q4'!I103/'Table Q2'!I103*100</f>
        <v>107.47813850638256</v>
      </c>
      <c r="V103" s="15">
        <f>'Table Q4'!J103/'Table Q2'!J103*100</f>
        <v>100.84388185654008</v>
      </c>
      <c r="W103" s="15">
        <f>'Table Q4'!K103/'Table Q2'!K103*100</f>
        <v>96.183699870633902</v>
      </c>
      <c r="X103" s="15">
        <f>'Table Q4'!L103/'Table Q2'!L103*100</f>
        <v>102.11177683921029</v>
      </c>
    </row>
    <row r="104" spans="1:36" x14ac:dyDescent="0.25">
      <c r="A104" s="48" t="s">
        <v>267</v>
      </c>
      <c r="B104" s="15">
        <f>'Table Q1'!B104/'Table Q2'!B104*100</f>
        <v>99.392514207329015</v>
      </c>
      <c r="C104" s="15">
        <f>'Table Q1'!C104/'Table Q2'!C104*100</f>
        <v>102.10920559826533</v>
      </c>
      <c r="D104" s="15">
        <f>'Table Q1'!D104/'Table Q2'!D104*100</f>
        <v>102.2301684388821</v>
      </c>
      <c r="E104" s="15">
        <f>'Table Q1'!E104/'Table Q2'!E104*100</f>
        <v>105.17172920389122</v>
      </c>
      <c r="F104" s="15">
        <f>'Table Q1'!F104/'Table Q2'!F104*100</f>
        <v>105.42986425339365</v>
      </c>
      <c r="G104" s="15">
        <f>'Table Q1'!G104/'Table Q2'!G104*100</f>
        <v>102.89671404001086</v>
      </c>
      <c r="H104" s="15">
        <f>'Table Q1'!H104/'Table Q2'!H104*100</f>
        <v>98.213929355418088</v>
      </c>
      <c r="I104" s="15">
        <f>'Table Q1'!I104/'Table Q2'!I104*100</f>
        <v>106.31724410226037</v>
      </c>
      <c r="J104" s="15">
        <f>'Table Q1'!J104/'Table Q2'!J104*100</f>
        <v>87.413715822501132</v>
      </c>
      <c r="K104" s="15">
        <f>'Table Q1'!K104/'Table Q2'!K104*100</f>
        <v>100.48160277403197</v>
      </c>
      <c r="L104" s="15">
        <f>'Table Q1'!L104/'Table Q2'!L104*100</f>
        <v>102.65254566653712</v>
      </c>
      <c r="N104" s="15">
        <f>'Table Q4'!B104/'Table Q2'!B104*100</f>
        <v>102.48873211836174</v>
      </c>
      <c r="O104" s="15">
        <f>'Table Q4'!C104/'Table Q2'!C104*100</f>
        <v>100.74906367041199</v>
      </c>
      <c r="P104" s="15">
        <f>'Table Q4'!D104/'Table Q2'!D104*100</f>
        <v>103.91455725980994</v>
      </c>
      <c r="Q104" s="15">
        <f>'Table Q4'!E104/'Table Q2'!E104*100</f>
        <v>105.62835020845742</v>
      </c>
      <c r="R104" s="15">
        <f>'Table Q4'!F104/'Table Q2'!F104*100</f>
        <v>100.46254399195576</v>
      </c>
      <c r="S104" s="15">
        <f>'Table Q4'!G104/'Table Q2'!G104*100</f>
        <v>91.608581515343531</v>
      </c>
      <c r="T104" s="15">
        <f>'Table Q4'!H104/'Table Q2'!H104*100</f>
        <v>101.26721213330671</v>
      </c>
      <c r="U104" s="15">
        <f>'Table Q4'!I104/'Table Q2'!I104*100</f>
        <v>106.13957161188432</v>
      </c>
      <c r="V104" s="15">
        <f>'Table Q4'!J104/'Table Q2'!J104*100</f>
        <v>97.032720753025544</v>
      </c>
      <c r="W104" s="15">
        <f>'Table Q4'!K104/'Table Q2'!K104*100</f>
        <v>101.51223271046041</v>
      </c>
      <c r="X104" s="15">
        <f>'Table Q4'!L104/'Table Q2'!L104*100</f>
        <v>101.37971239797901</v>
      </c>
    </row>
    <row r="105" spans="1:36" x14ac:dyDescent="0.25">
      <c r="A105" s="48" t="s">
        <v>272</v>
      </c>
      <c r="B105" s="15">
        <f>'Table Q1'!B105/'Table Q2'!B105*100</f>
        <v>102.99105766265804</v>
      </c>
      <c r="C105" s="15">
        <f>'Table Q1'!C105/'Table Q2'!C105*100</f>
        <v>101.82178217821783</v>
      </c>
      <c r="D105" s="15">
        <f>'Table Q1'!D105/'Table Q2'!D105*100</f>
        <v>100.3809346836384</v>
      </c>
      <c r="E105" s="15">
        <f>'Table Q1'!E105/'Table Q2'!E105*100</f>
        <v>106.21440703366969</v>
      </c>
      <c r="F105" s="15">
        <f>'Table Q1'!F105/'Table Q2'!F105*100</f>
        <v>104.62917364325814</v>
      </c>
      <c r="G105" s="15">
        <f>'Table Q1'!G105/'Table Q2'!G105*100</f>
        <v>101.45713016437139</v>
      </c>
      <c r="H105" s="15">
        <f>'Table Q1'!H105/'Table Q2'!H105*100</f>
        <v>96.389356019388657</v>
      </c>
      <c r="I105" s="15">
        <f>'Table Q1'!I105/'Table Q2'!I105*100</f>
        <v>107.17312050448319</v>
      </c>
      <c r="J105" s="15">
        <f>'Table Q1'!J105/'Table Q2'!J105*100</f>
        <v>90.841652165949256</v>
      </c>
      <c r="K105" s="15">
        <f>'Table Q1'!K105/'Table Q2'!K105*100</f>
        <v>103.90811455847255</v>
      </c>
      <c r="L105" s="15">
        <f>'Table Q1'!L105/'Table Q2'!L105*100</f>
        <v>103.0970003895598</v>
      </c>
      <c r="N105" s="15">
        <f>'Table Q4'!B105/'Table Q2'!B105*100</f>
        <v>107.89392537773665</v>
      </c>
      <c r="O105" s="15">
        <f>'Table Q4'!C105/'Table Q2'!C105*100</f>
        <v>101.56435643564356</v>
      </c>
      <c r="P105" s="15">
        <f>'Table Q4'!D105/'Table Q2'!D105*100</f>
        <v>103.55848741057325</v>
      </c>
      <c r="Q105" s="15">
        <f>'Table Q4'!E105/'Table Q2'!E105*100</f>
        <v>106.85383155160355</v>
      </c>
      <c r="R105" s="15">
        <f>'Table Q4'!F105/'Table Q2'!F105*100</f>
        <v>97.744509012114648</v>
      </c>
      <c r="S105" s="15">
        <f>'Table Q4'!G105/'Table Q2'!G105*100</f>
        <v>90.34207019102621</v>
      </c>
      <c r="T105" s="15">
        <f>'Table Q4'!H105/'Table Q2'!H105*100</f>
        <v>100.65288356909686</v>
      </c>
      <c r="U105" s="15">
        <f>'Table Q4'!I105/'Table Q2'!I105*100</f>
        <v>106.59178244161988</v>
      </c>
      <c r="V105" s="15">
        <f>'Table Q4'!J105/'Table Q2'!J105*100</f>
        <v>99.633666086637973</v>
      </c>
      <c r="W105" s="15">
        <f>'Table Q4'!K105/'Table Q2'!K105*100</f>
        <v>105.51909307875896</v>
      </c>
      <c r="X105" s="15">
        <f>'Table Q4'!L105/'Table Q2'!L105*100</f>
        <v>101.95753798208025</v>
      </c>
    </row>
    <row r="106" spans="1:36" x14ac:dyDescent="0.25">
      <c r="A106" s="48" t="s">
        <v>275</v>
      </c>
      <c r="B106" s="15">
        <f>'Table Q1'!B106/'Table Q2'!B106*100</f>
        <v>100.91771183848273</v>
      </c>
      <c r="C106" s="15">
        <f>'Table Q1'!C106/'Table Q2'!C106*100</f>
        <v>101.28502415458938</v>
      </c>
      <c r="D106" s="15">
        <f>'Table Q1'!D106/'Table Q2'!D106*100</f>
        <v>100.26539763887618</v>
      </c>
      <c r="E106" s="15">
        <f>'Table Q1'!E106/'Table Q2'!E106*100</f>
        <v>105.80251770259636</v>
      </c>
      <c r="F106" s="15">
        <f>'Table Q1'!F106/'Table Q2'!F106*100</f>
        <v>102.88201160541585</v>
      </c>
      <c r="G106" s="15">
        <f>'Table Q1'!G106/'Table Q2'!G106*100</f>
        <v>102.69863740930809</v>
      </c>
      <c r="H106" s="15">
        <f>'Table Q1'!H106/'Table Q2'!H106*100</f>
        <v>96.537229783827044</v>
      </c>
      <c r="I106" s="15">
        <f>'Table Q1'!I106/'Table Q2'!I106*100</f>
        <v>107.53897769883561</v>
      </c>
      <c r="J106" s="15">
        <f>'Table Q1'!J106/'Table Q2'!J106*100</f>
        <v>90.710232473000175</v>
      </c>
      <c r="K106" s="15">
        <f>'Table Q1'!K106/'Table Q2'!K106*100</f>
        <v>97.488415199258554</v>
      </c>
      <c r="L106" s="15">
        <f>'Table Q1'!L106/'Table Q2'!L106*100</f>
        <v>102.53103647387162</v>
      </c>
      <c r="N106" s="15">
        <f>'Table Q4'!B106/'Table Q2'!B106*100</f>
        <v>107.67818904863873</v>
      </c>
      <c r="O106" s="15">
        <f>'Table Q4'!C106/'Table Q2'!C106*100</f>
        <v>99.584541062801918</v>
      </c>
      <c r="P106" s="15">
        <f>'Table Q4'!D106/'Table Q2'!D106*100</f>
        <v>103.40441109179098</v>
      </c>
      <c r="Q106" s="15">
        <f>'Table Q4'!E106/'Table Q2'!E106*100</f>
        <v>105.71400472069234</v>
      </c>
      <c r="R106" s="15">
        <f>'Table Q4'!F106/'Table Q2'!F106*100</f>
        <v>95.599613152804636</v>
      </c>
      <c r="S106" s="15">
        <f>'Table Q4'!G106/'Table Q2'!G106*100</f>
        <v>90.169881436913826</v>
      </c>
      <c r="T106" s="15">
        <f>'Table Q4'!H106/'Table Q2'!H106*100</f>
        <v>102.25180144115291</v>
      </c>
      <c r="U106" s="15">
        <f>'Table Q4'!I106/'Table Q2'!I106*100</f>
        <v>107.57844878626406</v>
      </c>
      <c r="V106" s="15">
        <f>'Table Q4'!J106/'Table Q2'!J106*100</f>
        <v>99.771187991945823</v>
      </c>
      <c r="W106" s="15">
        <f>'Table Q4'!K106/'Table Q2'!K106*100</f>
        <v>98.637627432808159</v>
      </c>
      <c r="X106" s="15">
        <f>'Table Q4'!L106/'Table Q2'!L106*100</f>
        <v>101.2607063805216</v>
      </c>
    </row>
    <row r="108" spans="1:36" x14ac:dyDescent="0.25">
      <c r="A108" s="9" t="s">
        <v>170</v>
      </c>
    </row>
    <row r="109" spans="1:36" x14ac:dyDescent="0.25">
      <c r="A109" s="13" t="str">
        <f>A7</f>
        <v>1994 Q2</v>
      </c>
      <c r="B109" s="11">
        <f>LN(B7/B6)*100</f>
        <v>4.8098727325500308</v>
      </c>
      <c r="C109" s="11">
        <f t="shared" ref="C109:L109" si="0">LN(C7/C6)*100</f>
        <v>0.73224781973888486</v>
      </c>
      <c r="D109" s="11">
        <f t="shared" si="0"/>
        <v>-0.28967021226253764</v>
      </c>
      <c r="E109" s="11">
        <f t="shared" si="0"/>
        <v>-0.36149329511900435</v>
      </c>
      <c r="F109" s="11">
        <f t="shared" si="0"/>
        <v>3.3450500792580073</v>
      </c>
      <c r="G109" s="11">
        <f t="shared" si="0"/>
        <v>1.8426396032864314</v>
      </c>
      <c r="H109" s="11">
        <f t="shared" si="0"/>
        <v>-0.70065806298564137</v>
      </c>
      <c r="I109" s="11">
        <f t="shared" si="0"/>
        <v>1.5871126520152226</v>
      </c>
      <c r="J109" s="11">
        <f t="shared" si="0"/>
        <v>-2.7930890087865246</v>
      </c>
      <c r="K109" s="11">
        <f t="shared" si="0"/>
        <v>-6.6740037217946097E-3</v>
      </c>
      <c r="L109" s="11">
        <f t="shared" si="0"/>
        <v>0.66781502743209054</v>
      </c>
      <c r="N109" s="11">
        <f t="shared" ref="N109:X109" si="1">LN(N7/N6)*100</f>
        <v>2.6359637504307512</v>
      </c>
      <c r="O109" s="11">
        <f t="shared" si="1"/>
        <v>-1.0106471727424675</v>
      </c>
      <c r="P109" s="11">
        <f t="shared" si="1"/>
        <v>0.12328611030003732</v>
      </c>
      <c r="Q109" s="11">
        <f t="shared" si="1"/>
        <v>7.2850338008654578E-2</v>
      </c>
      <c r="R109" s="11">
        <f t="shared" si="1"/>
        <v>1.7724122638572992</v>
      </c>
      <c r="S109" s="11">
        <f t="shared" si="1"/>
        <v>2.1583994394155019</v>
      </c>
      <c r="T109" s="11">
        <f t="shared" si="1"/>
        <v>0.40712896026831452</v>
      </c>
      <c r="U109" s="11">
        <f t="shared" si="1"/>
        <v>0.39929599651619835</v>
      </c>
      <c r="V109" s="11">
        <f t="shared" si="1"/>
        <v>-2.1926920174961935</v>
      </c>
      <c r="W109" s="11">
        <f t="shared" si="1"/>
        <v>7.3549294068414983E-2</v>
      </c>
      <c r="X109" s="11">
        <f t="shared" si="1"/>
        <v>8.0394498851989724E-2</v>
      </c>
      <c r="Z109" s="15">
        <f>ROUND(N109*'Table Q8'!N7,2)</f>
        <v>1.83</v>
      </c>
      <c r="AA109" s="15">
        <f>ROUND(O109*'Table Q8'!O7,2)</f>
        <v>-0.36</v>
      </c>
      <c r="AB109" s="15">
        <f>ROUND(P109*'Table Q8'!P7,2)</f>
        <v>0.04</v>
      </c>
      <c r="AC109" s="15">
        <f>ROUND(Q109*'Table Q8'!Q7,2)</f>
        <v>0.03</v>
      </c>
      <c r="AD109" s="15">
        <f>ROUND(R109*'Table Q8'!R7,2)</f>
        <v>0.42</v>
      </c>
      <c r="AE109" s="15">
        <f>ROUND(S109*'Table Q8'!S7,2)</f>
        <v>1.01</v>
      </c>
      <c r="AF109" s="15">
        <f>ROUND(T109*'Table Q8'!T7,2)</f>
        <v>0.18</v>
      </c>
      <c r="AG109" s="15">
        <f>ROUND(U109*'Table Q8'!U7,2)</f>
        <v>0.17</v>
      </c>
      <c r="AH109" s="15">
        <f>ROUND(V109*'Table Q8'!V7,2)</f>
        <v>-0.81</v>
      </c>
      <c r="AI109" s="15">
        <f>ROUND(W109*'Table Q8'!W7,2)</f>
        <v>0.03</v>
      </c>
      <c r="AJ109" s="15">
        <f>ROUND(X109*'Table Q8'!X7,2)</f>
        <v>0.03</v>
      </c>
    </row>
    <row r="110" spans="1:36" x14ac:dyDescent="0.25">
      <c r="A110" s="13" t="str">
        <f t="shared" ref="A110:A173" si="2">A8</f>
        <v>1994 Q3</v>
      </c>
      <c r="B110" s="11">
        <f t="shared" ref="B110:L125" si="3">LN(B8/B7)*100</f>
        <v>-1.265789316148294</v>
      </c>
      <c r="C110" s="11">
        <f t="shared" si="3"/>
        <v>-0.373159004412561</v>
      </c>
      <c r="D110" s="11">
        <f t="shared" si="3"/>
        <v>-1.107668541051307</v>
      </c>
      <c r="E110" s="11">
        <f t="shared" si="3"/>
        <v>9.7913857113800587E-2</v>
      </c>
      <c r="F110" s="11">
        <f t="shared" si="3"/>
        <v>-0.27786602691682527</v>
      </c>
      <c r="G110" s="11">
        <f t="shared" si="3"/>
        <v>-0.58361717587334438</v>
      </c>
      <c r="H110" s="11">
        <f t="shared" si="3"/>
        <v>1.5824436314005541</v>
      </c>
      <c r="I110" s="11">
        <f t="shared" si="3"/>
        <v>1.5185542355724895</v>
      </c>
      <c r="J110" s="11">
        <f t="shared" si="3"/>
        <v>-4.4391239931608135</v>
      </c>
      <c r="K110" s="11">
        <f t="shared" si="3"/>
        <v>-1.2894428976765513</v>
      </c>
      <c r="L110" s="11">
        <f t="shared" si="3"/>
        <v>-0.23471183567680176</v>
      </c>
      <c r="N110" s="11">
        <f t="shared" ref="N110:X110" si="4">LN(N8/N7)*100</f>
        <v>-1.1611887598793398</v>
      </c>
      <c r="O110" s="11">
        <f t="shared" si="4"/>
        <v>-1.5072009653342073</v>
      </c>
      <c r="P110" s="11">
        <f t="shared" si="4"/>
        <v>-0.12347395528910132</v>
      </c>
      <c r="Q110" s="11">
        <f t="shared" si="4"/>
        <v>-9.4371363988274018E-2</v>
      </c>
      <c r="R110" s="11">
        <f t="shared" si="4"/>
        <v>0.27453669224198091</v>
      </c>
      <c r="S110" s="11">
        <f t="shared" si="4"/>
        <v>0.48960057583456945</v>
      </c>
      <c r="T110" s="11">
        <f t="shared" si="4"/>
        <v>0.88599407713528344</v>
      </c>
      <c r="U110" s="11">
        <f t="shared" si="4"/>
        <v>6.8122975075336031E-2</v>
      </c>
      <c r="V110" s="11">
        <f t="shared" si="4"/>
        <v>-4.3272292980574454</v>
      </c>
      <c r="W110" s="11">
        <f t="shared" si="4"/>
        <v>-0.22597682906344893</v>
      </c>
      <c r="X110" s="11">
        <f t="shared" si="4"/>
        <v>-0.55399790540190585</v>
      </c>
      <c r="Z110" s="15">
        <f>ROUND(N110*'Table Q8'!N8,2)</f>
        <v>-0.8</v>
      </c>
      <c r="AA110" s="15">
        <f>ROUND(O110*'Table Q8'!O8,2)</f>
        <v>-0.54</v>
      </c>
      <c r="AB110" s="15">
        <f>ROUND(P110*'Table Q8'!P8,2)</f>
        <v>-0.04</v>
      </c>
      <c r="AC110" s="15">
        <f>ROUND(Q110*'Table Q8'!Q8,2)</f>
        <v>-0.03</v>
      </c>
      <c r="AD110" s="15">
        <f>ROUND(R110*'Table Q8'!R8,2)</f>
        <v>0.06</v>
      </c>
      <c r="AE110" s="15">
        <f>ROUND(S110*'Table Q8'!S8,2)</f>
        <v>0.23</v>
      </c>
      <c r="AF110" s="15">
        <f>ROUND(T110*'Table Q8'!T8,2)</f>
        <v>0.41</v>
      </c>
      <c r="AG110" s="15">
        <f>ROUND(U110*'Table Q8'!U8,2)</f>
        <v>0.03</v>
      </c>
      <c r="AH110" s="15">
        <f>ROUND(V110*'Table Q8'!V8,2)</f>
        <v>-1.61</v>
      </c>
      <c r="AI110" s="15">
        <f>ROUND(W110*'Table Q8'!W8,2)</f>
        <v>-0.1</v>
      </c>
      <c r="AJ110" s="15">
        <f>ROUND(X110*'Table Q8'!X8,2)</f>
        <v>-0.22</v>
      </c>
    </row>
    <row r="111" spans="1:36" x14ac:dyDescent="0.25">
      <c r="A111" s="13" t="str">
        <f t="shared" si="2"/>
        <v>1994 Q4</v>
      </c>
      <c r="B111" s="11">
        <f t="shared" si="3"/>
        <v>1.6838497390375247</v>
      </c>
      <c r="C111" s="11">
        <f t="shared" si="3"/>
        <v>0.52697358190280974</v>
      </c>
      <c r="D111" s="11">
        <f t="shared" si="3"/>
        <v>-0.25711126177315868</v>
      </c>
      <c r="E111" s="11">
        <f t="shared" si="3"/>
        <v>-0.94922097114301207</v>
      </c>
      <c r="F111" s="11">
        <f t="shared" si="3"/>
        <v>1.6516953040329692</v>
      </c>
      <c r="G111" s="11">
        <f t="shared" si="3"/>
        <v>1.2208704509965227</v>
      </c>
      <c r="H111" s="11">
        <f t="shared" si="3"/>
        <v>-1.3122201265768612</v>
      </c>
      <c r="I111" s="11">
        <f t="shared" si="3"/>
        <v>-0.83127631441659544</v>
      </c>
      <c r="J111" s="11">
        <f t="shared" si="3"/>
        <v>3.740625699326054</v>
      </c>
      <c r="K111" s="11">
        <f t="shared" si="3"/>
        <v>2.1207205780032536</v>
      </c>
      <c r="L111" s="11">
        <f t="shared" si="3"/>
        <v>0.19248402387052377</v>
      </c>
      <c r="N111" s="11">
        <f t="shared" ref="N111:X111" si="5">LN(N9/N8)*100</f>
        <v>2.2023069791519285</v>
      </c>
      <c r="O111" s="11">
        <f t="shared" si="5"/>
        <v>-1.0352315388293472</v>
      </c>
      <c r="P111" s="11">
        <f t="shared" si="5"/>
        <v>0.36511702438899618</v>
      </c>
      <c r="Q111" s="11">
        <f t="shared" si="5"/>
        <v>-0.29734520644437501</v>
      </c>
      <c r="R111" s="11">
        <f t="shared" si="5"/>
        <v>1.547393081647414</v>
      </c>
      <c r="S111" s="11">
        <f t="shared" si="5"/>
        <v>1.5458405733575344</v>
      </c>
      <c r="T111" s="11">
        <f t="shared" si="5"/>
        <v>-1.5221052047735792</v>
      </c>
      <c r="U111" s="11">
        <f t="shared" si="5"/>
        <v>-1.2830445972945561</v>
      </c>
      <c r="V111" s="11">
        <f t="shared" si="5"/>
        <v>3.7891050233733021</v>
      </c>
      <c r="W111" s="11">
        <f t="shared" si="5"/>
        <v>1.1748470667254498</v>
      </c>
      <c r="X111" s="11">
        <f t="shared" si="5"/>
        <v>-7.4275692561206655E-2</v>
      </c>
      <c r="Z111" s="15">
        <f>ROUND(N111*'Table Q8'!N9,2)</f>
        <v>1.54</v>
      </c>
      <c r="AA111" s="15">
        <f>ROUND(O111*'Table Q8'!O9,2)</f>
        <v>-0.37</v>
      </c>
      <c r="AB111" s="15">
        <f>ROUND(P111*'Table Q8'!P9,2)</f>
        <v>0.14000000000000001</v>
      </c>
      <c r="AC111" s="15">
        <f>ROUND(Q111*'Table Q8'!Q9,2)</f>
        <v>-0.11</v>
      </c>
      <c r="AD111" s="15">
        <f>ROUND(R111*'Table Q8'!R9,2)</f>
        <v>0.36</v>
      </c>
      <c r="AE111" s="15">
        <f>ROUND(S111*'Table Q8'!S9,2)</f>
        <v>0.71</v>
      </c>
      <c r="AF111" s="15">
        <f>ROUND(T111*'Table Q8'!T9,2)</f>
        <v>-0.71</v>
      </c>
      <c r="AG111" s="15">
        <f>ROUND(U111*'Table Q8'!U9,2)</f>
        <v>-0.56000000000000005</v>
      </c>
      <c r="AH111" s="15">
        <f>ROUND(V111*'Table Q8'!V9,2)</f>
        <v>1.43</v>
      </c>
      <c r="AI111" s="15">
        <f>ROUND(W111*'Table Q8'!W9,2)</f>
        <v>0.54</v>
      </c>
      <c r="AJ111" s="15">
        <f>ROUND(X111*'Table Q8'!X9,2)</f>
        <v>-0.03</v>
      </c>
    </row>
    <row r="112" spans="1:36" x14ac:dyDescent="0.25">
      <c r="A112" s="13" t="str">
        <f t="shared" si="2"/>
        <v>1995 Q1</v>
      </c>
      <c r="B112" s="11">
        <f t="shared" si="3"/>
        <v>-2.6756769313186219</v>
      </c>
      <c r="C112" s="11">
        <f t="shared" si="3"/>
        <v>-1.3492426044795449</v>
      </c>
      <c r="D112" s="11">
        <f t="shared" si="3"/>
        <v>-0.61329620431570109</v>
      </c>
      <c r="E112" s="11">
        <f t="shared" si="3"/>
        <v>0.57904914034016075</v>
      </c>
      <c r="F112" s="11">
        <f t="shared" si="3"/>
        <v>1.4036814067482841</v>
      </c>
      <c r="G112" s="11">
        <f t="shared" si="3"/>
        <v>-0.22148403295526758</v>
      </c>
      <c r="H112" s="11">
        <f t="shared" si="3"/>
        <v>3.2369065565574875</v>
      </c>
      <c r="I112" s="11">
        <f t="shared" si="3"/>
        <v>0.12893436110877868</v>
      </c>
      <c r="J112" s="11">
        <f t="shared" si="3"/>
        <v>-0.68775534851430575</v>
      </c>
      <c r="K112" s="11">
        <f t="shared" si="3"/>
        <v>-4.6971887816912155</v>
      </c>
      <c r="L112" s="11">
        <f t="shared" si="3"/>
        <v>-0.21953804884200603</v>
      </c>
      <c r="N112" s="11">
        <f t="shared" ref="N112:X112" si="6">LN(N10/N9)*100</f>
        <v>-2.0441735655335251</v>
      </c>
      <c r="O112" s="11">
        <f t="shared" si="6"/>
        <v>0.38045849117199732</v>
      </c>
      <c r="P112" s="11">
        <f t="shared" si="6"/>
        <v>0.99338576550611191</v>
      </c>
      <c r="Q112" s="11">
        <f t="shared" si="6"/>
        <v>1.0121092411423054</v>
      </c>
      <c r="R112" s="11">
        <f t="shared" si="6"/>
        <v>1.9041531006181236</v>
      </c>
      <c r="S112" s="11">
        <f t="shared" si="6"/>
        <v>2.0058636143187671</v>
      </c>
      <c r="T112" s="11">
        <f t="shared" si="6"/>
        <v>2.5192757006704971</v>
      </c>
      <c r="U112" s="11">
        <f t="shared" si="6"/>
        <v>9.4175427610189516E-2</v>
      </c>
      <c r="V112" s="11">
        <f t="shared" si="6"/>
        <v>-0.24470191088235929</v>
      </c>
      <c r="W112" s="11">
        <f t="shared" si="6"/>
        <v>-2.5841645388645342</v>
      </c>
      <c r="X112" s="11">
        <f t="shared" si="6"/>
        <v>0.48794571389686303</v>
      </c>
      <c r="Z112" s="15">
        <f>ROUND(N112*'Table Q8'!N10,2)</f>
        <v>-1.45</v>
      </c>
      <c r="AA112" s="15">
        <f>ROUND(O112*'Table Q8'!O10,2)</f>
        <v>0.14000000000000001</v>
      </c>
      <c r="AB112" s="15">
        <f>ROUND(P112*'Table Q8'!P10,2)</f>
        <v>0.37</v>
      </c>
      <c r="AC112" s="15">
        <f>ROUND(Q112*'Table Q8'!Q10,2)</f>
        <v>0.36</v>
      </c>
      <c r="AD112" s="15">
        <f>ROUND(R112*'Table Q8'!R10,2)</f>
        <v>0.45</v>
      </c>
      <c r="AE112" s="15">
        <f>ROUND(S112*'Table Q8'!S10,2)</f>
        <v>0.93</v>
      </c>
      <c r="AF112" s="15">
        <f>ROUND(T112*'Table Q8'!T10,2)</f>
        <v>1.1599999999999999</v>
      </c>
      <c r="AG112" s="15">
        <f>ROUND(U112*'Table Q8'!U10,2)</f>
        <v>0.04</v>
      </c>
      <c r="AH112" s="15">
        <f>ROUND(V112*'Table Q8'!V10,2)</f>
        <v>-0.09</v>
      </c>
      <c r="AI112" s="15">
        <f>ROUND(W112*'Table Q8'!W10,2)</f>
        <v>-1.2</v>
      </c>
      <c r="AJ112" s="15">
        <f>ROUND(X112*'Table Q8'!X10,2)</f>
        <v>0.2</v>
      </c>
    </row>
    <row r="113" spans="1:36" x14ac:dyDescent="0.25">
      <c r="A113" s="13" t="str">
        <f t="shared" si="2"/>
        <v>1995 Q2</v>
      </c>
      <c r="B113" s="11">
        <f t="shared" si="3"/>
        <v>0.98303945994976516</v>
      </c>
      <c r="C113" s="11">
        <f t="shared" si="3"/>
        <v>0.11365973437418746</v>
      </c>
      <c r="D113" s="11">
        <f t="shared" si="3"/>
        <v>1.124287012142029</v>
      </c>
      <c r="E113" s="11">
        <f t="shared" si="3"/>
        <v>6.9711020691194003E-2</v>
      </c>
      <c r="F113" s="11">
        <f t="shared" si="3"/>
        <v>1.0940464936725807</v>
      </c>
      <c r="G113" s="11">
        <f t="shared" si="3"/>
        <v>0.11151942570199223</v>
      </c>
      <c r="H113" s="11">
        <f t="shared" si="3"/>
        <v>-3.6730218790782136</v>
      </c>
      <c r="I113" s="11">
        <f t="shared" si="3"/>
        <v>-0.33230276189868685</v>
      </c>
      <c r="J113" s="11">
        <f t="shared" si="3"/>
        <v>-2.4830687496462218</v>
      </c>
      <c r="K113" s="11">
        <f t="shared" si="3"/>
        <v>3.2437056182230686</v>
      </c>
      <c r="L113" s="11">
        <f t="shared" si="3"/>
        <v>-7.5416532997478521E-3</v>
      </c>
      <c r="N113" s="11">
        <f t="shared" ref="N113:X113" si="7">LN(N11/N10)*100</f>
        <v>0.92343872692401541</v>
      </c>
      <c r="O113" s="11">
        <f t="shared" si="7"/>
        <v>-0.48228947935967276</v>
      </c>
      <c r="P113" s="11">
        <f t="shared" si="7"/>
        <v>0.47194246679862722</v>
      </c>
      <c r="Q113" s="11">
        <f t="shared" si="7"/>
        <v>1.983319196550712</v>
      </c>
      <c r="R113" s="11">
        <f t="shared" si="7"/>
        <v>-0.10907258436813785</v>
      </c>
      <c r="S113" s="11">
        <f t="shared" si="7"/>
        <v>0.99077882911131365</v>
      </c>
      <c r="T113" s="11">
        <f t="shared" si="7"/>
        <v>-1.0687786200402722</v>
      </c>
      <c r="U113" s="11">
        <f t="shared" si="7"/>
        <v>0.13248537838587937</v>
      </c>
      <c r="V113" s="11">
        <f t="shared" si="7"/>
        <v>-1.2031283474834726</v>
      </c>
      <c r="W113" s="11">
        <f t="shared" si="7"/>
        <v>0.605628003096226</v>
      </c>
      <c r="X113" s="11">
        <f t="shared" si="7"/>
        <v>0.37669157347994103</v>
      </c>
      <c r="Z113" s="15">
        <f>ROUND(N113*'Table Q8'!N11,2)</f>
        <v>0.66</v>
      </c>
      <c r="AA113" s="15">
        <f>ROUND(O113*'Table Q8'!O11,2)</f>
        <v>-0.17</v>
      </c>
      <c r="AB113" s="15">
        <f>ROUND(P113*'Table Q8'!P11,2)</f>
        <v>0.18</v>
      </c>
      <c r="AC113" s="15">
        <f>ROUND(Q113*'Table Q8'!Q11,2)</f>
        <v>0.7</v>
      </c>
      <c r="AD113" s="15">
        <f>ROUND(R113*'Table Q8'!R11,2)</f>
        <v>-0.03</v>
      </c>
      <c r="AE113" s="15">
        <f>ROUND(S113*'Table Q8'!S11,2)</f>
        <v>0.45</v>
      </c>
      <c r="AF113" s="15">
        <f>ROUND(T113*'Table Q8'!T11,2)</f>
        <v>-0.49</v>
      </c>
      <c r="AG113" s="15">
        <f>ROUND(U113*'Table Q8'!U11,2)</f>
        <v>0.06</v>
      </c>
      <c r="AH113" s="15">
        <f>ROUND(V113*'Table Q8'!V11,2)</f>
        <v>-0.46</v>
      </c>
      <c r="AI113" s="15">
        <f>ROUND(W113*'Table Q8'!W11,2)</f>
        <v>0.28000000000000003</v>
      </c>
      <c r="AJ113" s="15">
        <f>ROUND(X113*'Table Q8'!X11,2)</f>
        <v>0.15</v>
      </c>
    </row>
    <row r="114" spans="1:36" x14ac:dyDescent="0.25">
      <c r="A114" s="13" t="str">
        <f t="shared" si="2"/>
        <v>1995 Q3</v>
      </c>
      <c r="B114" s="11">
        <f t="shared" si="3"/>
        <v>4.0242805945184497</v>
      </c>
      <c r="C114" s="11">
        <f t="shared" si="3"/>
        <v>-0.2281184440812854</v>
      </c>
      <c r="D114" s="11">
        <f t="shared" si="3"/>
        <v>-1.4901277841648373</v>
      </c>
      <c r="E114" s="11">
        <f t="shared" si="3"/>
        <v>2.4539332485229663</v>
      </c>
      <c r="F114" s="11">
        <f t="shared" si="3"/>
        <v>2.6144286620694075</v>
      </c>
      <c r="G114" s="11">
        <f t="shared" si="3"/>
        <v>0.27196123059729027</v>
      </c>
      <c r="H114" s="11">
        <f t="shared" si="3"/>
        <v>2.4313418319149074</v>
      </c>
      <c r="I114" s="11">
        <f t="shared" si="3"/>
        <v>-0.78607937741723877</v>
      </c>
      <c r="J114" s="11">
        <f t="shared" si="3"/>
        <v>-0.44936318248369483</v>
      </c>
      <c r="K114" s="11">
        <f t="shared" si="3"/>
        <v>1.3496489266905487</v>
      </c>
      <c r="L114" s="11">
        <f t="shared" si="3"/>
        <v>0.7954729752486267</v>
      </c>
      <c r="N114" s="11">
        <f t="shared" ref="N114:X114" si="8">LN(N12/N11)*100</f>
        <v>3.3978690843941712</v>
      </c>
      <c r="O114" s="11">
        <f t="shared" si="8"/>
        <v>-0.22601978679329263</v>
      </c>
      <c r="P114" s="11">
        <f t="shared" si="8"/>
        <v>-1.5847313177338551</v>
      </c>
      <c r="Q114" s="11">
        <f t="shared" si="8"/>
        <v>2.1338906488182872</v>
      </c>
      <c r="R114" s="11">
        <f t="shared" si="8"/>
        <v>9.000896627365032E-2</v>
      </c>
      <c r="S114" s="11">
        <f t="shared" si="8"/>
        <v>1.5057233549810147</v>
      </c>
      <c r="T114" s="11">
        <f t="shared" si="8"/>
        <v>-0.52136091842483756</v>
      </c>
      <c r="U114" s="11">
        <f t="shared" si="8"/>
        <v>-0.7449424064175082</v>
      </c>
      <c r="V114" s="11">
        <f t="shared" si="8"/>
        <v>0.16592324741536793</v>
      </c>
      <c r="W114" s="11">
        <f t="shared" si="8"/>
        <v>2.2494995884115596</v>
      </c>
      <c r="X114" s="11">
        <f t="shared" si="8"/>
        <v>0.46406813748217768</v>
      </c>
      <c r="Z114" s="15">
        <f>ROUND(N114*'Table Q8'!N12,2)</f>
        <v>2.44</v>
      </c>
      <c r="AA114" s="15">
        <f>ROUND(O114*'Table Q8'!O12,2)</f>
        <v>-0.08</v>
      </c>
      <c r="AB114" s="15">
        <f>ROUND(P114*'Table Q8'!P12,2)</f>
        <v>-0.6</v>
      </c>
      <c r="AC114" s="15">
        <f>ROUND(Q114*'Table Q8'!Q12,2)</f>
        <v>0.75</v>
      </c>
      <c r="AD114" s="15">
        <f>ROUND(R114*'Table Q8'!R12,2)</f>
        <v>0.02</v>
      </c>
      <c r="AE114" s="15">
        <f>ROUND(S114*'Table Q8'!S12,2)</f>
        <v>0.68</v>
      </c>
      <c r="AF114" s="15">
        <f>ROUND(T114*'Table Q8'!T12,2)</f>
        <v>-0.23</v>
      </c>
      <c r="AG114" s="15">
        <f>ROUND(U114*'Table Q8'!U12,2)</f>
        <v>-0.32</v>
      </c>
      <c r="AH114" s="15">
        <f>ROUND(V114*'Table Q8'!V12,2)</f>
        <v>7.0000000000000007E-2</v>
      </c>
      <c r="AI114" s="15">
        <f>ROUND(W114*'Table Q8'!W12,2)</f>
        <v>1.07</v>
      </c>
      <c r="AJ114" s="15">
        <f>ROUND(X114*'Table Q8'!X12,2)</f>
        <v>0.19</v>
      </c>
    </row>
    <row r="115" spans="1:36" x14ac:dyDescent="0.25">
      <c r="A115" s="13" t="str">
        <f t="shared" si="2"/>
        <v>1995 Q4</v>
      </c>
      <c r="B115" s="11">
        <f t="shared" si="3"/>
        <v>-0.78272394277335844</v>
      </c>
      <c r="C115" s="11">
        <f t="shared" si="3"/>
        <v>-1.4393855615216846</v>
      </c>
      <c r="D115" s="11">
        <f t="shared" si="3"/>
        <v>0.62125491178622194</v>
      </c>
      <c r="E115" s="11">
        <f t="shared" si="3"/>
        <v>-0.49311726705948644</v>
      </c>
      <c r="F115" s="11">
        <f t="shared" si="3"/>
        <v>0.60421853799218794</v>
      </c>
      <c r="G115" s="11">
        <f t="shared" si="3"/>
        <v>-2.0371331716964858</v>
      </c>
      <c r="H115" s="11">
        <f t="shared" si="3"/>
        <v>-1.3009212666238461</v>
      </c>
      <c r="I115" s="11">
        <f t="shared" si="3"/>
        <v>0.4346525033234428</v>
      </c>
      <c r="J115" s="11">
        <f t="shared" si="3"/>
        <v>2.8378539723127263</v>
      </c>
      <c r="K115" s="11">
        <f t="shared" si="3"/>
        <v>-2.3887479713454014</v>
      </c>
      <c r="L115" s="11">
        <f t="shared" si="3"/>
        <v>-0.26992146659378075</v>
      </c>
      <c r="N115" s="11">
        <f t="shared" ref="N115:X115" si="9">LN(N13/N12)*100</f>
        <v>-1.5644939273471374</v>
      </c>
      <c r="O115" s="11">
        <f t="shared" si="9"/>
        <v>-1.444503059572118</v>
      </c>
      <c r="P115" s="11">
        <f t="shared" si="9"/>
        <v>0.37087849547863233</v>
      </c>
      <c r="Q115" s="11">
        <f t="shared" si="9"/>
        <v>1.6190335156203</v>
      </c>
      <c r="R115" s="11">
        <f t="shared" si="9"/>
        <v>0.87477512709090832</v>
      </c>
      <c r="S115" s="11">
        <f t="shared" si="9"/>
        <v>0.56247581462226037</v>
      </c>
      <c r="T115" s="11">
        <f t="shared" si="9"/>
        <v>-1.2992659607579375</v>
      </c>
      <c r="U115" s="11">
        <f t="shared" si="9"/>
        <v>7.9980328573889425E-2</v>
      </c>
      <c r="V115" s="11">
        <f t="shared" si="9"/>
        <v>4.525762360595813</v>
      </c>
      <c r="W115" s="11">
        <f t="shared" si="9"/>
        <v>0.67953873736622028</v>
      </c>
      <c r="X115" s="11">
        <f t="shared" si="9"/>
        <v>0.23464347918898429</v>
      </c>
      <c r="Z115" s="15">
        <f>ROUND(N115*'Table Q8'!N13,2)</f>
        <v>-1.1299999999999999</v>
      </c>
      <c r="AA115" s="15">
        <f>ROUND(O115*'Table Q8'!O13,2)</f>
        <v>-0.52</v>
      </c>
      <c r="AB115" s="15">
        <f>ROUND(P115*'Table Q8'!P13,2)</f>
        <v>0.14000000000000001</v>
      </c>
      <c r="AC115" s="15">
        <f>ROUND(Q115*'Table Q8'!Q13,2)</f>
        <v>0.56999999999999995</v>
      </c>
      <c r="AD115" s="15">
        <f>ROUND(R115*'Table Q8'!R13,2)</f>
        <v>0.21</v>
      </c>
      <c r="AE115" s="15">
        <f>ROUND(S115*'Table Q8'!S13,2)</f>
        <v>0.25</v>
      </c>
      <c r="AF115" s="15">
        <f>ROUND(T115*'Table Q8'!T13,2)</f>
        <v>-0.57999999999999996</v>
      </c>
      <c r="AG115" s="15">
        <f>ROUND(U115*'Table Q8'!U13,2)</f>
        <v>0.03</v>
      </c>
      <c r="AH115" s="15">
        <f>ROUND(V115*'Table Q8'!V13,2)</f>
        <v>1.8</v>
      </c>
      <c r="AI115" s="15">
        <f>ROUND(W115*'Table Q8'!W13,2)</f>
        <v>0.32</v>
      </c>
      <c r="AJ115" s="15">
        <f>ROUND(X115*'Table Q8'!X13,2)</f>
        <v>0.1</v>
      </c>
    </row>
    <row r="116" spans="1:36" x14ac:dyDescent="0.25">
      <c r="A116" s="13" t="str">
        <f t="shared" si="2"/>
        <v>1996 Q1</v>
      </c>
      <c r="B116" s="11">
        <f t="shared" si="3"/>
        <v>3.3245798588412714</v>
      </c>
      <c r="C116" s="11">
        <f t="shared" si="3"/>
        <v>-0.10263310758806937</v>
      </c>
      <c r="D116" s="11">
        <f t="shared" si="3"/>
        <v>1.0478481401243824</v>
      </c>
      <c r="E116" s="11">
        <f t="shared" si="3"/>
        <v>1.3139033922887466</v>
      </c>
      <c r="F116" s="11">
        <f t="shared" si="3"/>
        <v>0.77484823067806929</v>
      </c>
      <c r="G116" s="11">
        <f t="shared" si="3"/>
        <v>-3.9779712966715709E-2</v>
      </c>
      <c r="H116" s="11">
        <f t="shared" si="3"/>
        <v>2.3064197674247349</v>
      </c>
      <c r="I116" s="11">
        <f t="shared" si="3"/>
        <v>0.64310891748363541</v>
      </c>
      <c r="J116" s="11">
        <f t="shared" si="3"/>
        <v>-2.7620949232940886</v>
      </c>
      <c r="K116" s="11">
        <f t="shared" si="3"/>
        <v>1.7749665456149786</v>
      </c>
      <c r="L116" s="11">
        <f t="shared" si="3"/>
        <v>0.83919594967023592</v>
      </c>
      <c r="N116" s="11">
        <f t="shared" ref="N116:X116" si="10">LN(N14/N13)*100</f>
        <v>2.8706597515936951</v>
      </c>
      <c r="O116" s="11">
        <f t="shared" si="10"/>
        <v>-2.2684514591880645E-2</v>
      </c>
      <c r="P116" s="11">
        <f t="shared" si="10"/>
        <v>1.4561430110878761</v>
      </c>
      <c r="Q116" s="11">
        <f t="shared" si="10"/>
        <v>1.5065130982687298</v>
      </c>
      <c r="R116" s="11">
        <f t="shared" si="10"/>
        <v>0.19336455854453638</v>
      </c>
      <c r="S116" s="11">
        <f t="shared" si="10"/>
        <v>1.9929761572678915</v>
      </c>
      <c r="T116" s="11">
        <f t="shared" si="10"/>
        <v>1.465048132950892</v>
      </c>
      <c r="U116" s="11">
        <f t="shared" si="10"/>
        <v>0.85106890503442723</v>
      </c>
      <c r="V116" s="11">
        <f t="shared" si="10"/>
        <v>-0.81007292486374038</v>
      </c>
      <c r="W116" s="11">
        <f t="shared" si="10"/>
        <v>2.9447814884340904</v>
      </c>
      <c r="X116" s="11">
        <f t="shared" si="10"/>
        <v>0.8535835061881335</v>
      </c>
      <c r="Z116" s="15">
        <f>ROUND(N116*'Table Q8'!N14,2)</f>
        <v>2.09</v>
      </c>
      <c r="AA116" s="15">
        <f>ROUND(O116*'Table Q8'!O14,2)</f>
        <v>-0.01</v>
      </c>
      <c r="AB116" s="15">
        <f>ROUND(P116*'Table Q8'!P14,2)</f>
        <v>0.56000000000000005</v>
      </c>
      <c r="AC116" s="15">
        <f>ROUND(Q116*'Table Q8'!Q14,2)</f>
        <v>0.53</v>
      </c>
      <c r="AD116" s="15">
        <f>ROUND(R116*'Table Q8'!R14,2)</f>
        <v>0.05</v>
      </c>
      <c r="AE116" s="15">
        <f>ROUND(S116*'Table Q8'!S14,2)</f>
        <v>0.88</v>
      </c>
      <c r="AF116" s="15">
        <f>ROUND(T116*'Table Q8'!T14,2)</f>
        <v>0.65</v>
      </c>
      <c r="AG116" s="15">
        <f>ROUND(U116*'Table Q8'!U14,2)</f>
        <v>0.36</v>
      </c>
      <c r="AH116" s="15">
        <f>ROUND(V116*'Table Q8'!V14,2)</f>
        <v>-0.33</v>
      </c>
      <c r="AI116" s="15">
        <f>ROUND(W116*'Table Q8'!W14,2)</f>
        <v>1.42</v>
      </c>
      <c r="AJ116" s="15">
        <f>ROUND(X116*'Table Q8'!X14,2)</f>
        <v>0.35</v>
      </c>
    </row>
    <row r="117" spans="1:36" x14ac:dyDescent="0.25">
      <c r="A117" s="13" t="str">
        <f t="shared" si="2"/>
        <v>1996 Q2</v>
      </c>
      <c r="B117" s="11">
        <f t="shared" si="3"/>
        <v>-2.0927670418451538</v>
      </c>
      <c r="C117" s="11">
        <f t="shared" si="3"/>
        <v>-0.26500565347635108</v>
      </c>
      <c r="D117" s="11">
        <f t="shared" si="3"/>
        <v>-2.775210580366615E-2</v>
      </c>
      <c r="E117" s="11">
        <f t="shared" si="3"/>
        <v>0.41843487868055684</v>
      </c>
      <c r="F117" s="11">
        <f t="shared" si="3"/>
        <v>1.6616154833677601</v>
      </c>
      <c r="G117" s="11">
        <f t="shared" si="3"/>
        <v>-1.6915246697389186</v>
      </c>
      <c r="H117" s="11">
        <f t="shared" si="3"/>
        <v>1.4884601995220157</v>
      </c>
      <c r="I117" s="11">
        <f t="shared" si="3"/>
        <v>1.3547445916238212</v>
      </c>
      <c r="J117" s="11">
        <f t="shared" si="3"/>
        <v>0.2097426748481851</v>
      </c>
      <c r="K117" s="11">
        <f t="shared" si="3"/>
        <v>-0.72699551326544343</v>
      </c>
      <c r="L117" s="11">
        <f t="shared" si="3"/>
        <v>4.0108753077608576E-2</v>
      </c>
      <c r="N117" s="11">
        <f t="shared" ref="N117:X117" si="11">LN(N15/N14)*100</f>
        <v>-0.75611075322253607</v>
      </c>
      <c r="O117" s="11">
        <f t="shared" si="11"/>
        <v>0.93544532920618995</v>
      </c>
      <c r="P117" s="11">
        <f t="shared" si="11"/>
        <v>6.1699772225097581E-3</v>
      </c>
      <c r="Q117" s="11">
        <f t="shared" si="11"/>
        <v>0.65074831788389986</v>
      </c>
      <c r="R117" s="11">
        <f t="shared" si="11"/>
        <v>1.2865266824180013</v>
      </c>
      <c r="S117" s="11">
        <f t="shared" si="11"/>
        <v>0.94491322078186679</v>
      </c>
      <c r="T117" s="11">
        <f t="shared" si="11"/>
        <v>3.0038659239808294</v>
      </c>
      <c r="U117" s="11">
        <f t="shared" si="11"/>
        <v>0.26016484168267451</v>
      </c>
      <c r="V117" s="11">
        <f t="shared" si="11"/>
        <v>3.6794626676389623</v>
      </c>
      <c r="W117" s="11">
        <f t="shared" si="11"/>
        <v>-8.0284441370909024E-2</v>
      </c>
      <c r="X117" s="11">
        <f t="shared" si="11"/>
        <v>0.67506953491066357</v>
      </c>
      <c r="Z117" s="15">
        <f>ROUND(N117*'Table Q8'!N15,2)</f>
        <v>-0.55000000000000004</v>
      </c>
      <c r="AA117" s="15">
        <f>ROUND(O117*'Table Q8'!O15,2)</f>
        <v>0.34</v>
      </c>
      <c r="AB117" s="15">
        <f>ROUND(P117*'Table Q8'!P15,2)</f>
        <v>0</v>
      </c>
      <c r="AC117" s="15">
        <f>ROUND(Q117*'Table Q8'!Q15,2)</f>
        <v>0.23</v>
      </c>
      <c r="AD117" s="15">
        <f>ROUND(R117*'Table Q8'!R15,2)</f>
        <v>0.32</v>
      </c>
      <c r="AE117" s="15">
        <f>ROUND(S117*'Table Q8'!S15,2)</f>
        <v>0.42</v>
      </c>
      <c r="AF117" s="15">
        <f>ROUND(T117*'Table Q8'!T15,2)</f>
        <v>1.34</v>
      </c>
      <c r="AG117" s="15">
        <f>ROUND(U117*'Table Q8'!U15,2)</f>
        <v>0.11</v>
      </c>
      <c r="AH117" s="15">
        <f>ROUND(V117*'Table Q8'!V15,2)</f>
        <v>1.5</v>
      </c>
      <c r="AI117" s="15">
        <f>ROUND(W117*'Table Q8'!W15,2)</f>
        <v>-0.04</v>
      </c>
      <c r="AJ117" s="15">
        <f>ROUND(X117*'Table Q8'!X15,2)</f>
        <v>0.28000000000000003</v>
      </c>
    </row>
    <row r="118" spans="1:36" x14ac:dyDescent="0.25">
      <c r="A118" s="13" t="str">
        <f t="shared" si="2"/>
        <v>1996 Q3</v>
      </c>
      <c r="B118" s="11">
        <f t="shared" si="3"/>
        <v>1.009286418857523</v>
      </c>
      <c r="C118" s="11">
        <f t="shared" si="3"/>
        <v>1.1427209960728411</v>
      </c>
      <c r="D118" s="11">
        <f t="shared" si="3"/>
        <v>1.8562176476190153</v>
      </c>
      <c r="E118" s="11">
        <f t="shared" si="3"/>
        <v>-4.5969847600433746E-2</v>
      </c>
      <c r="F118" s="11">
        <f t="shared" si="3"/>
        <v>2.2501565292036041</v>
      </c>
      <c r="G118" s="11">
        <f t="shared" si="3"/>
        <v>-1.4090772886299361</v>
      </c>
      <c r="H118" s="11">
        <f t="shared" si="3"/>
        <v>4.8084060358218261</v>
      </c>
      <c r="I118" s="11">
        <f t="shared" si="3"/>
        <v>-0.78386374413700521</v>
      </c>
      <c r="J118" s="11">
        <f t="shared" si="3"/>
        <v>-4.9837315160989908</v>
      </c>
      <c r="K118" s="11">
        <f t="shared" si="3"/>
        <v>-3.23789000963653</v>
      </c>
      <c r="L118" s="11">
        <f t="shared" si="3"/>
        <v>0.42353592839521109</v>
      </c>
      <c r="N118" s="11">
        <f t="shared" ref="N118:X118" si="12">LN(N16/N15)*100</f>
        <v>0.37770967894241381</v>
      </c>
      <c r="O118" s="11">
        <f t="shared" si="12"/>
        <v>0.94642109756314963</v>
      </c>
      <c r="P118" s="11">
        <f t="shared" si="12"/>
        <v>0.95425897814088079</v>
      </c>
      <c r="Q118" s="11">
        <f t="shared" si="12"/>
        <v>0.93335023410454965</v>
      </c>
      <c r="R118" s="11">
        <f t="shared" si="12"/>
        <v>1.9391496184094625</v>
      </c>
      <c r="S118" s="11">
        <f t="shared" si="12"/>
        <v>0.90026621075644053</v>
      </c>
      <c r="T118" s="11">
        <f t="shared" si="12"/>
        <v>0.58658544957015235</v>
      </c>
      <c r="U118" s="11">
        <f t="shared" si="12"/>
        <v>0.41750465895685424</v>
      </c>
      <c r="V118" s="11">
        <f t="shared" si="12"/>
        <v>-2.8126039229372375</v>
      </c>
      <c r="W118" s="11">
        <f t="shared" si="12"/>
        <v>-1.4777438096788296</v>
      </c>
      <c r="X118" s="11">
        <f t="shared" si="12"/>
        <v>0.49300748595379701</v>
      </c>
      <c r="Z118" s="15">
        <f>ROUND(N118*'Table Q8'!N16,2)</f>
        <v>0.28000000000000003</v>
      </c>
      <c r="AA118" s="15">
        <f>ROUND(O118*'Table Q8'!O16,2)</f>
        <v>0.35</v>
      </c>
      <c r="AB118" s="15">
        <f>ROUND(P118*'Table Q8'!P16,2)</f>
        <v>0.38</v>
      </c>
      <c r="AC118" s="15">
        <f>ROUND(Q118*'Table Q8'!Q16,2)</f>
        <v>0.34</v>
      </c>
      <c r="AD118" s="15">
        <f>ROUND(R118*'Table Q8'!R16,2)</f>
        <v>0.48</v>
      </c>
      <c r="AE118" s="15">
        <f>ROUND(S118*'Table Q8'!S16,2)</f>
        <v>0.4</v>
      </c>
      <c r="AF118" s="15">
        <f>ROUND(T118*'Table Q8'!T16,2)</f>
        <v>0.27</v>
      </c>
      <c r="AG118" s="15">
        <f>ROUND(U118*'Table Q8'!U16,2)</f>
        <v>0.18</v>
      </c>
      <c r="AH118" s="15">
        <f>ROUND(V118*'Table Q8'!V16,2)</f>
        <v>-1.1499999999999999</v>
      </c>
      <c r="AI118" s="15">
        <f>ROUND(W118*'Table Q8'!W16,2)</f>
        <v>-0.73</v>
      </c>
      <c r="AJ118" s="15">
        <f>ROUND(X118*'Table Q8'!X16,2)</f>
        <v>0.2</v>
      </c>
    </row>
    <row r="119" spans="1:36" x14ac:dyDescent="0.25">
      <c r="A119" s="13" t="str">
        <f t="shared" si="2"/>
        <v>1996 Q4</v>
      </c>
      <c r="B119" s="11">
        <f t="shared" si="3"/>
        <v>0.83265378995422545</v>
      </c>
      <c r="C119" s="11">
        <f t="shared" si="3"/>
        <v>-0.11653371047295952</v>
      </c>
      <c r="D119" s="11">
        <f t="shared" si="3"/>
        <v>1.0322786153576227</v>
      </c>
      <c r="E119" s="11">
        <f t="shared" si="3"/>
        <v>-0.94258682524931869</v>
      </c>
      <c r="F119" s="11">
        <f t="shared" si="3"/>
        <v>0.44987170036473051</v>
      </c>
      <c r="G119" s="11">
        <f t="shared" si="3"/>
        <v>2.6055163951728826</v>
      </c>
      <c r="H119" s="11">
        <f t="shared" si="3"/>
        <v>1.2159503762513699</v>
      </c>
      <c r="I119" s="11">
        <f t="shared" si="3"/>
        <v>0.66308235831783291</v>
      </c>
      <c r="J119" s="11">
        <f t="shared" si="3"/>
        <v>8.4078318429022172</v>
      </c>
      <c r="K119" s="11">
        <f t="shared" si="3"/>
        <v>4.2284228317505645</v>
      </c>
      <c r="L119" s="11">
        <f t="shared" si="3"/>
        <v>0.84426715850323231</v>
      </c>
      <c r="N119" s="11">
        <f t="shared" ref="N119:X119" si="13">LN(N17/N16)*100</f>
        <v>0.70635726862300452</v>
      </c>
      <c r="O119" s="11">
        <f t="shared" si="13"/>
        <v>-0.932165912526285</v>
      </c>
      <c r="P119" s="11">
        <f t="shared" si="13"/>
        <v>1.7293012485421584</v>
      </c>
      <c r="Q119" s="11">
        <f t="shared" si="13"/>
        <v>0.29275935146209781</v>
      </c>
      <c r="R119" s="11">
        <f t="shared" si="13"/>
        <v>-0.88661080558053162</v>
      </c>
      <c r="S119" s="11">
        <f t="shared" si="13"/>
        <v>3.898559136155856</v>
      </c>
      <c r="T119" s="11">
        <f t="shared" si="13"/>
        <v>0.78132353181972458</v>
      </c>
      <c r="U119" s="11">
        <f t="shared" si="13"/>
        <v>0.45230924065894446</v>
      </c>
      <c r="V119" s="11">
        <f t="shared" si="13"/>
        <v>9.7725801245357236</v>
      </c>
      <c r="W119" s="11">
        <f t="shared" si="13"/>
        <v>6.0023835822013458</v>
      </c>
      <c r="X119" s="11">
        <f t="shared" si="13"/>
        <v>0.88201923976351548</v>
      </c>
      <c r="Z119" s="15">
        <f>ROUND(N119*'Table Q8'!N17,2)</f>
        <v>0.52</v>
      </c>
      <c r="AA119" s="15">
        <f>ROUND(O119*'Table Q8'!O17,2)</f>
        <v>-0.34</v>
      </c>
      <c r="AB119" s="15">
        <f>ROUND(P119*'Table Q8'!P17,2)</f>
        <v>0.7</v>
      </c>
      <c r="AC119" s="15">
        <f>ROUND(Q119*'Table Q8'!Q17,2)</f>
        <v>0.11</v>
      </c>
      <c r="AD119" s="15">
        <f>ROUND(R119*'Table Q8'!R17,2)</f>
        <v>-0.22</v>
      </c>
      <c r="AE119" s="15">
        <f>ROUND(S119*'Table Q8'!S17,2)</f>
        <v>1.74</v>
      </c>
      <c r="AF119" s="15">
        <f>ROUND(T119*'Table Q8'!T17,2)</f>
        <v>0.36</v>
      </c>
      <c r="AG119" s="15">
        <f>ROUND(U119*'Table Q8'!U17,2)</f>
        <v>0.19</v>
      </c>
      <c r="AH119" s="15">
        <f>ROUND(V119*'Table Q8'!V17,2)</f>
        <v>4.04</v>
      </c>
      <c r="AI119" s="15">
        <f>ROUND(W119*'Table Q8'!W17,2)</f>
        <v>3.01</v>
      </c>
      <c r="AJ119" s="15">
        <f>ROUND(X119*'Table Q8'!X17,2)</f>
        <v>0.37</v>
      </c>
    </row>
    <row r="120" spans="1:36" x14ac:dyDescent="0.25">
      <c r="A120" s="13" t="str">
        <f t="shared" si="2"/>
        <v>1997 Q1</v>
      </c>
      <c r="B120" s="11">
        <f t="shared" si="3"/>
        <v>-3.5287953429509389</v>
      </c>
      <c r="C120" s="11">
        <f t="shared" si="3"/>
        <v>1.548549626473374</v>
      </c>
      <c r="D120" s="11">
        <f t="shared" si="3"/>
        <v>-0.83236332880484531</v>
      </c>
      <c r="E120" s="11">
        <f t="shared" si="3"/>
        <v>-1.646335617843091</v>
      </c>
      <c r="F120" s="11">
        <f t="shared" si="3"/>
        <v>4.9188510096125988</v>
      </c>
      <c r="G120" s="11">
        <f t="shared" si="3"/>
        <v>-3.2976681862244486</v>
      </c>
      <c r="H120" s="11">
        <f t="shared" si="3"/>
        <v>2.9840957183347654</v>
      </c>
      <c r="I120" s="11">
        <f t="shared" si="3"/>
        <v>0.95654877546523376</v>
      </c>
      <c r="J120" s="11">
        <f t="shared" si="3"/>
        <v>-2.5713624115441669</v>
      </c>
      <c r="K120" s="11">
        <f t="shared" si="3"/>
        <v>0.26137003448917251</v>
      </c>
      <c r="L120" s="11">
        <f t="shared" si="3"/>
        <v>0.27044269639876961</v>
      </c>
      <c r="N120" s="11">
        <f t="shared" ref="N120:X120" si="14">LN(N18/N17)*100</f>
        <v>-2.6575222544809907</v>
      </c>
      <c r="O120" s="11">
        <f t="shared" si="14"/>
        <v>1.0085735975566359</v>
      </c>
      <c r="P120" s="11">
        <f t="shared" si="14"/>
        <v>-0.90679917870958759</v>
      </c>
      <c r="Q120" s="11">
        <f t="shared" si="14"/>
        <v>0.39936763165813671</v>
      </c>
      <c r="R120" s="11">
        <f t="shared" si="14"/>
        <v>3.0564072588578304</v>
      </c>
      <c r="S120" s="11">
        <f t="shared" si="14"/>
        <v>-4.237868649658135</v>
      </c>
      <c r="T120" s="11">
        <f t="shared" si="14"/>
        <v>-0.77181846673936749</v>
      </c>
      <c r="U120" s="11">
        <f t="shared" si="14"/>
        <v>-0.92552695569110965</v>
      </c>
      <c r="V120" s="11">
        <f t="shared" si="14"/>
        <v>0.80151204651393793</v>
      </c>
      <c r="W120" s="11">
        <f t="shared" si="14"/>
        <v>-0.46531723880209347</v>
      </c>
      <c r="X120" s="11">
        <f t="shared" si="14"/>
        <v>-0.38754967431656689</v>
      </c>
      <c r="Z120" s="15">
        <f>ROUND(N120*'Table Q8'!N18,2)</f>
        <v>-1.95</v>
      </c>
      <c r="AA120" s="15">
        <f>ROUND(O120*'Table Q8'!O18,2)</f>
        <v>0.37</v>
      </c>
      <c r="AB120" s="15">
        <f>ROUND(P120*'Table Q8'!P18,2)</f>
        <v>-0.36</v>
      </c>
      <c r="AC120" s="15">
        <f>ROUND(Q120*'Table Q8'!Q18,2)</f>
        <v>0.15</v>
      </c>
      <c r="AD120" s="15">
        <f>ROUND(R120*'Table Q8'!R18,2)</f>
        <v>0.77</v>
      </c>
      <c r="AE120" s="15">
        <f>ROUND(S120*'Table Q8'!S18,2)</f>
        <v>-1.88</v>
      </c>
      <c r="AF120" s="15">
        <f>ROUND(T120*'Table Q8'!T18,2)</f>
        <v>-0.35</v>
      </c>
      <c r="AG120" s="15">
        <f>ROUND(U120*'Table Q8'!U18,2)</f>
        <v>-0.39</v>
      </c>
      <c r="AH120" s="15">
        <f>ROUND(V120*'Table Q8'!V18,2)</f>
        <v>0.33</v>
      </c>
      <c r="AI120" s="15">
        <f>ROUND(W120*'Table Q8'!W18,2)</f>
        <v>-0.24</v>
      </c>
      <c r="AJ120" s="15">
        <f>ROUND(X120*'Table Q8'!X18,2)</f>
        <v>-0.16</v>
      </c>
    </row>
    <row r="121" spans="1:36" x14ac:dyDescent="0.25">
      <c r="A121" s="13" t="str">
        <f t="shared" si="2"/>
        <v>1997 Q2</v>
      </c>
      <c r="B121" s="11">
        <f t="shared" si="3"/>
        <v>0.53008499517922503</v>
      </c>
      <c r="C121" s="11">
        <f t="shared" si="3"/>
        <v>-1.4167628344384213</v>
      </c>
      <c r="D121" s="11">
        <f t="shared" si="3"/>
        <v>1.9408923167765313</v>
      </c>
      <c r="E121" s="11">
        <f t="shared" si="3"/>
        <v>1.7860323556337514</v>
      </c>
      <c r="F121" s="11">
        <f t="shared" si="3"/>
        <v>1.3802807972321189</v>
      </c>
      <c r="G121" s="11">
        <f t="shared" si="3"/>
        <v>0.8831058930938348</v>
      </c>
      <c r="H121" s="11">
        <f t="shared" si="3"/>
        <v>-1.6308212303188234</v>
      </c>
      <c r="I121" s="11">
        <f t="shared" si="3"/>
        <v>0.50976278876621572</v>
      </c>
      <c r="J121" s="11">
        <f t="shared" si="3"/>
        <v>-2.4068216692739086</v>
      </c>
      <c r="K121" s="11">
        <f t="shared" si="3"/>
        <v>-1.0429692451447632</v>
      </c>
      <c r="L121" s="11">
        <f t="shared" si="3"/>
        <v>1.8498665359190966E-2</v>
      </c>
      <c r="N121" s="11">
        <f t="shared" ref="N121:X121" si="15">LN(N19/N18)*100</f>
        <v>0.96334326559111161</v>
      </c>
      <c r="O121" s="11">
        <f t="shared" si="15"/>
        <v>-0.35282472266939879</v>
      </c>
      <c r="P121" s="11">
        <f t="shared" si="15"/>
        <v>0.93423316186741767</v>
      </c>
      <c r="Q121" s="11">
        <f t="shared" si="15"/>
        <v>0.6758550620622169</v>
      </c>
      <c r="R121" s="11">
        <f t="shared" si="15"/>
        <v>2.0090268016486128</v>
      </c>
      <c r="S121" s="11">
        <f t="shared" si="15"/>
        <v>-0.12979880081049314</v>
      </c>
      <c r="T121" s="11">
        <f t="shared" si="15"/>
        <v>-0.43384652721791461</v>
      </c>
      <c r="U121" s="11">
        <f t="shared" si="15"/>
        <v>0.90907927935382071</v>
      </c>
      <c r="V121" s="11">
        <f t="shared" si="15"/>
        <v>4.9737944529812488</v>
      </c>
      <c r="W121" s="11">
        <f t="shared" si="15"/>
        <v>-3.5121742050963141</v>
      </c>
      <c r="X121" s="11">
        <f t="shared" si="15"/>
        <v>0.16528136376478736</v>
      </c>
      <c r="Z121" s="15">
        <f>ROUND(N121*'Table Q8'!N19,2)</f>
        <v>0.71</v>
      </c>
      <c r="AA121" s="15">
        <f>ROUND(O121*'Table Q8'!O19,2)</f>
        <v>-0.13</v>
      </c>
      <c r="AB121" s="15">
        <f>ROUND(P121*'Table Q8'!P19,2)</f>
        <v>0.38</v>
      </c>
      <c r="AC121" s="15">
        <f>ROUND(Q121*'Table Q8'!Q19,2)</f>
        <v>0.25</v>
      </c>
      <c r="AD121" s="15">
        <f>ROUND(R121*'Table Q8'!R19,2)</f>
        <v>0.51</v>
      </c>
      <c r="AE121" s="15">
        <f>ROUND(S121*'Table Q8'!S19,2)</f>
        <v>-0.06</v>
      </c>
      <c r="AF121" s="15">
        <f>ROUND(T121*'Table Q8'!T19,2)</f>
        <v>-0.2</v>
      </c>
      <c r="AG121" s="15">
        <f>ROUND(U121*'Table Q8'!U19,2)</f>
        <v>0.38</v>
      </c>
      <c r="AH121" s="15">
        <f>ROUND(V121*'Table Q8'!V19,2)</f>
        <v>2.04</v>
      </c>
      <c r="AI121" s="15">
        <f>ROUND(W121*'Table Q8'!W19,2)</f>
        <v>-1.75</v>
      </c>
      <c r="AJ121" s="15">
        <f>ROUND(X121*'Table Q8'!X19,2)</f>
        <v>7.0000000000000007E-2</v>
      </c>
    </row>
    <row r="122" spans="1:36" x14ac:dyDescent="0.25">
      <c r="A122" s="13" t="str">
        <f t="shared" si="2"/>
        <v>1997 Q3</v>
      </c>
      <c r="B122" s="11">
        <f t="shared" si="3"/>
        <v>-0.55631893761271034</v>
      </c>
      <c r="C122" s="11">
        <f t="shared" si="3"/>
        <v>1.2018059689929936</v>
      </c>
      <c r="D122" s="11">
        <f t="shared" si="3"/>
        <v>-1.2618753603376995</v>
      </c>
      <c r="E122" s="11">
        <f t="shared" si="3"/>
        <v>0.52278121878795636</v>
      </c>
      <c r="F122" s="11">
        <f t="shared" si="3"/>
        <v>2.0808063834353936</v>
      </c>
      <c r="G122" s="11">
        <f t="shared" si="3"/>
        <v>-3.2448339881950119</v>
      </c>
      <c r="H122" s="11">
        <f t="shared" si="3"/>
        <v>2.2471361503030964</v>
      </c>
      <c r="I122" s="11">
        <f t="shared" si="3"/>
        <v>1.8648964278100317</v>
      </c>
      <c r="J122" s="11">
        <f t="shared" si="3"/>
        <v>-3.3755324566838065</v>
      </c>
      <c r="K122" s="11">
        <f t="shared" si="3"/>
        <v>-2.2077019902739017</v>
      </c>
      <c r="L122" s="11">
        <f t="shared" si="3"/>
        <v>0.34694115004056547</v>
      </c>
      <c r="N122" s="11">
        <f t="shared" ref="N122:X122" si="16">LN(N20/N19)*100</f>
        <v>-1.7927726279976304</v>
      </c>
      <c r="O122" s="11">
        <f t="shared" si="16"/>
        <v>1.6119936523482561</v>
      </c>
      <c r="P122" s="11">
        <f t="shared" si="16"/>
        <v>1.2672081227291112</v>
      </c>
      <c r="Q122" s="11">
        <f t="shared" si="16"/>
        <v>1.226703787453814</v>
      </c>
      <c r="R122" s="11">
        <f t="shared" si="16"/>
        <v>1.6319633425002522</v>
      </c>
      <c r="S122" s="11">
        <f t="shared" si="16"/>
        <v>-4.1129034784752388E-3</v>
      </c>
      <c r="T122" s="11">
        <f t="shared" si="16"/>
        <v>1.6199478231898181</v>
      </c>
      <c r="U122" s="11">
        <f t="shared" si="16"/>
        <v>0.6100738137243138</v>
      </c>
      <c r="V122" s="11">
        <f t="shared" si="16"/>
        <v>-1.5476689473083456</v>
      </c>
      <c r="W122" s="11">
        <f t="shared" si="16"/>
        <v>1.6637157965845879</v>
      </c>
      <c r="X122" s="11">
        <f t="shared" si="16"/>
        <v>0.57955025317849651</v>
      </c>
      <c r="Z122" s="15">
        <f>ROUND(N122*'Table Q8'!N20,2)</f>
        <v>-1.31</v>
      </c>
      <c r="AA122" s="15">
        <f>ROUND(O122*'Table Q8'!O20,2)</f>
        <v>0.59</v>
      </c>
      <c r="AB122" s="15">
        <f>ROUND(P122*'Table Q8'!P20,2)</f>
        <v>0.5</v>
      </c>
      <c r="AC122" s="15">
        <f>ROUND(Q122*'Table Q8'!Q20,2)</f>
        <v>0.44</v>
      </c>
      <c r="AD122" s="15">
        <f>ROUND(R122*'Table Q8'!R20,2)</f>
        <v>0.41</v>
      </c>
      <c r="AE122" s="15">
        <f>ROUND(S122*'Table Q8'!S20,2)</f>
        <v>0</v>
      </c>
      <c r="AF122" s="15">
        <f>ROUND(T122*'Table Q8'!T20,2)</f>
        <v>0.74</v>
      </c>
      <c r="AG122" s="15">
        <f>ROUND(U122*'Table Q8'!U20,2)</f>
        <v>0.25</v>
      </c>
      <c r="AH122" s="15">
        <f>ROUND(V122*'Table Q8'!V20,2)</f>
        <v>-0.63</v>
      </c>
      <c r="AI122" s="15">
        <f>ROUND(W122*'Table Q8'!W20,2)</f>
        <v>0.83</v>
      </c>
      <c r="AJ122" s="15">
        <f>ROUND(X122*'Table Q8'!X20,2)</f>
        <v>0.24</v>
      </c>
    </row>
    <row r="123" spans="1:36" x14ac:dyDescent="0.25">
      <c r="A123" s="13" t="str">
        <f t="shared" si="2"/>
        <v>1997 Q4</v>
      </c>
      <c r="B123" s="11">
        <f t="shared" si="3"/>
        <v>1.338975261519143</v>
      </c>
      <c r="C123" s="11">
        <f t="shared" si="3"/>
        <v>1.4040404943364861</v>
      </c>
      <c r="D123" s="11">
        <f t="shared" si="3"/>
        <v>2.6963084987338595E-2</v>
      </c>
      <c r="E123" s="11">
        <f t="shared" si="3"/>
        <v>0.44123166511436923</v>
      </c>
      <c r="F123" s="11">
        <f t="shared" si="3"/>
        <v>5.5977475471470504</v>
      </c>
      <c r="G123" s="11">
        <f t="shared" si="3"/>
        <v>4.7345049280991178</v>
      </c>
      <c r="H123" s="11">
        <f t="shared" si="3"/>
        <v>7.2258145185745401E-2</v>
      </c>
      <c r="I123" s="11">
        <f t="shared" si="3"/>
        <v>-0.53315032014128716</v>
      </c>
      <c r="J123" s="11">
        <f t="shared" si="3"/>
        <v>7.4372357364125019</v>
      </c>
      <c r="K123" s="11">
        <f t="shared" si="3"/>
        <v>4.9473957972114322</v>
      </c>
      <c r="L123" s="11">
        <f t="shared" si="3"/>
        <v>1.5075981219909032</v>
      </c>
      <c r="N123" s="11">
        <f t="shared" ref="N123:X123" si="17">LN(N21/N20)*100</f>
        <v>2.2954134060006166</v>
      </c>
      <c r="O123" s="11">
        <f t="shared" si="17"/>
        <v>1.4809927736069615</v>
      </c>
      <c r="P123" s="11">
        <f t="shared" si="17"/>
        <v>-1.8571577710276823</v>
      </c>
      <c r="Q123" s="11">
        <f t="shared" si="17"/>
        <v>2.5229228633708574</v>
      </c>
      <c r="R123" s="11">
        <f t="shared" si="17"/>
        <v>3.0256295811785492</v>
      </c>
      <c r="S123" s="11">
        <f t="shared" si="17"/>
        <v>-0.34376214255830001</v>
      </c>
      <c r="T123" s="11">
        <f t="shared" si="17"/>
        <v>1.4396472095815254</v>
      </c>
      <c r="U123" s="11">
        <f t="shared" si="17"/>
        <v>0.4434425700192311</v>
      </c>
      <c r="V123" s="11">
        <f t="shared" si="17"/>
        <v>10.507456969131638</v>
      </c>
      <c r="W123" s="11">
        <f t="shared" si="17"/>
        <v>2.0679270818593292</v>
      </c>
      <c r="X123" s="11">
        <f t="shared" si="17"/>
        <v>1.3977892313134377</v>
      </c>
      <c r="Z123" s="15">
        <f>ROUND(N123*'Table Q8'!N21,2)</f>
        <v>1.66</v>
      </c>
      <c r="AA123" s="15">
        <f>ROUND(O123*'Table Q8'!O21,2)</f>
        <v>0.53</v>
      </c>
      <c r="AB123" s="15">
        <f>ROUND(P123*'Table Q8'!P21,2)</f>
        <v>-0.69</v>
      </c>
      <c r="AC123" s="15">
        <f>ROUND(Q123*'Table Q8'!Q21,2)</f>
        <v>0.89</v>
      </c>
      <c r="AD123" s="15">
        <f>ROUND(R123*'Table Q8'!R21,2)</f>
        <v>0.76</v>
      </c>
      <c r="AE123" s="15">
        <f>ROUND(S123*'Table Q8'!S21,2)</f>
        <v>-0.14000000000000001</v>
      </c>
      <c r="AF123" s="15">
        <f>ROUND(T123*'Table Q8'!T21,2)</f>
        <v>0.65</v>
      </c>
      <c r="AG123" s="15">
        <f>ROUND(U123*'Table Q8'!U21,2)</f>
        <v>0.18</v>
      </c>
      <c r="AH123" s="15">
        <f>ROUND(V123*'Table Q8'!V21,2)</f>
        <v>4.1500000000000004</v>
      </c>
      <c r="AI123" s="15">
        <f>ROUND(W123*'Table Q8'!W21,2)</f>
        <v>1.03</v>
      </c>
      <c r="AJ123" s="15">
        <f>ROUND(X123*'Table Q8'!X21,2)</f>
        <v>0.56999999999999995</v>
      </c>
    </row>
    <row r="124" spans="1:36" x14ac:dyDescent="0.25">
      <c r="A124" s="13" t="str">
        <f t="shared" si="2"/>
        <v>1998 Q1</v>
      </c>
      <c r="B124" s="11">
        <f t="shared" si="3"/>
        <v>4.5471020279569778</v>
      </c>
      <c r="C124" s="11">
        <f t="shared" si="3"/>
        <v>-0.25986189554779732</v>
      </c>
      <c r="D124" s="11">
        <f t="shared" si="3"/>
        <v>-0.68872160184638853</v>
      </c>
      <c r="E124" s="11">
        <f t="shared" si="3"/>
        <v>-2.325610621067741</v>
      </c>
      <c r="F124" s="11">
        <f t="shared" si="3"/>
        <v>-2.7686522852323874</v>
      </c>
      <c r="G124" s="11">
        <f t="shared" si="3"/>
        <v>-3.5162696880090181</v>
      </c>
      <c r="H124" s="11">
        <f t="shared" si="3"/>
        <v>17.107141473690948</v>
      </c>
      <c r="I124" s="11">
        <f t="shared" si="3"/>
        <v>-0.76445155402866016</v>
      </c>
      <c r="J124" s="11">
        <f t="shared" si="3"/>
        <v>-6.6000619838216545</v>
      </c>
      <c r="K124" s="11">
        <f t="shared" si="3"/>
        <v>-3.5969658270019655</v>
      </c>
      <c r="L124" s="11">
        <f t="shared" si="3"/>
        <v>0.3932503697228959</v>
      </c>
      <c r="N124" s="11">
        <f t="shared" ref="N124:X124" si="18">LN(N22/N21)*100</f>
        <v>3.0694785474637656</v>
      </c>
      <c r="O124" s="11">
        <f t="shared" si="18"/>
        <v>-0.17505008162067051</v>
      </c>
      <c r="P124" s="11">
        <f t="shared" si="18"/>
        <v>-1.578006866519351</v>
      </c>
      <c r="Q124" s="11">
        <f t="shared" si="18"/>
        <v>2.0263339488390164</v>
      </c>
      <c r="R124" s="11">
        <f t="shared" si="18"/>
        <v>1.0869423682521384</v>
      </c>
      <c r="S124" s="11">
        <f t="shared" si="18"/>
        <v>1.1401131847366872</v>
      </c>
      <c r="T124" s="11">
        <f t="shared" si="18"/>
        <v>-0.56076108543521952</v>
      </c>
      <c r="U124" s="11">
        <f t="shared" si="18"/>
        <v>0.19339811633350171</v>
      </c>
      <c r="V124" s="11">
        <f t="shared" si="18"/>
        <v>2.6355910176531676</v>
      </c>
      <c r="W124" s="11">
        <f t="shared" si="18"/>
        <v>0.41099399774864809</v>
      </c>
      <c r="X124" s="11">
        <f t="shared" si="18"/>
        <v>0.43042421560344041</v>
      </c>
      <c r="Z124" s="15">
        <f>ROUND(N124*'Table Q8'!N22,2)</f>
        <v>2.21</v>
      </c>
      <c r="AA124" s="15">
        <f>ROUND(O124*'Table Q8'!O22,2)</f>
        <v>-0.06</v>
      </c>
      <c r="AB124" s="15">
        <f>ROUND(P124*'Table Q8'!P22,2)</f>
        <v>-0.6</v>
      </c>
      <c r="AC124" s="15">
        <f>ROUND(Q124*'Table Q8'!Q22,2)</f>
        <v>0.71</v>
      </c>
      <c r="AD124" s="15">
        <f>ROUND(R124*'Table Q8'!R22,2)</f>
        <v>0.27</v>
      </c>
      <c r="AE124" s="15">
        <f>ROUND(S124*'Table Q8'!S22,2)</f>
        <v>0.47</v>
      </c>
      <c r="AF124" s="15">
        <f>ROUND(T124*'Table Q8'!T22,2)</f>
        <v>-0.26</v>
      </c>
      <c r="AG124" s="15">
        <f>ROUND(U124*'Table Q8'!U22,2)</f>
        <v>0.08</v>
      </c>
      <c r="AH124" s="15">
        <f>ROUND(V124*'Table Q8'!V22,2)</f>
        <v>1.04</v>
      </c>
      <c r="AI124" s="15">
        <f>ROUND(W124*'Table Q8'!W22,2)</f>
        <v>0.2</v>
      </c>
      <c r="AJ124" s="15">
        <f>ROUND(X124*'Table Q8'!X22,2)</f>
        <v>0.17</v>
      </c>
    </row>
    <row r="125" spans="1:36" x14ac:dyDescent="0.25">
      <c r="A125" s="13" t="str">
        <f t="shared" si="2"/>
        <v>1998 Q2</v>
      </c>
      <c r="B125" s="11">
        <f t="shared" si="3"/>
        <v>1.4246005568651059</v>
      </c>
      <c r="C125" s="11">
        <f t="shared" si="3"/>
        <v>-0.56957505721709956</v>
      </c>
      <c r="D125" s="11">
        <f t="shared" si="3"/>
        <v>-1.1721753477080001</v>
      </c>
      <c r="E125" s="11">
        <f t="shared" si="3"/>
        <v>1.1632139464035136</v>
      </c>
      <c r="F125" s="11">
        <f t="shared" si="3"/>
        <v>-1.0191560298645088</v>
      </c>
      <c r="G125" s="11">
        <f t="shared" si="3"/>
        <v>4.7611079932128879</v>
      </c>
      <c r="H125" s="11">
        <f t="shared" si="3"/>
        <v>1.7798216195086556</v>
      </c>
      <c r="I125" s="11">
        <f t="shared" si="3"/>
        <v>3.788514261579238</v>
      </c>
      <c r="J125" s="11">
        <f t="shared" si="3"/>
        <v>1.4086616163483765</v>
      </c>
      <c r="K125" s="11">
        <f t="shared" si="3"/>
        <v>3.477716089687366</v>
      </c>
      <c r="L125" s="11">
        <f t="shared" si="3"/>
        <v>1.2480113680480387</v>
      </c>
      <c r="N125" s="11">
        <f t="shared" ref="N125:X125" si="19">LN(N23/N22)*100</f>
        <v>1.0141205626569911</v>
      </c>
      <c r="O125" s="11">
        <f t="shared" si="19"/>
        <v>0.27422095305619326</v>
      </c>
      <c r="P125" s="11">
        <f t="shared" si="19"/>
        <v>2.822108097328452</v>
      </c>
      <c r="Q125" s="11">
        <f t="shared" si="19"/>
        <v>1.8339463065718806</v>
      </c>
      <c r="R125" s="11">
        <f t="shared" si="19"/>
        <v>-0.353434370087852</v>
      </c>
      <c r="S125" s="11">
        <f t="shared" si="19"/>
        <v>0.7434191323017425</v>
      </c>
      <c r="T125" s="11">
        <f t="shared" si="19"/>
        <v>1.7354656148481344</v>
      </c>
      <c r="U125" s="11">
        <f t="shared" si="19"/>
        <v>0.843225447148647</v>
      </c>
      <c r="V125" s="11">
        <f t="shared" si="19"/>
        <v>1.2974800475088186</v>
      </c>
      <c r="W125" s="11">
        <f t="shared" si="19"/>
        <v>2.3851287821910203</v>
      </c>
      <c r="X125" s="11">
        <f t="shared" si="19"/>
        <v>0.87069347885021742</v>
      </c>
      <c r="Z125" s="15">
        <f>ROUND(N125*'Table Q8'!N23,2)</f>
        <v>0.72</v>
      </c>
      <c r="AA125" s="15">
        <f>ROUND(O125*'Table Q8'!O23,2)</f>
        <v>0.09</v>
      </c>
      <c r="AB125" s="15">
        <f>ROUND(P125*'Table Q8'!P23,2)</f>
        <v>1.08</v>
      </c>
      <c r="AC125" s="15">
        <f>ROUND(Q125*'Table Q8'!Q23,2)</f>
        <v>0.63</v>
      </c>
      <c r="AD125" s="15">
        <f>ROUND(R125*'Table Q8'!R23,2)</f>
        <v>-0.09</v>
      </c>
      <c r="AE125" s="15">
        <f>ROUND(S125*'Table Q8'!S23,2)</f>
        <v>0.3</v>
      </c>
      <c r="AF125" s="15">
        <f>ROUND(T125*'Table Q8'!T23,2)</f>
        <v>0.77</v>
      </c>
      <c r="AG125" s="15">
        <f>ROUND(U125*'Table Q8'!U23,2)</f>
        <v>0.34</v>
      </c>
      <c r="AH125" s="15">
        <f>ROUND(V125*'Table Q8'!V23,2)</f>
        <v>0.5</v>
      </c>
      <c r="AI125" s="15">
        <f>ROUND(W125*'Table Q8'!W23,2)</f>
        <v>1.17</v>
      </c>
      <c r="AJ125" s="15">
        <f>ROUND(X125*'Table Q8'!X23,2)</f>
        <v>0.34</v>
      </c>
    </row>
    <row r="126" spans="1:36" x14ac:dyDescent="0.25">
      <c r="A126" s="13" t="str">
        <f t="shared" si="2"/>
        <v>1998 Q3</v>
      </c>
      <c r="B126" s="11">
        <f t="shared" ref="B126:L141" si="20">LN(B24/B23)*100</f>
        <v>2.8192817826017387</v>
      </c>
      <c r="C126" s="11">
        <f t="shared" si="20"/>
        <v>-0.3495845823315048</v>
      </c>
      <c r="D126" s="11">
        <f t="shared" si="20"/>
        <v>0.57752864575019014</v>
      </c>
      <c r="E126" s="11">
        <f t="shared" si="20"/>
        <v>0.52573369385623325</v>
      </c>
      <c r="F126" s="11">
        <f t="shared" si="20"/>
        <v>-0.5821380889842257</v>
      </c>
      <c r="G126" s="11">
        <f t="shared" si="20"/>
        <v>2.0217571427630601</v>
      </c>
      <c r="H126" s="11">
        <f t="shared" si="20"/>
        <v>3.0830622011365207</v>
      </c>
      <c r="I126" s="11">
        <f t="shared" si="20"/>
        <v>-0.56844315976436721</v>
      </c>
      <c r="J126" s="11">
        <f t="shared" si="20"/>
        <v>-6.7446461221313685</v>
      </c>
      <c r="K126" s="11">
        <f t="shared" si="20"/>
        <v>6.0181475162935927</v>
      </c>
      <c r="L126" s="11">
        <f t="shared" si="20"/>
        <v>0.3120259467074939</v>
      </c>
      <c r="N126" s="11">
        <f t="shared" ref="N126:X126" si="21">LN(N24/N23)*100</f>
        <v>3.0905164053030303</v>
      </c>
      <c r="O126" s="11">
        <f t="shared" si="21"/>
        <v>0.66901113197075635</v>
      </c>
      <c r="P126" s="11">
        <f t="shared" si="21"/>
        <v>2.2493028967404722</v>
      </c>
      <c r="Q126" s="11">
        <f t="shared" si="21"/>
        <v>0.65094302064116982</v>
      </c>
      <c r="R126" s="11">
        <f t="shared" si="21"/>
        <v>3.2488544882818007E-2</v>
      </c>
      <c r="S126" s="11">
        <f t="shared" si="21"/>
        <v>-0.64569813149367472</v>
      </c>
      <c r="T126" s="11">
        <f t="shared" si="21"/>
        <v>0.59405777034832952</v>
      </c>
      <c r="U126" s="11">
        <f t="shared" si="21"/>
        <v>0.30937690477407193</v>
      </c>
      <c r="V126" s="11">
        <f t="shared" si="21"/>
        <v>-1.9199237158382774</v>
      </c>
      <c r="W126" s="11">
        <f t="shared" si="21"/>
        <v>1.6279503393723267</v>
      </c>
      <c r="X126" s="11">
        <f t="shared" si="21"/>
        <v>0.28191192237245105</v>
      </c>
      <c r="Z126" s="15">
        <f>ROUND(N126*'Table Q8'!N24,2)</f>
        <v>2.16</v>
      </c>
      <c r="AA126" s="15">
        <f>ROUND(O126*'Table Q8'!O24,2)</f>
        <v>0.22</v>
      </c>
      <c r="AB126" s="15">
        <f>ROUND(P126*'Table Q8'!P24,2)</f>
        <v>0.87</v>
      </c>
      <c r="AC126" s="15">
        <f>ROUND(Q126*'Table Q8'!Q24,2)</f>
        <v>0.22</v>
      </c>
      <c r="AD126" s="15">
        <f>ROUND(R126*'Table Q8'!R24,2)</f>
        <v>0.01</v>
      </c>
      <c r="AE126" s="15">
        <f>ROUND(S126*'Table Q8'!S24,2)</f>
        <v>-0.26</v>
      </c>
      <c r="AF126" s="15">
        <f>ROUND(T126*'Table Q8'!T24,2)</f>
        <v>0.26</v>
      </c>
      <c r="AG126" s="15">
        <f>ROUND(U126*'Table Q8'!U24,2)</f>
        <v>0.12</v>
      </c>
      <c r="AH126" s="15">
        <f>ROUND(V126*'Table Q8'!V24,2)</f>
        <v>-0.73</v>
      </c>
      <c r="AI126" s="15">
        <f>ROUND(W126*'Table Q8'!W24,2)</f>
        <v>0.79</v>
      </c>
      <c r="AJ126" s="15">
        <f>ROUND(X126*'Table Q8'!X24,2)</f>
        <v>0.11</v>
      </c>
    </row>
    <row r="127" spans="1:36" x14ac:dyDescent="0.25">
      <c r="A127" s="13" t="str">
        <f t="shared" si="2"/>
        <v>1998 Q4</v>
      </c>
      <c r="B127" s="11">
        <f t="shared" si="20"/>
        <v>4.5523548651918455</v>
      </c>
      <c r="C127" s="11">
        <f t="shared" si="20"/>
        <v>1.7907099422217434</v>
      </c>
      <c r="D127" s="11">
        <f t="shared" si="20"/>
        <v>0.54001390383459624</v>
      </c>
      <c r="E127" s="11">
        <f t="shared" si="20"/>
        <v>2.5349088814404941</v>
      </c>
      <c r="F127" s="11">
        <f t="shared" si="20"/>
        <v>1.3225535911294342</v>
      </c>
      <c r="G127" s="11">
        <f t="shared" si="20"/>
        <v>6.9452117883205347</v>
      </c>
      <c r="H127" s="11">
        <f t="shared" si="20"/>
        <v>-2.1233922468862203</v>
      </c>
      <c r="I127" s="11">
        <f t="shared" si="20"/>
        <v>2.7694948190865074</v>
      </c>
      <c r="J127" s="11">
        <f t="shared" si="20"/>
        <v>1.4464642365725973</v>
      </c>
      <c r="K127" s="11">
        <f t="shared" si="20"/>
        <v>-1.6298139834872085</v>
      </c>
      <c r="L127" s="11">
        <f t="shared" si="20"/>
        <v>1.9466794380034649</v>
      </c>
      <c r="N127" s="11">
        <f t="shared" ref="N127:X127" si="22">LN(N25/N24)*100</f>
        <v>3.9245015628837039</v>
      </c>
      <c r="O127" s="11">
        <f t="shared" si="22"/>
        <v>2.9703152406214528</v>
      </c>
      <c r="P127" s="11">
        <f t="shared" si="22"/>
        <v>1.1875826147694402</v>
      </c>
      <c r="Q127" s="11">
        <f t="shared" si="22"/>
        <v>2.8996506335089824</v>
      </c>
      <c r="R127" s="11">
        <f t="shared" si="22"/>
        <v>2.709219709573476</v>
      </c>
      <c r="S127" s="11">
        <f t="shared" si="22"/>
        <v>2.0277172497159657</v>
      </c>
      <c r="T127" s="11">
        <f t="shared" si="22"/>
        <v>2.1868295553844526</v>
      </c>
      <c r="U127" s="11">
        <f t="shared" si="22"/>
        <v>1.6837563044671304</v>
      </c>
      <c r="V127" s="11">
        <f t="shared" si="22"/>
        <v>5.5903268781344471</v>
      </c>
      <c r="W127" s="11">
        <f t="shared" si="22"/>
        <v>0.18245860712339379</v>
      </c>
      <c r="X127" s="11">
        <f t="shared" si="22"/>
        <v>2.168243080675448</v>
      </c>
      <c r="Z127" s="15">
        <f>ROUND(N127*'Table Q8'!N25,2)</f>
        <v>2.71</v>
      </c>
      <c r="AA127" s="15">
        <f>ROUND(O127*'Table Q8'!O25,2)</f>
        <v>0.96</v>
      </c>
      <c r="AB127" s="15">
        <f>ROUND(P127*'Table Q8'!P25,2)</f>
        <v>0.46</v>
      </c>
      <c r="AC127" s="15">
        <f>ROUND(Q127*'Table Q8'!Q25,2)</f>
        <v>0.99</v>
      </c>
      <c r="AD127" s="15">
        <f>ROUND(R127*'Table Q8'!R25,2)</f>
        <v>0.63</v>
      </c>
      <c r="AE127" s="15">
        <f>ROUND(S127*'Table Q8'!S25,2)</f>
        <v>0.81</v>
      </c>
      <c r="AF127" s="15">
        <f>ROUND(T127*'Table Q8'!T25,2)</f>
        <v>0.94</v>
      </c>
      <c r="AG127" s="15">
        <f>ROUND(U127*'Table Q8'!U25,2)</f>
        <v>0.67</v>
      </c>
      <c r="AH127" s="15">
        <f>ROUND(V127*'Table Q8'!V25,2)</f>
        <v>2.1</v>
      </c>
      <c r="AI127" s="15">
        <f>ROUND(W127*'Table Q8'!W25,2)</f>
        <v>0.09</v>
      </c>
      <c r="AJ127" s="15">
        <f>ROUND(X127*'Table Q8'!X25,2)</f>
        <v>0.84</v>
      </c>
    </row>
    <row r="128" spans="1:36" x14ac:dyDescent="0.25">
      <c r="A128" s="13" t="str">
        <f t="shared" si="2"/>
        <v>1999 Q1</v>
      </c>
      <c r="B128" s="11">
        <f t="shared" si="20"/>
        <v>3.924660806540393</v>
      </c>
      <c r="C128" s="11">
        <f t="shared" si="20"/>
        <v>1.7189850929526356</v>
      </c>
      <c r="D128" s="11">
        <f t="shared" si="20"/>
        <v>-2.798933671096249E-2</v>
      </c>
      <c r="E128" s="11">
        <f t="shared" si="20"/>
        <v>-1.7171205922102968</v>
      </c>
      <c r="F128" s="11">
        <f t="shared" si="20"/>
        <v>2.163690149612429</v>
      </c>
      <c r="G128" s="11">
        <f t="shared" si="20"/>
        <v>-1.5556430611424966E-2</v>
      </c>
      <c r="H128" s="11">
        <f t="shared" si="20"/>
        <v>-0.45644687137543616</v>
      </c>
      <c r="I128" s="11">
        <f t="shared" si="20"/>
        <v>-2.3323491607027584</v>
      </c>
      <c r="J128" s="11">
        <f t="shared" si="20"/>
        <v>0.23590496391981353</v>
      </c>
      <c r="K128" s="11">
        <f t="shared" si="20"/>
        <v>-4.3525634985581236</v>
      </c>
      <c r="L128" s="11">
        <f t="shared" si="20"/>
        <v>-0.13005660410697203</v>
      </c>
      <c r="N128" s="11">
        <f t="shared" ref="N128:X128" si="23">LN(N26/N25)*100</f>
        <v>3.2074145057259926</v>
      </c>
      <c r="O128" s="11">
        <f t="shared" si="23"/>
        <v>2.1015939391815111</v>
      </c>
      <c r="P128" s="11">
        <f t="shared" si="23"/>
        <v>0.78573508487971633</v>
      </c>
      <c r="Q128" s="11">
        <f t="shared" si="23"/>
        <v>0.81351983708007958</v>
      </c>
      <c r="R128" s="11">
        <f t="shared" si="23"/>
        <v>3.0607464848667778</v>
      </c>
      <c r="S128" s="11">
        <f t="shared" si="23"/>
        <v>0.55479161086473527</v>
      </c>
      <c r="T128" s="11">
        <f t="shared" si="23"/>
        <v>-0.31583323660129015</v>
      </c>
      <c r="U128" s="11">
        <f t="shared" si="23"/>
        <v>-0.57210319258849573</v>
      </c>
      <c r="V128" s="11">
        <f t="shared" si="23"/>
        <v>3.1786824701582201</v>
      </c>
      <c r="W128" s="11">
        <f t="shared" si="23"/>
        <v>-1.1399267482794453</v>
      </c>
      <c r="X128" s="11">
        <f t="shared" si="23"/>
        <v>0.74065998927513998</v>
      </c>
      <c r="Z128" s="15">
        <f>ROUND(N128*'Table Q8'!N26,2)</f>
        <v>2.2000000000000002</v>
      </c>
      <c r="AA128" s="15">
        <f>ROUND(O128*'Table Q8'!O26,2)</f>
        <v>0.65</v>
      </c>
      <c r="AB128" s="15">
        <f>ROUND(P128*'Table Q8'!P26,2)</f>
        <v>0.31</v>
      </c>
      <c r="AC128" s="15">
        <f>ROUND(Q128*'Table Q8'!Q26,2)</f>
        <v>0.27</v>
      </c>
      <c r="AD128" s="15">
        <f>ROUND(R128*'Table Q8'!R26,2)</f>
        <v>0.7</v>
      </c>
      <c r="AE128" s="15">
        <f>ROUND(S128*'Table Q8'!S26,2)</f>
        <v>0.22</v>
      </c>
      <c r="AF128" s="15">
        <f>ROUND(T128*'Table Q8'!T26,2)</f>
        <v>-0.13</v>
      </c>
      <c r="AG128" s="15">
        <f>ROUND(U128*'Table Q8'!U26,2)</f>
        <v>-0.23</v>
      </c>
      <c r="AH128" s="15">
        <f>ROUND(V128*'Table Q8'!V26,2)</f>
        <v>1.18</v>
      </c>
      <c r="AI128" s="15">
        <f>ROUND(W128*'Table Q8'!W26,2)</f>
        <v>-0.56000000000000005</v>
      </c>
      <c r="AJ128" s="15">
        <f>ROUND(X128*'Table Q8'!X26,2)</f>
        <v>0.28000000000000003</v>
      </c>
    </row>
    <row r="129" spans="1:36" x14ac:dyDescent="0.25">
      <c r="A129" s="13" t="str">
        <f t="shared" si="2"/>
        <v>1999 Q2</v>
      </c>
      <c r="B129" s="11">
        <f t="shared" si="20"/>
        <v>1.4836586544356747</v>
      </c>
      <c r="C129" s="11">
        <f t="shared" si="20"/>
        <v>1.4408859809573784</v>
      </c>
      <c r="D129" s="11">
        <f t="shared" si="20"/>
        <v>4.1458504433467373E-3</v>
      </c>
      <c r="E129" s="11">
        <f t="shared" si="20"/>
        <v>-1.3354119080211035</v>
      </c>
      <c r="F129" s="11">
        <f t="shared" si="20"/>
        <v>0.70511377359986027</v>
      </c>
      <c r="G129" s="11">
        <f t="shared" si="20"/>
        <v>2.0118821236297828</v>
      </c>
      <c r="H129" s="11">
        <f t="shared" si="20"/>
        <v>-1.5015770454407746</v>
      </c>
      <c r="I129" s="11">
        <f t="shared" si="20"/>
        <v>-0.54403565643823482</v>
      </c>
      <c r="J129" s="11">
        <f t="shared" si="20"/>
        <v>-1.8617463070884497</v>
      </c>
      <c r="K129" s="11">
        <f t="shared" si="20"/>
        <v>1.7610431384315228</v>
      </c>
      <c r="L129" s="11">
        <f t="shared" si="20"/>
        <v>7.5050096996214302E-2</v>
      </c>
      <c r="N129" s="11">
        <f t="shared" ref="N129:X129" si="24">LN(N27/N26)*100</f>
        <v>1.3233075731081516</v>
      </c>
      <c r="O129" s="11">
        <f t="shared" si="24"/>
        <v>1.4100669199856339</v>
      </c>
      <c r="P129" s="11">
        <f t="shared" si="24"/>
        <v>1.1523134634171881</v>
      </c>
      <c r="Q129" s="11">
        <f t="shared" si="24"/>
        <v>1.4587222844601107</v>
      </c>
      <c r="R129" s="11">
        <f t="shared" si="24"/>
        <v>0.62627728950311734</v>
      </c>
      <c r="S129" s="11">
        <f t="shared" si="24"/>
        <v>0.95666276140217532</v>
      </c>
      <c r="T129" s="11">
        <f t="shared" si="24"/>
        <v>-0.41975637961173018</v>
      </c>
      <c r="U129" s="11">
        <f t="shared" si="24"/>
        <v>1.126909367112453</v>
      </c>
      <c r="V129" s="11">
        <f t="shared" si="24"/>
        <v>0.94939212343341239</v>
      </c>
      <c r="W129" s="11">
        <f t="shared" si="24"/>
        <v>1.3122685140564423</v>
      </c>
      <c r="X129" s="11">
        <f t="shared" si="24"/>
        <v>0.77077932312863395</v>
      </c>
      <c r="Z129" s="15">
        <f>ROUND(N129*'Table Q8'!N27,2)</f>
        <v>0.91</v>
      </c>
      <c r="AA129" s="15">
        <f>ROUND(O129*'Table Q8'!O27,2)</f>
        <v>0.43</v>
      </c>
      <c r="AB129" s="15">
        <f>ROUND(P129*'Table Q8'!P27,2)</f>
        <v>0.44</v>
      </c>
      <c r="AC129" s="15">
        <f>ROUND(Q129*'Table Q8'!Q27,2)</f>
        <v>0.48</v>
      </c>
      <c r="AD129" s="15">
        <f>ROUND(R129*'Table Q8'!R27,2)</f>
        <v>0.14000000000000001</v>
      </c>
      <c r="AE129" s="15">
        <f>ROUND(S129*'Table Q8'!S27,2)</f>
        <v>0.37</v>
      </c>
      <c r="AF129" s="15">
        <f>ROUND(T129*'Table Q8'!T27,2)</f>
        <v>-0.16</v>
      </c>
      <c r="AG129" s="15">
        <f>ROUND(U129*'Table Q8'!U27,2)</f>
        <v>0.44</v>
      </c>
      <c r="AH129" s="15">
        <f>ROUND(V129*'Table Q8'!V27,2)</f>
        <v>0.34</v>
      </c>
      <c r="AI129" s="15">
        <f>ROUND(W129*'Table Q8'!W27,2)</f>
        <v>0.64</v>
      </c>
      <c r="AJ129" s="15">
        <f>ROUND(X129*'Table Q8'!X27,2)</f>
        <v>0.28999999999999998</v>
      </c>
    </row>
    <row r="130" spans="1:36" x14ac:dyDescent="0.25">
      <c r="A130" s="13" t="str">
        <f t="shared" si="2"/>
        <v>1999 Q3</v>
      </c>
      <c r="B130" s="11">
        <f t="shared" si="20"/>
        <v>2.7936650006992876</v>
      </c>
      <c r="C130" s="11">
        <f t="shared" si="20"/>
        <v>2.6529466688614711</v>
      </c>
      <c r="D130" s="11">
        <f t="shared" si="20"/>
        <v>1.6746704702154347</v>
      </c>
      <c r="E130" s="11">
        <f t="shared" si="20"/>
        <v>-0.18890027907381052</v>
      </c>
      <c r="F130" s="11">
        <f t="shared" si="20"/>
        <v>0.45502109193159512</v>
      </c>
      <c r="G130" s="11">
        <f t="shared" si="20"/>
        <v>8.0115122161631849</v>
      </c>
      <c r="H130" s="11">
        <f t="shared" si="20"/>
        <v>-2.1227119806234849</v>
      </c>
      <c r="I130" s="11">
        <f t="shared" si="20"/>
        <v>1.1280382917387639</v>
      </c>
      <c r="J130" s="11">
        <f t="shared" si="20"/>
        <v>-0.73225570768824444</v>
      </c>
      <c r="K130" s="11">
        <f t="shared" si="20"/>
        <v>-6.664419053336573</v>
      </c>
      <c r="L130" s="11">
        <f t="shared" si="20"/>
        <v>1.2197034380308522</v>
      </c>
      <c r="N130" s="11">
        <f t="shared" ref="N130:X130" si="25">LN(N28/N27)*100</f>
        <v>1.1391337790589415</v>
      </c>
      <c r="O130" s="11">
        <f t="shared" si="25"/>
        <v>0.82378342860749776</v>
      </c>
      <c r="P130" s="11">
        <f t="shared" si="25"/>
        <v>0.98080345594576701</v>
      </c>
      <c r="Q130" s="11">
        <f t="shared" si="25"/>
        <v>1.6869264532784181</v>
      </c>
      <c r="R130" s="11">
        <f t="shared" si="25"/>
        <v>-0.38739821078240494</v>
      </c>
      <c r="S130" s="11">
        <f t="shared" si="25"/>
        <v>2.1053174131120933</v>
      </c>
      <c r="T130" s="11">
        <f t="shared" si="25"/>
        <v>-1.2313242461309719</v>
      </c>
      <c r="U130" s="11">
        <f t="shared" si="25"/>
        <v>0.77864563182664603</v>
      </c>
      <c r="V130" s="11">
        <f t="shared" si="25"/>
        <v>-0.24675423190890533</v>
      </c>
      <c r="W130" s="11">
        <f t="shared" si="25"/>
        <v>-4.3486253847803491</v>
      </c>
      <c r="X130" s="11">
        <f t="shared" si="25"/>
        <v>0.41787352607579031</v>
      </c>
      <c r="Z130" s="15">
        <f>ROUND(N130*'Table Q8'!N28,2)</f>
        <v>0.78</v>
      </c>
      <c r="AA130" s="15">
        <f>ROUND(O130*'Table Q8'!O28,2)</f>
        <v>0.24</v>
      </c>
      <c r="AB130" s="15">
        <f>ROUND(P130*'Table Q8'!P28,2)</f>
        <v>0.37</v>
      </c>
      <c r="AC130" s="15">
        <f>ROUND(Q130*'Table Q8'!Q28,2)</f>
        <v>0.55000000000000004</v>
      </c>
      <c r="AD130" s="15">
        <f>ROUND(R130*'Table Q8'!R28,2)</f>
        <v>-0.09</v>
      </c>
      <c r="AE130" s="15">
        <f>ROUND(S130*'Table Q8'!S28,2)</f>
        <v>0.81</v>
      </c>
      <c r="AF130" s="15">
        <f>ROUND(T130*'Table Q8'!T28,2)</f>
        <v>-0.43</v>
      </c>
      <c r="AG130" s="15">
        <f>ROUND(U130*'Table Q8'!U28,2)</f>
        <v>0.3</v>
      </c>
      <c r="AH130" s="15">
        <f>ROUND(V130*'Table Q8'!V28,2)</f>
        <v>-0.09</v>
      </c>
      <c r="AI130" s="15">
        <f>ROUND(W130*'Table Q8'!W28,2)</f>
        <v>-2.12</v>
      </c>
      <c r="AJ130" s="15">
        <f>ROUND(X130*'Table Q8'!X28,2)</f>
        <v>0.15</v>
      </c>
    </row>
    <row r="131" spans="1:36" x14ac:dyDescent="0.25">
      <c r="A131" s="13" t="str">
        <f t="shared" si="2"/>
        <v>1999 Q4</v>
      </c>
      <c r="B131" s="11">
        <f t="shared" si="20"/>
        <v>2.0126996960001122</v>
      </c>
      <c r="C131" s="11">
        <f t="shared" si="20"/>
        <v>0.46873542084296671</v>
      </c>
      <c r="D131" s="11">
        <f t="shared" si="20"/>
        <v>-8.2792641190812491E-2</v>
      </c>
      <c r="E131" s="11">
        <f t="shared" si="20"/>
        <v>1.2803225702570924</v>
      </c>
      <c r="F131" s="11">
        <f t="shared" si="20"/>
        <v>-0.86603252294386279</v>
      </c>
      <c r="G131" s="11">
        <f t="shared" si="20"/>
        <v>2.2278869746556631</v>
      </c>
      <c r="H131" s="11">
        <f t="shared" si="20"/>
        <v>3.8322157814368825</v>
      </c>
      <c r="I131" s="11">
        <f t="shared" si="20"/>
        <v>2.9320194654392</v>
      </c>
      <c r="J131" s="11">
        <f t="shared" si="20"/>
        <v>4.9154831145874391</v>
      </c>
      <c r="K131" s="11">
        <f t="shared" si="20"/>
        <v>-0.90360603914875837</v>
      </c>
      <c r="L131" s="11">
        <f t="shared" si="20"/>
        <v>1.5404731659490716</v>
      </c>
      <c r="N131" s="11">
        <f t="shared" ref="N131:X131" si="26">LN(N29/N28)*100</f>
        <v>1.6822659984797508</v>
      </c>
      <c r="O131" s="11">
        <f t="shared" si="26"/>
        <v>0.41987020407864256</v>
      </c>
      <c r="P131" s="11">
        <f t="shared" si="26"/>
        <v>0.64628236930855953</v>
      </c>
      <c r="Q131" s="11">
        <f t="shared" si="26"/>
        <v>1.8608436217664619</v>
      </c>
      <c r="R131" s="11">
        <f t="shared" si="26"/>
        <v>-6.2053761279997751E-3</v>
      </c>
      <c r="S131" s="11">
        <f t="shared" si="26"/>
        <v>0.82176830191262473</v>
      </c>
      <c r="T131" s="11">
        <f t="shared" si="26"/>
        <v>1.1192155479447754</v>
      </c>
      <c r="U131" s="11">
        <f t="shared" si="26"/>
        <v>0.33471276975082281</v>
      </c>
      <c r="V131" s="11">
        <f t="shared" si="26"/>
        <v>5.8339394582967739</v>
      </c>
      <c r="W131" s="11">
        <f t="shared" si="26"/>
        <v>-0.78910925870817972</v>
      </c>
      <c r="X131" s="11">
        <f t="shared" si="26"/>
        <v>0.77479411270173593</v>
      </c>
      <c r="Z131" s="15">
        <f>ROUND(N131*'Table Q8'!N29,2)</f>
        <v>1.1599999999999999</v>
      </c>
      <c r="AA131" s="15">
        <f>ROUND(O131*'Table Q8'!O29,2)</f>
        <v>0.12</v>
      </c>
      <c r="AB131" s="15">
        <f>ROUND(P131*'Table Q8'!P29,2)</f>
        <v>0.24</v>
      </c>
      <c r="AC131" s="15">
        <f>ROUND(Q131*'Table Q8'!Q29,2)</f>
        <v>0.59</v>
      </c>
      <c r="AD131" s="15">
        <f>ROUND(R131*'Table Q8'!R29,2)</f>
        <v>0</v>
      </c>
      <c r="AE131" s="15">
        <f>ROUND(S131*'Table Q8'!S29,2)</f>
        <v>0.31</v>
      </c>
      <c r="AF131" s="15">
        <f>ROUND(T131*'Table Q8'!T29,2)</f>
        <v>0.36</v>
      </c>
      <c r="AG131" s="15">
        <f>ROUND(U131*'Table Q8'!U29,2)</f>
        <v>0.13</v>
      </c>
      <c r="AH131" s="15">
        <f>ROUND(V131*'Table Q8'!V29,2)</f>
        <v>2.06</v>
      </c>
      <c r="AI131" s="15">
        <f>ROUND(W131*'Table Q8'!W29,2)</f>
        <v>-0.38</v>
      </c>
      <c r="AJ131" s="15">
        <f>ROUND(X131*'Table Q8'!X29,2)</f>
        <v>0.28000000000000003</v>
      </c>
    </row>
    <row r="132" spans="1:36" x14ac:dyDescent="0.25">
      <c r="A132" s="13" t="str">
        <f t="shared" si="2"/>
        <v>2000 Q1</v>
      </c>
      <c r="B132" s="11">
        <f t="shared" si="20"/>
        <v>3.1412796924206248</v>
      </c>
      <c r="C132" s="11">
        <f t="shared" si="20"/>
        <v>2.4564615910025216</v>
      </c>
      <c r="D132" s="11">
        <f t="shared" si="20"/>
        <v>2.8440422940836574</v>
      </c>
      <c r="E132" s="11">
        <f t="shared" si="20"/>
        <v>1.3590235002365969</v>
      </c>
      <c r="F132" s="11">
        <f t="shared" si="20"/>
        <v>6.3140428514202016</v>
      </c>
      <c r="G132" s="11">
        <f t="shared" si="20"/>
        <v>5.4131350705330057</v>
      </c>
      <c r="H132" s="11">
        <f t="shared" si="20"/>
        <v>3.751003121465085</v>
      </c>
      <c r="I132" s="11">
        <f t="shared" si="20"/>
        <v>-2.1300567745715728</v>
      </c>
      <c r="J132" s="11">
        <f t="shared" si="20"/>
        <v>-1.9103013413611307</v>
      </c>
      <c r="K132" s="11">
        <f t="shared" si="20"/>
        <v>7.1657146308707755</v>
      </c>
      <c r="L132" s="11">
        <f t="shared" si="20"/>
        <v>2.1132172427295401</v>
      </c>
      <c r="N132" s="11">
        <f t="shared" ref="N132:X132" si="27">LN(N30/N29)*100</f>
        <v>3.2681928894418828</v>
      </c>
      <c r="O132" s="11">
        <f t="shared" si="27"/>
        <v>2.3963893137339976</v>
      </c>
      <c r="P132" s="11">
        <f t="shared" si="27"/>
        <v>2.3604879583905802</v>
      </c>
      <c r="Q132" s="11">
        <f t="shared" si="27"/>
        <v>2.9874666893351542</v>
      </c>
      <c r="R132" s="11">
        <f t="shared" si="27"/>
        <v>4.1675973906948567</v>
      </c>
      <c r="S132" s="11">
        <f t="shared" si="27"/>
        <v>2.4389647327033557</v>
      </c>
      <c r="T132" s="11">
        <f t="shared" si="27"/>
        <v>3.4042756324027907</v>
      </c>
      <c r="U132" s="11">
        <f t="shared" si="27"/>
        <v>1.3454161214224589</v>
      </c>
      <c r="V132" s="11">
        <f t="shared" si="27"/>
        <v>1.7338404106481926</v>
      </c>
      <c r="W132" s="11">
        <f t="shared" si="27"/>
        <v>4.2277224463181735</v>
      </c>
      <c r="X132" s="11">
        <f t="shared" si="27"/>
        <v>2.269778793076072</v>
      </c>
      <c r="Z132" s="15">
        <f>ROUND(N132*'Table Q8'!N30,2)</f>
        <v>2.2599999999999998</v>
      </c>
      <c r="AA132" s="15">
        <f>ROUND(O132*'Table Q8'!O30,2)</f>
        <v>0.68</v>
      </c>
      <c r="AB132" s="15">
        <f>ROUND(P132*'Table Q8'!P30,2)</f>
        <v>0.88</v>
      </c>
      <c r="AC132" s="15">
        <f>ROUND(Q132*'Table Q8'!Q30,2)</f>
        <v>0.92</v>
      </c>
      <c r="AD132" s="15">
        <f>ROUND(R132*'Table Q8'!R30,2)</f>
        <v>0.9</v>
      </c>
      <c r="AE132" s="15">
        <f>ROUND(S132*'Table Q8'!S30,2)</f>
        <v>0.93</v>
      </c>
      <c r="AF132" s="15">
        <f>ROUND(T132*'Table Q8'!T30,2)</f>
        <v>1</v>
      </c>
      <c r="AG132" s="15">
        <f>ROUND(U132*'Table Q8'!U30,2)</f>
        <v>0.51</v>
      </c>
      <c r="AH132" s="15">
        <f>ROUND(V132*'Table Q8'!V30,2)</f>
        <v>0.61</v>
      </c>
      <c r="AI132" s="15">
        <f>ROUND(W132*'Table Q8'!W30,2)</f>
        <v>2.04</v>
      </c>
      <c r="AJ132" s="15">
        <f>ROUND(X132*'Table Q8'!X30,2)</f>
        <v>0.8</v>
      </c>
    </row>
    <row r="133" spans="1:36" x14ac:dyDescent="0.25">
      <c r="A133" s="13" t="str">
        <f t="shared" si="2"/>
        <v>2000 Q2</v>
      </c>
      <c r="B133" s="11">
        <f t="shared" si="20"/>
        <v>-0.82697165216038104</v>
      </c>
      <c r="C133" s="11">
        <f t="shared" si="20"/>
        <v>0.31490431571480121</v>
      </c>
      <c r="D133" s="11">
        <f t="shared" si="20"/>
        <v>-4.7681267523159248</v>
      </c>
      <c r="E133" s="11">
        <f t="shared" si="20"/>
        <v>-1.9783254005444819</v>
      </c>
      <c r="F133" s="11">
        <f t="shared" si="20"/>
        <v>-1.1533914247100787</v>
      </c>
      <c r="G133" s="11">
        <f t="shared" si="20"/>
        <v>5.486243166519122</v>
      </c>
      <c r="H133" s="11">
        <f t="shared" si="20"/>
        <v>-0.62624598939427734</v>
      </c>
      <c r="I133" s="11">
        <f t="shared" si="20"/>
        <v>1.5311854205561848</v>
      </c>
      <c r="J133" s="11">
        <f t="shared" si="20"/>
        <v>-1.5870189654212972</v>
      </c>
      <c r="K133" s="11">
        <f t="shared" si="20"/>
        <v>-4.228414477131234</v>
      </c>
      <c r="L133" s="11">
        <f t="shared" si="20"/>
        <v>-0.44610163927458985</v>
      </c>
      <c r="N133" s="11">
        <f t="shared" ref="N133:X133" si="28">LN(N31/N30)*100</f>
        <v>-1.2599495662865972</v>
      </c>
      <c r="O133" s="11">
        <f t="shared" si="28"/>
        <v>1.3474275492952636E-2</v>
      </c>
      <c r="P133" s="11">
        <f t="shared" si="28"/>
        <v>-2.7076259370995848</v>
      </c>
      <c r="Q133" s="11">
        <f t="shared" si="28"/>
        <v>0.27476926589444861</v>
      </c>
      <c r="R133" s="11">
        <f t="shared" si="28"/>
        <v>2.1479272998128649</v>
      </c>
      <c r="S133" s="11">
        <f t="shared" si="28"/>
        <v>3.9420447793671527</v>
      </c>
      <c r="T133" s="11">
        <f t="shared" si="28"/>
        <v>-0.12284701047188674</v>
      </c>
      <c r="U133" s="11">
        <f t="shared" si="28"/>
        <v>0.65106371355707571</v>
      </c>
      <c r="V133" s="11">
        <f t="shared" si="28"/>
        <v>0.77636904033615062</v>
      </c>
      <c r="W133" s="11">
        <f t="shared" si="28"/>
        <v>-3.3348051828025103</v>
      </c>
      <c r="X133" s="11">
        <f t="shared" si="28"/>
        <v>-9.4564988986545848E-2</v>
      </c>
      <c r="Z133" s="15">
        <f>ROUND(N133*'Table Q8'!N31,2)</f>
        <v>-0.88</v>
      </c>
      <c r="AA133" s="15">
        <f>ROUND(O133*'Table Q8'!O31,2)</f>
        <v>0</v>
      </c>
      <c r="AB133" s="15">
        <f>ROUND(P133*'Table Q8'!P31,2)</f>
        <v>-1.02</v>
      </c>
      <c r="AC133" s="15">
        <f>ROUND(Q133*'Table Q8'!Q31,2)</f>
        <v>0.08</v>
      </c>
      <c r="AD133" s="15">
        <f>ROUND(R133*'Table Q8'!R31,2)</f>
        <v>0.46</v>
      </c>
      <c r="AE133" s="15">
        <f>ROUND(S133*'Table Q8'!S31,2)</f>
        <v>1.51</v>
      </c>
      <c r="AF133" s="15">
        <f>ROUND(T133*'Table Q8'!T31,2)</f>
        <v>-0.03</v>
      </c>
      <c r="AG133" s="15">
        <f>ROUND(U133*'Table Q8'!U31,2)</f>
        <v>0.25</v>
      </c>
      <c r="AH133" s="15">
        <f>ROUND(V133*'Table Q8'!V31,2)</f>
        <v>0.27</v>
      </c>
      <c r="AI133" s="15">
        <f>ROUND(W133*'Table Q8'!W31,2)</f>
        <v>-1.61</v>
      </c>
      <c r="AJ133" s="15">
        <f>ROUND(X133*'Table Q8'!X31,2)</f>
        <v>-0.03</v>
      </c>
    </row>
    <row r="134" spans="1:36" x14ac:dyDescent="0.25">
      <c r="A134" s="13" t="str">
        <f t="shared" si="2"/>
        <v>2000 Q3</v>
      </c>
      <c r="B134" s="11">
        <f t="shared" si="20"/>
        <v>-0.92183891797212092</v>
      </c>
      <c r="C134" s="11">
        <f t="shared" si="20"/>
        <v>1.6104339753274421</v>
      </c>
      <c r="D134" s="11">
        <f t="shared" si="20"/>
        <v>-2.2488618121522355</v>
      </c>
      <c r="E134" s="11">
        <f t="shared" si="20"/>
        <v>-0.80506812824513574</v>
      </c>
      <c r="F134" s="11">
        <f t="shared" si="20"/>
        <v>3.4663471208477499</v>
      </c>
      <c r="G134" s="11">
        <f t="shared" si="20"/>
        <v>0.57125164638197024</v>
      </c>
      <c r="H134" s="11">
        <f t="shared" si="20"/>
        <v>1.0209663476285971</v>
      </c>
      <c r="I134" s="11">
        <f t="shared" si="20"/>
        <v>0.65606868726676448</v>
      </c>
      <c r="J134" s="11">
        <f t="shared" si="20"/>
        <v>-6.3480026678551225</v>
      </c>
      <c r="K134" s="11">
        <f t="shared" si="20"/>
        <v>-0.45935439685344465</v>
      </c>
      <c r="L134" s="11">
        <f t="shared" si="20"/>
        <v>9.7287976700941831E-2</v>
      </c>
      <c r="N134" s="11">
        <f t="shared" ref="N134:X134" si="29">LN(N32/N31)*100</f>
        <v>-1.122990802973086</v>
      </c>
      <c r="O134" s="11">
        <f t="shared" si="29"/>
        <v>1.815402801465086</v>
      </c>
      <c r="P134" s="11">
        <f t="shared" si="29"/>
        <v>0.7939169667178213</v>
      </c>
      <c r="Q134" s="11">
        <f t="shared" si="29"/>
        <v>1.2883605655336525</v>
      </c>
      <c r="R134" s="11">
        <f t="shared" si="29"/>
        <v>1.3439669237522878</v>
      </c>
      <c r="S134" s="11">
        <f t="shared" si="29"/>
        <v>-0.28382306777514255</v>
      </c>
      <c r="T134" s="11">
        <f t="shared" si="29"/>
        <v>1.378958063776446</v>
      </c>
      <c r="U134" s="11">
        <f t="shared" si="29"/>
        <v>-1.4312393402877188E-2</v>
      </c>
      <c r="V134" s="11">
        <f t="shared" si="29"/>
        <v>-4.2653445766175118</v>
      </c>
      <c r="W134" s="11">
        <f t="shared" si="29"/>
        <v>1.2031571181145362</v>
      </c>
      <c r="X134" s="11">
        <f t="shared" si="29"/>
        <v>0.43379947141531527</v>
      </c>
      <c r="Z134" s="15">
        <f>ROUND(N134*'Table Q8'!N32,2)</f>
        <v>-0.8</v>
      </c>
      <c r="AA134" s="15">
        <f>ROUND(O134*'Table Q8'!O32,2)</f>
        <v>0.52</v>
      </c>
      <c r="AB134" s="15">
        <f>ROUND(P134*'Table Q8'!P32,2)</f>
        <v>0.31</v>
      </c>
      <c r="AC134" s="15">
        <f>ROUND(Q134*'Table Q8'!Q32,2)</f>
        <v>0.38</v>
      </c>
      <c r="AD134" s="15">
        <f>ROUND(R134*'Table Q8'!R32,2)</f>
        <v>0.28000000000000003</v>
      </c>
      <c r="AE134" s="15">
        <f>ROUND(S134*'Table Q8'!S32,2)</f>
        <v>-0.11</v>
      </c>
      <c r="AF134" s="15">
        <f>ROUND(T134*'Table Q8'!T32,2)</f>
        <v>0.36</v>
      </c>
      <c r="AG134" s="15">
        <f>ROUND(U134*'Table Q8'!U32,2)</f>
        <v>-0.01</v>
      </c>
      <c r="AH134" s="15">
        <f>ROUND(V134*'Table Q8'!V32,2)</f>
        <v>-1.48</v>
      </c>
      <c r="AI134" s="15">
        <f>ROUND(W134*'Table Q8'!W32,2)</f>
        <v>0.56999999999999995</v>
      </c>
      <c r="AJ134" s="15">
        <f>ROUND(X134*'Table Q8'!X32,2)</f>
        <v>0.15</v>
      </c>
    </row>
    <row r="135" spans="1:36" x14ac:dyDescent="0.25">
      <c r="A135" s="13" t="str">
        <f t="shared" si="2"/>
        <v>2000 Q4</v>
      </c>
      <c r="B135" s="11">
        <f t="shared" si="20"/>
        <v>-2.1678057011173872</v>
      </c>
      <c r="C135" s="11">
        <f t="shared" si="20"/>
        <v>2.6525257441548371</v>
      </c>
      <c r="D135" s="11">
        <f t="shared" si="20"/>
        <v>2.8373810649368463</v>
      </c>
      <c r="E135" s="11">
        <f t="shared" si="20"/>
        <v>-1.757062263979229</v>
      </c>
      <c r="F135" s="11">
        <f t="shared" si="20"/>
        <v>-4.5200110232470365</v>
      </c>
      <c r="G135" s="11">
        <f t="shared" si="20"/>
        <v>-2.1352340615178611</v>
      </c>
      <c r="H135" s="11">
        <f t="shared" si="20"/>
        <v>-2.4336570343634527</v>
      </c>
      <c r="I135" s="11">
        <f t="shared" si="20"/>
        <v>-1.1512212249587837</v>
      </c>
      <c r="J135" s="11">
        <f t="shared" si="20"/>
        <v>3.8455716088687337</v>
      </c>
      <c r="K135" s="11">
        <f t="shared" si="20"/>
        <v>-1.808365303485816</v>
      </c>
      <c r="L135" s="11">
        <f t="shared" si="20"/>
        <v>-0.42010111164471869</v>
      </c>
      <c r="N135" s="11">
        <f t="shared" ref="N135:X135" si="30">LN(N33/N32)*100</f>
        <v>-0.42433942945108499</v>
      </c>
      <c r="O135" s="11">
        <f t="shared" si="30"/>
        <v>1.6843502769536551</v>
      </c>
      <c r="P135" s="11">
        <f t="shared" si="30"/>
        <v>2.0668731143485481</v>
      </c>
      <c r="Q135" s="11">
        <f t="shared" si="30"/>
        <v>-0.41669187540908664</v>
      </c>
      <c r="R135" s="11">
        <f t="shared" si="30"/>
        <v>-1.3310179117221457</v>
      </c>
      <c r="S135" s="11">
        <f t="shared" si="30"/>
        <v>-1.5166817244199258</v>
      </c>
      <c r="T135" s="11">
        <f t="shared" si="30"/>
        <v>-1.6698910762956913</v>
      </c>
      <c r="U135" s="11">
        <f t="shared" si="30"/>
        <v>-0.51645646677496559</v>
      </c>
      <c r="V135" s="11">
        <f t="shared" si="30"/>
        <v>5.3404010598933116</v>
      </c>
      <c r="W135" s="11">
        <f t="shared" si="30"/>
        <v>-1.4623919823426745</v>
      </c>
      <c r="X135" s="11">
        <f t="shared" si="30"/>
        <v>4.8119987592603703E-3</v>
      </c>
      <c r="Z135" s="15">
        <f>ROUND(N135*'Table Q8'!N33,2)</f>
        <v>-0.3</v>
      </c>
      <c r="AA135" s="15">
        <f>ROUND(O135*'Table Q8'!O33,2)</f>
        <v>0.48</v>
      </c>
      <c r="AB135" s="15">
        <f>ROUND(P135*'Table Q8'!P33,2)</f>
        <v>0.81</v>
      </c>
      <c r="AC135" s="15">
        <f>ROUND(Q135*'Table Q8'!Q33,2)</f>
        <v>-0.12</v>
      </c>
      <c r="AD135" s="15">
        <f>ROUND(R135*'Table Q8'!R33,2)</f>
        <v>-0.27</v>
      </c>
      <c r="AE135" s="15">
        <f>ROUND(S135*'Table Q8'!S33,2)</f>
        <v>-0.57999999999999996</v>
      </c>
      <c r="AF135" s="15">
        <f>ROUND(T135*'Table Q8'!T33,2)</f>
        <v>-0.41</v>
      </c>
      <c r="AG135" s="15">
        <f>ROUND(U135*'Table Q8'!U33,2)</f>
        <v>-0.19</v>
      </c>
      <c r="AH135" s="15">
        <f>ROUND(V135*'Table Q8'!V33,2)</f>
        <v>1.84</v>
      </c>
      <c r="AI135" s="15">
        <f>ROUND(W135*'Table Q8'!W33,2)</f>
        <v>-0.69</v>
      </c>
      <c r="AJ135" s="15">
        <f>ROUND(X135*'Table Q8'!X33,2)</f>
        <v>0</v>
      </c>
    </row>
    <row r="136" spans="1:36" x14ac:dyDescent="0.25">
      <c r="A136" s="13" t="str">
        <f t="shared" si="2"/>
        <v>2001 Q1</v>
      </c>
      <c r="B136" s="11">
        <f t="shared" si="20"/>
        <v>2.3916035642736144</v>
      </c>
      <c r="C136" s="11">
        <f t="shared" si="20"/>
        <v>7.7339934969535853E-2</v>
      </c>
      <c r="D136" s="11">
        <f t="shared" si="20"/>
        <v>0.46063970037094709</v>
      </c>
      <c r="E136" s="11">
        <f t="shared" si="20"/>
        <v>2.726511404345878</v>
      </c>
      <c r="F136" s="11">
        <f t="shared" si="20"/>
        <v>-2.69548742852878</v>
      </c>
      <c r="G136" s="11">
        <f t="shared" si="20"/>
        <v>4.910871549313585</v>
      </c>
      <c r="H136" s="11">
        <f t="shared" si="20"/>
        <v>2.7140563347575504</v>
      </c>
      <c r="I136" s="11">
        <f t="shared" si="20"/>
        <v>1.9744492415717507</v>
      </c>
      <c r="J136" s="11">
        <f t="shared" si="20"/>
        <v>-3.2868851818770473E-2</v>
      </c>
      <c r="K136" s="11">
        <f t="shared" si="20"/>
        <v>-0.85375364733237624</v>
      </c>
      <c r="L136" s="11">
        <f t="shared" si="20"/>
        <v>1.3809856571240722</v>
      </c>
      <c r="N136" s="11">
        <f t="shared" ref="N136:X136" si="31">LN(N34/N33)*100</f>
        <v>3.8061730668682126</v>
      </c>
      <c r="O136" s="11">
        <f t="shared" si="31"/>
        <v>0.58039404833620101</v>
      </c>
      <c r="P136" s="11">
        <f t="shared" si="31"/>
        <v>2.473165763938741</v>
      </c>
      <c r="Q136" s="11">
        <f t="shared" si="31"/>
        <v>0.93831463450199137</v>
      </c>
      <c r="R136" s="11">
        <f t="shared" si="31"/>
        <v>1.0345054288486553</v>
      </c>
      <c r="S136" s="11">
        <f t="shared" si="31"/>
        <v>3.2576485338105319</v>
      </c>
      <c r="T136" s="11">
        <f t="shared" si="31"/>
        <v>1.5442845075988489</v>
      </c>
      <c r="U136" s="11">
        <f t="shared" si="31"/>
        <v>0.54928989847693799</v>
      </c>
      <c r="V136" s="11">
        <f t="shared" si="31"/>
        <v>2.1608313236779431</v>
      </c>
      <c r="W136" s="11">
        <f t="shared" si="31"/>
        <v>-1.979747961598614</v>
      </c>
      <c r="X136" s="11">
        <f t="shared" si="31"/>
        <v>0.78322596324693072</v>
      </c>
      <c r="Z136" s="15">
        <f>ROUND(N136*'Table Q8'!N34,2)</f>
        <v>2.74</v>
      </c>
      <c r="AA136" s="15">
        <f>ROUND(O136*'Table Q8'!O34,2)</f>
        <v>0.16</v>
      </c>
      <c r="AB136" s="15">
        <f>ROUND(P136*'Table Q8'!P34,2)</f>
        <v>0.96</v>
      </c>
      <c r="AC136" s="15">
        <f>ROUND(Q136*'Table Q8'!Q34,2)</f>
        <v>0.26</v>
      </c>
      <c r="AD136" s="15">
        <f>ROUND(R136*'Table Q8'!R34,2)</f>
        <v>0.2</v>
      </c>
      <c r="AE136" s="15">
        <f>ROUND(S136*'Table Q8'!S34,2)</f>
        <v>1.21</v>
      </c>
      <c r="AF136" s="15">
        <f>ROUND(T136*'Table Q8'!T34,2)</f>
        <v>0.36</v>
      </c>
      <c r="AG136" s="15">
        <f>ROUND(U136*'Table Q8'!U34,2)</f>
        <v>0.2</v>
      </c>
      <c r="AH136" s="15">
        <f>ROUND(V136*'Table Q8'!V34,2)</f>
        <v>0.73</v>
      </c>
      <c r="AI136" s="15">
        <f>ROUND(W136*'Table Q8'!W34,2)</f>
        <v>-0.92</v>
      </c>
      <c r="AJ136" s="15">
        <f>ROUND(X136*'Table Q8'!X34,2)</f>
        <v>0.27</v>
      </c>
    </row>
    <row r="137" spans="1:36" x14ac:dyDescent="0.25">
      <c r="A137" s="13" t="str">
        <f t="shared" si="2"/>
        <v>2001 Q2</v>
      </c>
      <c r="B137" s="11">
        <f t="shared" si="20"/>
        <v>3.5608615694432459</v>
      </c>
      <c r="C137" s="11">
        <f t="shared" si="20"/>
        <v>-1.263822341370102</v>
      </c>
      <c r="D137" s="11">
        <f t="shared" si="20"/>
        <v>0.40133287606534918</v>
      </c>
      <c r="E137" s="11">
        <f t="shared" si="20"/>
        <v>1.0984299524318071</v>
      </c>
      <c r="F137" s="11">
        <f t="shared" si="20"/>
        <v>2.4317518763193804</v>
      </c>
      <c r="G137" s="11">
        <f t="shared" si="20"/>
        <v>-1.7733367073395196</v>
      </c>
      <c r="H137" s="11">
        <f t="shared" si="20"/>
        <v>-0.86494350142759702</v>
      </c>
      <c r="I137" s="11">
        <f t="shared" si="20"/>
        <v>0.41916483304125335</v>
      </c>
      <c r="J137" s="11">
        <f t="shared" si="20"/>
        <v>-6.9442216154464633</v>
      </c>
      <c r="K137" s="11">
        <f t="shared" si="20"/>
        <v>7.2480561037803897</v>
      </c>
      <c r="L137" s="11">
        <f t="shared" si="20"/>
        <v>0.13275616473919624</v>
      </c>
      <c r="N137" s="11">
        <f t="shared" ref="N137:X137" si="32">LN(N35/N34)*100</f>
        <v>2.2173521224097485</v>
      </c>
      <c r="O137" s="11">
        <f t="shared" si="32"/>
        <v>0.53118483450717491</v>
      </c>
      <c r="P137" s="11">
        <f t="shared" si="32"/>
        <v>-0.93178119553603211</v>
      </c>
      <c r="Q137" s="11">
        <f t="shared" si="32"/>
        <v>1.0174520293125202</v>
      </c>
      <c r="R137" s="11">
        <f t="shared" si="32"/>
        <v>3.9617738075993212</v>
      </c>
      <c r="S137" s="11">
        <f t="shared" si="32"/>
        <v>-1.0812642949853966</v>
      </c>
      <c r="T137" s="11">
        <f t="shared" si="32"/>
        <v>0.41126738887309444</v>
      </c>
      <c r="U137" s="11">
        <f t="shared" si="32"/>
        <v>-0.33134037512164494</v>
      </c>
      <c r="V137" s="11">
        <f t="shared" si="32"/>
        <v>2.6339088376381752</v>
      </c>
      <c r="W137" s="11">
        <f t="shared" si="32"/>
        <v>2.7022251357630505</v>
      </c>
      <c r="X137" s="11">
        <f t="shared" si="32"/>
        <v>0.4345566902811992</v>
      </c>
      <c r="Z137" s="15">
        <f>ROUND(N137*'Table Q8'!N35,2)</f>
        <v>1.6</v>
      </c>
      <c r="AA137" s="15">
        <f>ROUND(O137*'Table Q8'!O35,2)</f>
        <v>0.14000000000000001</v>
      </c>
      <c r="AB137" s="15">
        <f>ROUND(P137*'Table Q8'!P35,2)</f>
        <v>-0.36</v>
      </c>
      <c r="AC137" s="15">
        <f>ROUND(Q137*'Table Q8'!Q35,2)</f>
        <v>0.28000000000000003</v>
      </c>
      <c r="AD137" s="15">
        <f>ROUND(R137*'Table Q8'!R35,2)</f>
        <v>0.75</v>
      </c>
      <c r="AE137" s="15">
        <f>ROUND(S137*'Table Q8'!S35,2)</f>
        <v>-0.39</v>
      </c>
      <c r="AF137" s="15">
        <f>ROUND(T137*'Table Q8'!T35,2)</f>
        <v>0.1</v>
      </c>
      <c r="AG137" s="15">
        <f>ROUND(U137*'Table Q8'!U35,2)</f>
        <v>-0.12</v>
      </c>
      <c r="AH137" s="15">
        <f>ROUND(V137*'Table Q8'!V35,2)</f>
        <v>0.85</v>
      </c>
      <c r="AI137" s="15">
        <f>ROUND(W137*'Table Q8'!W35,2)</f>
        <v>1.24</v>
      </c>
      <c r="AJ137" s="15">
        <f>ROUND(X137*'Table Q8'!X35,2)</f>
        <v>0.15</v>
      </c>
    </row>
    <row r="138" spans="1:36" x14ac:dyDescent="0.25">
      <c r="A138" s="13" t="str">
        <f t="shared" si="2"/>
        <v>2001 Q3</v>
      </c>
      <c r="B138" s="11">
        <f t="shared" si="20"/>
        <v>0.92021084321873747</v>
      </c>
      <c r="C138" s="11">
        <f t="shared" si="20"/>
        <v>2.0529202770271593</v>
      </c>
      <c r="D138" s="11">
        <f t="shared" si="20"/>
        <v>-0.93005315240387354</v>
      </c>
      <c r="E138" s="11">
        <f t="shared" si="20"/>
        <v>1.3232393549543802</v>
      </c>
      <c r="F138" s="11">
        <f t="shared" si="20"/>
        <v>0.36994180772782154</v>
      </c>
      <c r="G138" s="11">
        <f t="shared" si="20"/>
        <v>0.42355230371242669</v>
      </c>
      <c r="H138" s="11">
        <f t="shared" si="20"/>
        <v>1.7273384380514314</v>
      </c>
      <c r="I138" s="11">
        <f t="shared" si="20"/>
        <v>2.1320955441788456</v>
      </c>
      <c r="J138" s="11">
        <f t="shared" si="20"/>
        <v>-1.2734894156690022</v>
      </c>
      <c r="K138" s="11">
        <f t="shared" si="20"/>
        <v>-4.1146732942815731</v>
      </c>
      <c r="L138" s="11">
        <f t="shared" si="20"/>
        <v>0.75989664054916806</v>
      </c>
      <c r="N138" s="11">
        <f t="shared" ref="N138:X138" si="33">LN(N36/N35)*100</f>
        <v>-5.9479674998813972E-2</v>
      </c>
      <c r="O138" s="11">
        <f t="shared" si="33"/>
        <v>1.7960776465216624</v>
      </c>
      <c r="P138" s="11">
        <f t="shared" si="33"/>
        <v>0.79305044516220102</v>
      </c>
      <c r="Q138" s="11">
        <f t="shared" si="33"/>
        <v>7.0571236710794561E-3</v>
      </c>
      <c r="R138" s="11">
        <f t="shared" si="33"/>
        <v>0.50766685124590993</v>
      </c>
      <c r="S138" s="11">
        <f t="shared" si="33"/>
        <v>2.4142037386456887</v>
      </c>
      <c r="T138" s="11">
        <f t="shared" si="33"/>
        <v>0.29272466785717871</v>
      </c>
      <c r="U138" s="11">
        <f t="shared" si="33"/>
        <v>2.3723078399430624</v>
      </c>
      <c r="V138" s="11">
        <f t="shared" si="33"/>
        <v>-0.23616417963045178</v>
      </c>
      <c r="W138" s="11">
        <f t="shared" si="33"/>
        <v>-1.9786655608351369</v>
      </c>
      <c r="X138" s="11">
        <f t="shared" si="33"/>
        <v>0.67483780059886656</v>
      </c>
      <c r="Z138" s="15">
        <f>ROUND(N138*'Table Q8'!N36,2)</f>
        <v>-0.04</v>
      </c>
      <c r="AA138" s="15">
        <f>ROUND(O138*'Table Q8'!O36,2)</f>
        <v>0.47</v>
      </c>
      <c r="AB138" s="15">
        <f>ROUND(P138*'Table Q8'!P36,2)</f>
        <v>0.3</v>
      </c>
      <c r="AC138" s="15">
        <f>ROUND(Q138*'Table Q8'!Q36,2)</f>
        <v>0</v>
      </c>
      <c r="AD138" s="15">
        <f>ROUND(R138*'Table Q8'!R36,2)</f>
        <v>0.09</v>
      </c>
      <c r="AE138" s="15">
        <f>ROUND(S138*'Table Q8'!S36,2)</f>
        <v>0.83</v>
      </c>
      <c r="AF138" s="15">
        <f>ROUND(T138*'Table Q8'!T36,2)</f>
        <v>7.0000000000000007E-2</v>
      </c>
      <c r="AG138" s="15">
        <f>ROUND(U138*'Table Q8'!U36,2)</f>
        <v>0.82</v>
      </c>
      <c r="AH138" s="15">
        <f>ROUND(V138*'Table Q8'!V36,2)</f>
        <v>-7.0000000000000007E-2</v>
      </c>
      <c r="AI138" s="15">
        <f>ROUND(W138*'Table Q8'!W36,2)</f>
        <v>-0.9</v>
      </c>
      <c r="AJ138" s="15">
        <f>ROUND(X138*'Table Q8'!X36,2)</f>
        <v>0.22</v>
      </c>
    </row>
    <row r="139" spans="1:36" x14ac:dyDescent="0.25">
      <c r="A139" s="13" t="str">
        <f t="shared" si="2"/>
        <v>2001 Q4</v>
      </c>
      <c r="B139" s="11">
        <f t="shared" si="20"/>
        <v>-0.9857970900257238</v>
      </c>
      <c r="C139" s="11">
        <f t="shared" si="20"/>
        <v>-1.4119304245313555E-2</v>
      </c>
      <c r="D139" s="11">
        <f t="shared" si="20"/>
        <v>0.94212310740941307</v>
      </c>
      <c r="E139" s="11">
        <f t="shared" si="20"/>
        <v>2.6778366702187246</v>
      </c>
      <c r="F139" s="11">
        <f t="shared" si="20"/>
        <v>0.36394641826540003</v>
      </c>
      <c r="G139" s="11">
        <f t="shared" si="20"/>
        <v>0.91228500657146616</v>
      </c>
      <c r="H139" s="11">
        <f t="shared" si="20"/>
        <v>2.0153882527463356</v>
      </c>
      <c r="I139" s="11">
        <f t="shared" si="20"/>
        <v>-1.9149186690313593</v>
      </c>
      <c r="J139" s="11">
        <f t="shared" si="20"/>
        <v>3.5701652588077435</v>
      </c>
      <c r="K139" s="11">
        <f t="shared" si="20"/>
        <v>1.2997910605919525</v>
      </c>
      <c r="L139" s="11">
        <f t="shared" si="20"/>
        <v>0.69259851857289911</v>
      </c>
      <c r="N139" s="11">
        <f t="shared" ref="N139:X139" si="34">LN(N37/N36)*100</f>
        <v>-0.8805584439431472</v>
      </c>
      <c r="O139" s="11">
        <f t="shared" si="34"/>
        <v>1.4725871239642849</v>
      </c>
      <c r="P139" s="11">
        <f t="shared" si="34"/>
        <v>0.30609190513083701</v>
      </c>
      <c r="Q139" s="11">
        <f t="shared" si="34"/>
        <v>1.4155855969641351</v>
      </c>
      <c r="R139" s="11">
        <f t="shared" si="34"/>
        <v>2.8343942095667978</v>
      </c>
      <c r="S139" s="11">
        <f t="shared" si="34"/>
        <v>6.2475649744766236E-2</v>
      </c>
      <c r="T139" s="11">
        <f t="shared" si="34"/>
        <v>0.70443117302365177</v>
      </c>
      <c r="U139" s="11">
        <f t="shared" si="34"/>
        <v>1.4217634840129436</v>
      </c>
      <c r="V139" s="11">
        <f t="shared" si="34"/>
        <v>4.2557960557269814</v>
      </c>
      <c r="W139" s="11">
        <f t="shared" si="34"/>
        <v>1.6790482673364064</v>
      </c>
      <c r="X139" s="11">
        <f t="shared" si="34"/>
        <v>1.0967532465668084</v>
      </c>
      <c r="Z139" s="15">
        <f>ROUND(N139*'Table Q8'!N37,2)</f>
        <v>-0.64</v>
      </c>
      <c r="AA139" s="15">
        <f>ROUND(O139*'Table Q8'!O37,2)</f>
        <v>0.38</v>
      </c>
      <c r="AB139" s="15">
        <f>ROUND(P139*'Table Q8'!P37,2)</f>
        <v>0.11</v>
      </c>
      <c r="AC139" s="15">
        <f>ROUND(Q139*'Table Q8'!Q37,2)</f>
        <v>0.41</v>
      </c>
      <c r="AD139" s="15">
        <f>ROUND(R139*'Table Q8'!R37,2)</f>
        <v>0.5</v>
      </c>
      <c r="AE139" s="15">
        <f>ROUND(S139*'Table Q8'!S37,2)</f>
        <v>0.02</v>
      </c>
      <c r="AF139" s="15">
        <f>ROUND(T139*'Table Q8'!T37,2)</f>
        <v>0.17</v>
      </c>
      <c r="AG139" s="15">
        <f>ROUND(U139*'Table Q8'!U37,2)</f>
        <v>0.49</v>
      </c>
      <c r="AH139" s="15">
        <f>ROUND(V139*'Table Q8'!V37,2)</f>
        <v>1.33</v>
      </c>
      <c r="AI139" s="15">
        <f>ROUND(W139*'Table Q8'!W37,2)</f>
        <v>0.76</v>
      </c>
      <c r="AJ139" s="15">
        <f>ROUND(X139*'Table Q8'!X37,2)</f>
        <v>0.36</v>
      </c>
    </row>
    <row r="140" spans="1:36" x14ac:dyDescent="0.25">
      <c r="A140" s="13" t="str">
        <f t="shared" si="2"/>
        <v>2002 Q1</v>
      </c>
      <c r="B140" s="11">
        <f t="shared" si="20"/>
        <v>2.3383027325548476</v>
      </c>
      <c r="C140" s="11">
        <f t="shared" si="20"/>
        <v>1.5017778539293747</v>
      </c>
      <c r="D140" s="11">
        <f t="shared" si="20"/>
        <v>1.6086910265622292</v>
      </c>
      <c r="E140" s="11">
        <f t="shared" si="20"/>
        <v>0.67490969321015992</v>
      </c>
      <c r="F140" s="11">
        <f t="shared" si="20"/>
        <v>-0.7300415876702202</v>
      </c>
      <c r="G140" s="11">
        <f t="shared" si="20"/>
        <v>2.4363719428717889</v>
      </c>
      <c r="H140" s="11">
        <f t="shared" si="20"/>
        <v>-0.10569067314465344</v>
      </c>
      <c r="I140" s="11">
        <f t="shared" si="20"/>
        <v>-0.91229546539076112</v>
      </c>
      <c r="J140" s="11">
        <f t="shared" si="20"/>
        <v>1.7221180710709372</v>
      </c>
      <c r="K140" s="11">
        <f t="shared" si="20"/>
        <v>-2.1041191047309731</v>
      </c>
      <c r="L140" s="11">
        <f t="shared" si="20"/>
        <v>0.81107929902525577</v>
      </c>
      <c r="N140" s="11">
        <f t="shared" ref="N140:X140" si="35">LN(N38/N37)*100</f>
        <v>1.0941497663285933</v>
      </c>
      <c r="O140" s="11">
        <f t="shared" si="35"/>
        <v>0.94180293465126919</v>
      </c>
      <c r="P140" s="11">
        <f t="shared" si="35"/>
        <v>1.7231658159540104</v>
      </c>
      <c r="Q140" s="11">
        <f t="shared" si="35"/>
        <v>1.0397580946166496</v>
      </c>
      <c r="R140" s="11">
        <f t="shared" si="35"/>
        <v>-0.35638072709770457</v>
      </c>
      <c r="S140" s="11">
        <f t="shared" si="35"/>
        <v>1.0879256218058113</v>
      </c>
      <c r="T140" s="11">
        <f t="shared" si="35"/>
        <v>1.3618587450610466</v>
      </c>
      <c r="U140" s="11">
        <f t="shared" si="35"/>
        <v>1.7566094874814557</v>
      </c>
      <c r="V140" s="11">
        <f t="shared" si="35"/>
        <v>2.6086020837361321</v>
      </c>
      <c r="W140" s="11">
        <f t="shared" si="35"/>
        <v>0.19943276471833057</v>
      </c>
      <c r="X140" s="11">
        <f t="shared" si="35"/>
        <v>0.9828187765369697</v>
      </c>
      <c r="Z140" s="15">
        <f>ROUND(N140*'Table Q8'!N38,2)</f>
        <v>0.79</v>
      </c>
      <c r="AA140" s="15">
        <f>ROUND(O140*'Table Q8'!O38,2)</f>
        <v>0.24</v>
      </c>
      <c r="AB140" s="15">
        <f>ROUND(P140*'Table Q8'!P38,2)</f>
        <v>0.63</v>
      </c>
      <c r="AC140" s="15">
        <f>ROUND(Q140*'Table Q8'!Q38,2)</f>
        <v>0.3</v>
      </c>
      <c r="AD140" s="15">
        <f>ROUND(R140*'Table Q8'!R38,2)</f>
        <v>-0.06</v>
      </c>
      <c r="AE140" s="15">
        <f>ROUND(S140*'Table Q8'!S38,2)</f>
        <v>0.36</v>
      </c>
      <c r="AF140" s="15">
        <f>ROUND(T140*'Table Q8'!T38,2)</f>
        <v>0.33</v>
      </c>
      <c r="AG140" s="15">
        <f>ROUND(U140*'Table Q8'!U38,2)</f>
        <v>0.59</v>
      </c>
      <c r="AH140" s="15">
        <f>ROUND(V140*'Table Q8'!V38,2)</f>
        <v>0.8</v>
      </c>
      <c r="AI140" s="15">
        <f>ROUND(W140*'Table Q8'!W38,2)</f>
        <v>0.09</v>
      </c>
      <c r="AJ140" s="15">
        <f>ROUND(X140*'Table Q8'!X38,2)</f>
        <v>0.32</v>
      </c>
    </row>
    <row r="141" spans="1:36" x14ac:dyDescent="0.25">
      <c r="A141" s="13" t="str">
        <f t="shared" si="2"/>
        <v>2002 Q2</v>
      </c>
      <c r="B141" s="11">
        <f t="shared" si="20"/>
        <v>4.2947611967381096</v>
      </c>
      <c r="C141" s="11">
        <f t="shared" si="20"/>
        <v>1.0460049402209106</v>
      </c>
      <c r="D141" s="11">
        <f t="shared" si="20"/>
        <v>1.8176892585529398</v>
      </c>
      <c r="E141" s="11">
        <f t="shared" si="20"/>
        <v>0.7159264201112373</v>
      </c>
      <c r="F141" s="11">
        <f t="shared" si="20"/>
        <v>1.1456342092473699</v>
      </c>
      <c r="G141" s="11">
        <f t="shared" si="20"/>
        <v>-0.15170992504610115</v>
      </c>
      <c r="H141" s="11">
        <f t="shared" si="20"/>
        <v>1.8089765012698034</v>
      </c>
      <c r="I141" s="11">
        <f t="shared" si="20"/>
        <v>2.8498679676381902</v>
      </c>
      <c r="J141" s="11">
        <f t="shared" si="20"/>
        <v>1.7553486587991132</v>
      </c>
      <c r="K141" s="11">
        <f t="shared" si="20"/>
        <v>-0.15690463737488028</v>
      </c>
      <c r="L141" s="11">
        <f t="shared" si="20"/>
        <v>1.3605058190415849</v>
      </c>
      <c r="N141" s="11">
        <f t="shared" ref="N141:X141" si="36">LN(N39/N38)*100</f>
        <v>2.5651588798844469</v>
      </c>
      <c r="O141" s="11">
        <f t="shared" si="36"/>
        <v>2.0593157455918609</v>
      </c>
      <c r="P141" s="11">
        <f t="shared" si="36"/>
        <v>2.442517654044194</v>
      </c>
      <c r="Q141" s="11">
        <f t="shared" si="36"/>
        <v>0.7181066908414987</v>
      </c>
      <c r="R141" s="11">
        <f t="shared" si="36"/>
        <v>4.1922818935641599</v>
      </c>
      <c r="S141" s="11">
        <f t="shared" si="36"/>
        <v>1.201356265731647</v>
      </c>
      <c r="T141" s="11">
        <f t="shared" si="36"/>
        <v>1.7917122257276521</v>
      </c>
      <c r="U141" s="11">
        <f t="shared" si="36"/>
        <v>1.0560948200566069</v>
      </c>
      <c r="V141" s="11">
        <f t="shared" si="36"/>
        <v>1.9750931986895304</v>
      </c>
      <c r="W141" s="11">
        <f t="shared" si="36"/>
        <v>0.23762093455098662</v>
      </c>
      <c r="X141" s="11">
        <f t="shared" si="36"/>
        <v>1.3602387658375557</v>
      </c>
      <c r="Z141" s="15">
        <f>ROUND(N141*'Table Q8'!N39,2)</f>
        <v>1.84</v>
      </c>
      <c r="AA141" s="15">
        <f>ROUND(O141*'Table Q8'!O39,2)</f>
        <v>0.52</v>
      </c>
      <c r="AB141" s="15">
        <f>ROUND(P141*'Table Q8'!P39,2)</f>
        <v>0.92</v>
      </c>
      <c r="AC141" s="15">
        <f>ROUND(Q141*'Table Q8'!Q39,2)</f>
        <v>0.2</v>
      </c>
      <c r="AD141" s="15">
        <f>ROUND(R141*'Table Q8'!R39,2)</f>
        <v>0.73</v>
      </c>
      <c r="AE141" s="15">
        <f>ROUND(S141*'Table Q8'!S39,2)</f>
        <v>0.4</v>
      </c>
      <c r="AF141" s="15">
        <f>ROUND(T141*'Table Q8'!T39,2)</f>
        <v>0.48</v>
      </c>
      <c r="AG141" s="15">
        <f>ROUND(U141*'Table Q8'!U39,2)</f>
        <v>0.36</v>
      </c>
      <c r="AH141" s="15">
        <f>ROUND(V141*'Table Q8'!V39,2)</f>
        <v>0.63</v>
      </c>
      <c r="AI141" s="15">
        <f>ROUND(W141*'Table Q8'!W39,2)</f>
        <v>0.11</v>
      </c>
      <c r="AJ141" s="15">
        <f>ROUND(X141*'Table Q8'!X39,2)</f>
        <v>0.45</v>
      </c>
    </row>
    <row r="142" spans="1:36" x14ac:dyDescent="0.25">
      <c r="A142" s="13" t="str">
        <f t="shared" si="2"/>
        <v>2002 Q3</v>
      </c>
      <c r="B142" s="11">
        <f t="shared" ref="B142:L157" si="37">LN(B40/B39)*100</f>
        <v>-2.7439809324912008</v>
      </c>
      <c r="C142" s="11">
        <f t="shared" si="37"/>
        <v>1.6697619979680001</v>
      </c>
      <c r="D142" s="11">
        <f t="shared" si="37"/>
        <v>2.2931591805489107</v>
      </c>
      <c r="E142" s="11">
        <f t="shared" si="37"/>
        <v>0.89493213107307168</v>
      </c>
      <c r="F142" s="11">
        <f t="shared" si="37"/>
        <v>-0.35530219793676965</v>
      </c>
      <c r="G142" s="11">
        <f t="shared" si="37"/>
        <v>-1.0354797610771247</v>
      </c>
      <c r="H142" s="11">
        <f t="shared" si="37"/>
        <v>0.83801391359337241</v>
      </c>
      <c r="I142" s="11">
        <f t="shared" si="37"/>
        <v>-0.59891636882880472</v>
      </c>
      <c r="J142" s="11">
        <f t="shared" si="37"/>
        <v>-3.5738339324961759</v>
      </c>
      <c r="K142" s="11">
        <f t="shared" si="37"/>
        <v>0.2145764466299411</v>
      </c>
      <c r="L142" s="11">
        <f t="shared" si="37"/>
        <v>9.723261765988539E-2</v>
      </c>
      <c r="N142" s="11">
        <f t="shared" ref="N142:X142" si="38">LN(N40/N39)*100</f>
        <v>-0.55707297968568203</v>
      </c>
      <c r="O142" s="11">
        <f t="shared" si="38"/>
        <v>0.469230039685612</v>
      </c>
      <c r="P142" s="11">
        <f t="shared" si="38"/>
        <v>0.38172805903638768</v>
      </c>
      <c r="Q142" s="11">
        <f t="shared" si="38"/>
        <v>0.36313288545617628</v>
      </c>
      <c r="R142" s="11">
        <f t="shared" si="38"/>
        <v>-0.30116286653238372</v>
      </c>
      <c r="S142" s="11">
        <f t="shared" si="38"/>
        <v>-0.59867205513290001</v>
      </c>
      <c r="T142" s="11">
        <f t="shared" si="38"/>
        <v>1.321699023003077E-2</v>
      </c>
      <c r="U142" s="11">
        <f t="shared" si="38"/>
        <v>0.22962442239761238</v>
      </c>
      <c r="V142" s="11">
        <f t="shared" si="38"/>
        <v>-2.3250686930305244</v>
      </c>
      <c r="W142" s="11">
        <f t="shared" si="38"/>
        <v>-1.2096021403729655</v>
      </c>
      <c r="X142" s="11">
        <f t="shared" si="38"/>
        <v>-0.20471837457692932</v>
      </c>
      <c r="Z142" s="15">
        <f>ROUND(N142*'Table Q8'!N40,2)</f>
        <v>-0.4</v>
      </c>
      <c r="AA142" s="15">
        <f>ROUND(O142*'Table Q8'!O40,2)</f>
        <v>0.12</v>
      </c>
      <c r="AB142" s="15">
        <f>ROUND(P142*'Table Q8'!P40,2)</f>
        <v>0.15</v>
      </c>
      <c r="AC142" s="15">
        <f>ROUND(Q142*'Table Q8'!Q40,2)</f>
        <v>0.1</v>
      </c>
      <c r="AD142" s="15">
        <f>ROUND(R142*'Table Q8'!R40,2)</f>
        <v>-0.05</v>
      </c>
      <c r="AE142" s="15">
        <f>ROUND(S142*'Table Q8'!S40,2)</f>
        <v>-0.2</v>
      </c>
      <c r="AF142" s="15">
        <f>ROUND(T142*'Table Q8'!T40,2)</f>
        <v>0</v>
      </c>
      <c r="AG142" s="15">
        <f>ROUND(U142*'Table Q8'!U40,2)</f>
        <v>0.08</v>
      </c>
      <c r="AH142" s="15">
        <f>ROUND(V142*'Table Q8'!V40,2)</f>
        <v>-0.78</v>
      </c>
      <c r="AI142" s="15">
        <f>ROUND(W142*'Table Q8'!W40,2)</f>
        <v>-0.55000000000000004</v>
      </c>
      <c r="AJ142" s="15">
        <f>ROUND(X142*'Table Q8'!X40,2)</f>
        <v>-7.0000000000000007E-2</v>
      </c>
    </row>
    <row r="143" spans="1:36" x14ac:dyDescent="0.25">
      <c r="A143" s="13" t="str">
        <f t="shared" si="2"/>
        <v>2002 Q4</v>
      </c>
      <c r="B143" s="11">
        <f t="shared" si="37"/>
        <v>7.6630124095708965</v>
      </c>
      <c r="C143" s="11">
        <f t="shared" si="37"/>
        <v>-0.58582522237632084</v>
      </c>
      <c r="D143" s="11">
        <f t="shared" si="37"/>
        <v>1.1079529896551124</v>
      </c>
      <c r="E143" s="11">
        <f t="shared" si="37"/>
        <v>0.21002336587013765</v>
      </c>
      <c r="F143" s="11">
        <f t="shared" si="37"/>
        <v>-2.3424762643664323</v>
      </c>
      <c r="G143" s="11">
        <f t="shared" si="37"/>
        <v>3.1391661111003275</v>
      </c>
      <c r="H143" s="11">
        <f t="shared" si="37"/>
        <v>3.5778163708330744</v>
      </c>
      <c r="I143" s="11">
        <f t="shared" si="37"/>
        <v>0.40026972822743301</v>
      </c>
      <c r="J143" s="11">
        <f t="shared" si="37"/>
        <v>1.6773886652671142</v>
      </c>
      <c r="K143" s="11">
        <f t="shared" si="37"/>
        <v>1.3268296501883141</v>
      </c>
      <c r="L143" s="11">
        <f t="shared" si="37"/>
        <v>0.82432805794464614</v>
      </c>
      <c r="N143" s="11">
        <f t="shared" ref="N143:X143" si="39">LN(N41/N40)*100</f>
        <v>5.7759215428137463</v>
      </c>
      <c r="O143" s="11">
        <f t="shared" si="39"/>
        <v>0.84009956709794642</v>
      </c>
      <c r="P143" s="11">
        <f t="shared" si="39"/>
        <v>1.2853846678050784</v>
      </c>
      <c r="Q143" s="11">
        <f t="shared" si="39"/>
        <v>0.243639365247418</v>
      </c>
      <c r="R143" s="11">
        <f t="shared" si="39"/>
        <v>2.3292714799839405</v>
      </c>
      <c r="S143" s="11">
        <f t="shared" si="39"/>
        <v>1.4134184688372098</v>
      </c>
      <c r="T143" s="11">
        <f t="shared" si="39"/>
        <v>1.4315298858223788</v>
      </c>
      <c r="U143" s="11">
        <f t="shared" si="39"/>
        <v>0.83606921015943259</v>
      </c>
      <c r="V143" s="11">
        <f t="shared" si="39"/>
        <v>2.9291369727999452</v>
      </c>
      <c r="W143" s="11">
        <f t="shared" si="39"/>
        <v>1.5354948184274648</v>
      </c>
      <c r="X143" s="11">
        <f t="shared" si="39"/>
        <v>1.0254676576050095</v>
      </c>
      <c r="Z143" s="15">
        <f>ROUND(N143*'Table Q8'!N41,2)</f>
        <v>4.1399999999999997</v>
      </c>
      <c r="AA143" s="15">
        <f>ROUND(O143*'Table Q8'!O41,2)</f>
        <v>0.21</v>
      </c>
      <c r="AB143" s="15">
        <f>ROUND(P143*'Table Q8'!P41,2)</f>
        <v>0.52</v>
      </c>
      <c r="AC143" s="15">
        <f>ROUND(Q143*'Table Q8'!Q41,2)</f>
        <v>7.0000000000000007E-2</v>
      </c>
      <c r="AD143" s="15">
        <f>ROUND(R143*'Table Q8'!R41,2)</f>
        <v>0.42</v>
      </c>
      <c r="AE143" s="15">
        <f>ROUND(S143*'Table Q8'!S41,2)</f>
        <v>0.49</v>
      </c>
      <c r="AF143" s="15">
        <f>ROUND(T143*'Table Q8'!T41,2)</f>
        <v>0.45</v>
      </c>
      <c r="AG143" s="15">
        <f>ROUND(U143*'Table Q8'!U41,2)</f>
        <v>0.3</v>
      </c>
      <c r="AH143" s="15">
        <f>ROUND(V143*'Table Q8'!V41,2)</f>
        <v>1.02</v>
      </c>
      <c r="AI143" s="15">
        <f>ROUND(W143*'Table Q8'!W41,2)</f>
        <v>0.71</v>
      </c>
      <c r="AJ143" s="15">
        <f>ROUND(X143*'Table Q8'!X41,2)</f>
        <v>0.35</v>
      </c>
    </row>
    <row r="144" spans="1:36" x14ac:dyDescent="0.25">
      <c r="A144" s="13" t="str">
        <f t="shared" si="2"/>
        <v>2003 Q1</v>
      </c>
      <c r="B144" s="11">
        <f t="shared" si="37"/>
        <v>-5.4390147261131814</v>
      </c>
      <c r="C144" s="11">
        <f t="shared" si="37"/>
        <v>2.367995100862287</v>
      </c>
      <c r="D144" s="11">
        <f t="shared" si="37"/>
        <v>-1.7869397334884907</v>
      </c>
      <c r="E144" s="11">
        <f t="shared" si="37"/>
        <v>-0.80647239361743095</v>
      </c>
      <c r="F144" s="11">
        <f t="shared" si="37"/>
        <v>2.1278074728186231</v>
      </c>
      <c r="G144" s="11">
        <f t="shared" si="37"/>
        <v>3.604817007825674</v>
      </c>
      <c r="H144" s="11">
        <f t="shared" si="37"/>
        <v>0.57731027256569278</v>
      </c>
      <c r="I144" s="11">
        <f t="shared" si="37"/>
        <v>1.9653175778986416</v>
      </c>
      <c r="J144" s="11">
        <f t="shared" si="37"/>
        <v>-0.66462426253528051</v>
      </c>
      <c r="K144" s="11">
        <f t="shared" si="37"/>
        <v>1.7530237184230457</v>
      </c>
      <c r="L144" s="11">
        <f t="shared" si="37"/>
        <v>0.8491451369603159</v>
      </c>
      <c r="N144" s="11">
        <f t="shared" ref="N144:X144" si="40">LN(N42/N41)*100</f>
        <v>-2.8529470229727369</v>
      </c>
      <c r="O144" s="11">
        <f t="shared" si="40"/>
        <v>2.3860270978020486</v>
      </c>
      <c r="P144" s="11">
        <f t="shared" si="40"/>
        <v>1.9470692449001747</v>
      </c>
      <c r="Q144" s="11">
        <f t="shared" si="40"/>
        <v>1.1612637364943648</v>
      </c>
      <c r="R144" s="11">
        <f t="shared" si="40"/>
        <v>3.6967650723694181</v>
      </c>
      <c r="S144" s="11">
        <f t="shared" si="40"/>
        <v>-0.34544669849933901</v>
      </c>
      <c r="T144" s="11">
        <f t="shared" si="40"/>
        <v>-0.30324211543189866</v>
      </c>
      <c r="U144" s="11">
        <f t="shared" si="40"/>
        <v>-5.3741746205132598E-2</v>
      </c>
      <c r="V144" s="11">
        <f t="shared" si="40"/>
        <v>2.1765706013395008</v>
      </c>
      <c r="W144" s="11">
        <f t="shared" si="40"/>
        <v>0.30137267917941296</v>
      </c>
      <c r="X144" s="11">
        <f t="shared" si="40"/>
        <v>0.92449152220028008</v>
      </c>
      <c r="Z144" s="15">
        <f>ROUND(N144*'Table Q8'!N42,2)</f>
        <v>-2.0499999999999998</v>
      </c>
      <c r="AA144" s="15">
        <f>ROUND(O144*'Table Q8'!O42,2)</f>
        <v>0.61</v>
      </c>
      <c r="AB144" s="15">
        <f>ROUND(P144*'Table Q8'!P42,2)</f>
        <v>0.79</v>
      </c>
      <c r="AC144" s="15">
        <f>ROUND(Q144*'Table Q8'!Q42,2)</f>
        <v>0.32</v>
      </c>
      <c r="AD144" s="15">
        <f>ROUND(R144*'Table Q8'!R42,2)</f>
        <v>0.67</v>
      </c>
      <c r="AE144" s="15">
        <f>ROUND(S144*'Table Q8'!S42,2)</f>
        <v>-0.12</v>
      </c>
      <c r="AF144" s="15">
        <f>ROUND(T144*'Table Q8'!T42,2)</f>
        <v>-0.1</v>
      </c>
      <c r="AG144" s="15">
        <f>ROUND(U144*'Table Q8'!U42,2)</f>
        <v>-0.02</v>
      </c>
      <c r="AH144" s="15">
        <f>ROUND(V144*'Table Q8'!V42,2)</f>
        <v>0.78</v>
      </c>
      <c r="AI144" s="15">
        <f>ROUND(W144*'Table Q8'!W42,2)</f>
        <v>0.14000000000000001</v>
      </c>
      <c r="AJ144" s="15">
        <f>ROUND(X144*'Table Q8'!X42,2)</f>
        <v>0.32</v>
      </c>
    </row>
    <row r="145" spans="1:36" x14ac:dyDescent="0.25">
      <c r="A145" s="13" t="str">
        <f t="shared" si="2"/>
        <v>2003 Q2</v>
      </c>
      <c r="B145" s="11">
        <f t="shared" si="37"/>
        <v>-2.0130803131408479</v>
      </c>
      <c r="C145" s="11">
        <f t="shared" si="37"/>
        <v>1.6070603368534979</v>
      </c>
      <c r="D145" s="11">
        <f t="shared" si="37"/>
        <v>1.8753331934021689</v>
      </c>
      <c r="E145" s="11">
        <f t="shared" si="37"/>
        <v>1.57377523542345</v>
      </c>
      <c r="F145" s="11">
        <f t="shared" si="37"/>
        <v>2.8842588796306652</v>
      </c>
      <c r="G145" s="11">
        <f t="shared" si="37"/>
        <v>0.60808286010644386</v>
      </c>
      <c r="H145" s="11">
        <f t="shared" si="37"/>
        <v>2.627033550948966</v>
      </c>
      <c r="I145" s="11">
        <f t="shared" si="37"/>
        <v>-0.65306337888196708</v>
      </c>
      <c r="J145" s="11">
        <f t="shared" si="37"/>
        <v>-1.7447835170829651</v>
      </c>
      <c r="K145" s="11">
        <f t="shared" si="37"/>
        <v>-2.3721396554656726E-2</v>
      </c>
      <c r="L145" s="11">
        <f t="shared" si="37"/>
        <v>0.78592082396647178</v>
      </c>
      <c r="N145" s="11">
        <f t="shared" ref="N145:X145" si="41">LN(N43/N42)*100</f>
        <v>-0.98320003312410231</v>
      </c>
      <c r="O145" s="11">
        <f t="shared" si="41"/>
        <v>0.97891534473749831</v>
      </c>
      <c r="P145" s="11">
        <f t="shared" si="41"/>
        <v>0.47803476524080857</v>
      </c>
      <c r="Q145" s="11">
        <f t="shared" si="41"/>
        <v>0.68176748415601018</v>
      </c>
      <c r="R145" s="11">
        <f t="shared" si="41"/>
        <v>3.4880495669145759</v>
      </c>
      <c r="S145" s="11">
        <f t="shared" si="41"/>
        <v>-1.2445487698898856</v>
      </c>
      <c r="T145" s="11">
        <f t="shared" si="41"/>
        <v>-5.9793834844190964E-2</v>
      </c>
      <c r="U145" s="11">
        <f t="shared" si="41"/>
        <v>-0.25433555297053573</v>
      </c>
      <c r="V145" s="11">
        <f t="shared" si="41"/>
        <v>-0.10504235682036059</v>
      </c>
      <c r="W145" s="11">
        <f t="shared" si="41"/>
        <v>-0.98773257141631687</v>
      </c>
      <c r="X145" s="11">
        <f t="shared" si="41"/>
        <v>0.12274328586089187</v>
      </c>
      <c r="Z145" s="15">
        <f>ROUND(N145*'Table Q8'!N43,2)</f>
        <v>-0.71</v>
      </c>
      <c r="AA145" s="15">
        <f>ROUND(O145*'Table Q8'!O43,2)</f>
        <v>0.25</v>
      </c>
      <c r="AB145" s="15">
        <f>ROUND(P145*'Table Q8'!P43,2)</f>
        <v>0.19</v>
      </c>
      <c r="AC145" s="15">
        <f>ROUND(Q145*'Table Q8'!Q43,2)</f>
        <v>0.19</v>
      </c>
      <c r="AD145" s="15">
        <f>ROUND(R145*'Table Q8'!R43,2)</f>
        <v>0.66</v>
      </c>
      <c r="AE145" s="15">
        <f>ROUND(S145*'Table Q8'!S43,2)</f>
        <v>-0.45</v>
      </c>
      <c r="AF145" s="15">
        <f>ROUND(T145*'Table Q8'!T43,2)</f>
        <v>-0.02</v>
      </c>
      <c r="AG145" s="15">
        <f>ROUND(U145*'Table Q8'!U43,2)</f>
        <v>-0.09</v>
      </c>
      <c r="AH145" s="15">
        <f>ROUND(V145*'Table Q8'!V43,2)</f>
        <v>-0.04</v>
      </c>
      <c r="AI145" s="15">
        <f>ROUND(W145*'Table Q8'!W43,2)</f>
        <v>-0.46</v>
      </c>
      <c r="AJ145" s="15">
        <f>ROUND(X145*'Table Q8'!X43,2)</f>
        <v>0.04</v>
      </c>
    </row>
    <row r="146" spans="1:36" x14ac:dyDescent="0.25">
      <c r="A146" s="13" t="str">
        <f t="shared" si="2"/>
        <v>2003 Q3</v>
      </c>
      <c r="B146" s="11">
        <f t="shared" si="37"/>
        <v>-0.6369229667199654</v>
      </c>
      <c r="C146" s="11">
        <f t="shared" si="37"/>
        <v>2.1663067159703964</v>
      </c>
      <c r="D146" s="11">
        <f t="shared" si="37"/>
        <v>1.7384317151398858</v>
      </c>
      <c r="E146" s="11">
        <f t="shared" si="37"/>
        <v>0.15603562807178456</v>
      </c>
      <c r="F146" s="11">
        <f t="shared" si="37"/>
        <v>1.3018285341024705</v>
      </c>
      <c r="G146" s="11">
        <f t="shared" si="37"/>
        <v>-2.1621962700523873</v>
      </c>
      <c r="H146" s="11">
        <f t="shared" si="37"/>
        <v>1.5367532811929479</v>
      </c>
      <c r="I146" s="11">
        <f t="shared" si="37"/>
        <v>2.0651995672709704</v>
      </c>
      <c r="J146" s="11">
        <f t="shared" si="37"/>
        <v>-3.5157288851224959</v>
      </c>
      <c r="K146" s="11">
        <f t="shared" si="37"/>
        <v>0.4978439209539342</v>
      </c>
      <c r="L146" s="11">
        <f t="shared" si="37"/>
        <v>0.67264508381080856</v>
      </c>
      <c r="N146" s="11">
        <f t="shared" ref="N146:X146" si="42">LN(N44/N43)*100</f>
        <v>-1.5442470896903082</v>
      </c>
      <c r="O146" s="11">
        <f t="shared" si="42"/>
        <v>1.1399388701810735</v>
      </c>
      <c r="P146" s="11">
        <f t="shared" si="42"/>
        <v>0.62342392546533887</v>
      </c>
      <c r="Q146" s="11">
        <f t="shared" si="42"/>
        <v>-0.20464419738043219</v>
      </c>
      <c r="R146" s="11">
        <f t="shared" si="42"/>
        <v>3.5994496206441742</v>
      </c>
      <c r="S146" s="11">
        <f t="shared" si="42"/>
        <v>-0.46558116585479542</v>
      </c>
      <c r="T146" s="11">
        <f t="shared" si="42"/>
        <v>1.946872330936624</v>
      </c>
      <c r="U146" s="11">
        <f t="shared" si="42"/>
        <v>0.37355953068242442</v>
      </c>
      <c r="V146" s="11">
        <f t="shared" si="42"/>
        <v>-1.8293254527488589</v>
      </c>
      <c r="W146" s="11">
        <f t="shared" si="42"/>
        <v>-0.58908555518335493</v>
      </c>
      <c r="X146" s="11">
        <f t="shared" si="42"/>
        <v>0.15396962983681486</v>
      </c>
      <c r="Z146" s="15">
        <f>ROUND(N146*'Table Q8'!N44,2)</f>
        <v>-1.1100000000000001</v>
      </c>
      <c r="AA146" s="15">
        <f>ROUND(O146*'Table Q8'!O44,2)</f>
        <v>0.3</v>
      </c>
      <c r="AB146" s="15">
        <f>ROUND(P146*'Table Q8'!P44,2)</f>
        <v>0.25</v>
      </c>
      <c r="AC146" s="15">
        <f>ROUND(Q146*'Table Q8'!Q44,2)</f>
        <v>-0.06</v>
      </c>
      <c r="AD146" s="15">
        <f>ROUND(R146*'Table Q8'!R44,2)</f>
        <v>0.69</v>
      </c>
      <c r="AE146" s="15">
        <f>ROUND(S146*'Table Q8'!S44,2)</f>
        <v>-0.17</v>
      </c>
      <c r="AF146" s="15">
        <f>ROUND(T146*'Table Q8'!T44,2)</f>
        <v>0.73</v>
      </c>
      <c r="AG146" s="15">
        <f>ROUND(U146*'Table Q8'!U44,2)</f>
        <v>0.13</v>
      </c>
      <c r="AH146" s="15">
        <f>ROUND(V146*'Table Q8'!V44,2)</f>
        <v>-0.67</v>
      </c>
      <c r="AI146" s="15">
        <f>ROUND(W146*'Table Q8'!W44,2)</f>
        <v>-0.28000000000000003</v>
      </c>
      <c r="AJ146" s="15">
        <f>ROUND(X146*'Table Q8'!X44,2)</f>
        <v>0.05</v>
      </c>
    </row>
    <row r="147" spans="1:36" x14ac:dyDescent="0.25">
      <c r="A147" s="13" t="str">
        <f t="shared" si="2"/>
        <v>2003 Q4</v>
      </c>
      <c r="B147" s="11">
        <f t="shared" si="37"/>
        <v>0.98081178107636591</v>
      </c>
      <c r="C147" s="11">
        <f t="shared" si="37"/>
        <v>1.8771293249362504</v>
      </c>
      <c r="D147" s="11">
        <f t="shared" si="37"/>
        <v>2.4953268734160954</v>
      </c>
      <c r="E147" s="11">
        <f t="shared" si="37"/>
        <v>-0.10528171998881672</v>
      </c>
      <c r="F147" s="11">
        <f t="shared" si="37"/>
        <v>2.2449676994148993</v>
      </c>
      <c r="G147" s="11">
        <f t="shared" si="37"/>
        <v>4.4378520146779277</v>
      </c>
      <c r="H147" s="11">
        <f t="shared" si="37"/>
        <v>0.50743505819080448</v>
      </c>
      <c r="I147" s="11">
        <f t="shared" si="37"/>
        <v>3.5610067380748207</v>
      </c>
      <c r="J147" s="11">
        <f t="shared" si="37"/>
        <v>6.8407588024475992</v>
      </c>
      <c r="K147" s="11">
        <f t="shared" si="37"/>
        <v>-3.7030777305006763</v>
      </c>
      <c r="L147" s="11">
        <f t="shared" si="37"/>
        <v>1.835030365632315</v>
      </c>
      <c r="N147" s="11">
        <f t="shared" ref="N147:X147" si="43">LN(N45/N44)*100</f>
        <v>1.5610103027165958</v>
      </c>
      <c r="O147" s="11">
        <f t="shared" si="43"/>
        <v>0.5781395259348362</v>
      </c>
      <c r="P147" s="11">
        <f t="shared" si="43"/>
        <v>1.596837109330139</v>
      </c>
      <c r="Q147" s="11">
        <f t="shared" si="43"/>
        <v>0.70125329637356315</v>
      </c>
      <c r="R147" s="11">
        <f t="shared" si="43"/>
        <v>3.1672214286621778</v>
      </c>
      <c r="S147" s="11">
        <f t="shared" si="43"/>
        <v>1.9034221793274877</v>
      </c>
      <c r="T147" s="11">
        <f t="shared" si="43"/>
        <v>0.40363244792185127</v>
      </c>
      <c r="U147" s="11">
        <f t="shared" si="43"/>
        <v>1.3832570497301178</v>
      </c>
      <c r="V147" s="11">
        <f t="shared" si="43"/>
        <v>8.3960172706730187</v>
      </c>
      <c r="W147" s="11">
        <f t="shared" si="43"/>
        <v>-1.1416264273746666</v>
      </c>
      <c r="X147" s="11">
        <f t="shared" si="43"/>
        <v>1.1542520424775196</v>
      </c>
      <c r="Z147" s="15">
        <f>ROUND(N147*'Table Q8'!N45,2)</f>
        <v>1.1200000000000001</v>
      </c>
      <c r="AA147" s="15">
        <f>ROUND(O147*'Table Q8'!O45,2)</f>
        <v>0.15</v>
      </c>
      <c r="AB147" s="15">
        <f>ROUND(P147*'Table Q8'!P45,2)</f>
        <v>0.63</v>
      </c>
      <c r="AC147" s="15">
        <f>ROUND(Q147*'Table Q8'!Q45,2)</f>
        <v>0.2</v>
      </c>
      <c r="AD147" s="15">
        <f>ROUND(R147*'Table Q8'!R45,2)</f>
        <v>0.62</v>
      </c>
      <c r="AE147" s="15">
        <f>ROUND(S147*'Table Q8'!S45,2)</f>
        <v>0.69</v>
      </c>
      <c r="AF147" s="15">
        <f>ROUND(T147*'Table Q8'!T45,2)</f>
        <v>0.16</v>
      </c>
      <c r="AG147" s="15">
        <f>ROUND(U147*'Table Q8'!U45,2)</f>
        <v>0.49</v>
      </c>
      <c r="AH147" s="15">
        <f>ROUND(V147*'Table Q8'!V45,2)</f>
        <v>3.11</v>
      </c>
      <c r="AI147" s="15">
        <f>ROUND(W147*'Table Q8'!W45,2)</f>
        <v>-0.54</v>
      </c>
      <c r="AJ147" s="15">
        <f>ROUND(X147*'Table Q8'!X45,2)</f>
        <v>0.41</v>
      </c>
    </row>
    <row r="148" spans="1:36" x14ac:dyDescent="0.25">
      <c r="A148" s="13" t="str">
        <f t="shared" si="2"/>
        <v>2004 Q1</v>
      </c>
      <c r="B148" s="11">
        <f t="shared" si="37"/>
        <v>-2.3730827726186197E-2</v>
      </c>
      <c r="C148" s="11">
        <f t="shared" si="37"/>
        <v>1.6675361450439024</v>
      </c>
      <c r="D148" s="11">
        <f t="shared" si="37"/>
        <v>1.4521251805496647</v>
      </c>
      <c r="E148" s="11">
        <f t="shared" si="37"/>
        <v>1.5933482596031803</v>
      </c>
      <c r="F148" s="11">
        <f t="shared" si="37"/>
        <v>5.1250566299746758</v>
      </c>
      <c r="G148" s="11">
        <f t="shared" si="37"/>
        <v>0.99199065557444877</v>
      </c>
      <c r="H148" s="11">
        <f t="shared" si="37"/>
        <v>1.4903934701791548</v>
      </c>
      <c r="I148" s="11">
        <f t="shared" si="37"/>
        <v>-3.8787568706442377</v>
      </c>
      <c r="J148" s="11">
        <f t="shared" si="37"/>
        <v>-3.4117558334232432</v>
      </c>
      <c r="K148" s="11">
        <f t="shared" si="37"/>
        <v>1.4440172541598042</v>
      </c>
      <c r="L148" s="11">
        <f t="shared" si="37"/>
        <v>0.35334144416030733</v>
      </c>
      <c r="N148" s="11">
        <f t="shared" ref="N148:X148" si="44">LN(N46/N45)*100</f>
        <v>1.5728809046982051</v>
      </c>
      <c r="O148" s="11">
        <f t="shared" si="44"/>
        <v>0.44262781886665259</v>
      </c>
      <c r="P148" s="11">
        <f t="shared" si="44"/>
        <v>-0.86803006730485233</v>
      </c>
      <c r="Q148" s="11">
        <f t="shared" si="44"/>
        <v>0.50677427197432134</v>
      </c>
      <c r="R148" s="11">
        <f t="shared" si="44"/>
        <v>5.878950210290883</v>
      </c>
      <c r="S148" s="11">
        <f t="shared" si="44"/>
        <v>1.9375364739694292</v>
      </c>
      <c r="T148" s="11">
        <f t="shared" si="44"/>
        <v>-0.6483686204358815</v>
      </c>
      <c r="U148" s="11">
        <f t="shared" si="44"/>
        <v>-1.6562941245429605</v>
      </c>
      <c r="V148" s="11">
        <f t="shared" si="44"/>
        <v>-0.13416629430586094</v>
      </c>
      <c r="W148" s="11">
        <f t="shared" si="44"/>
        <v>-1.5283257437294036</v>
      </c>
      <c r="X148" s="11">
        <f t="shared" si="44"/>
        <v>0.10113295509349711</v>
      </c>
      <c r="Z148" s="15">
        <f>ROUND(N148*'Table Q8'!N46,2)</f>
        <v>1.1299999999999999</v>
      </c>
      <c r="AA148" s="15">
        <f>ROUND(O148*'Table Q8'!O46,2)</f>
        <v>0.12</v>
      </c>
      <c r="AB148" s="15">
        <f>ROUND(P148*'Table Q8'!P46,2)</f>
        <v>-0.34</v>
      </c>
      <c r="AC148" s="15">
        <f>ROUND(Q148*'Table Q8'!Q46,2)</f>
        <v>0.15</v>
      </c>
      <c r="AD148" s="15">
        <f>ROUND(R148*'Table Q8'!R46,2)</f>
        <v>1.1499999999999999</v>
      </c>
      <c r="AE148" s="15">
        <f>ROUND(S148*'Table Q8'!S46,2)</f>
        <v>0.72</v>
      </c>
      <c r="AF148" s="15">
        <f>ROUND(T148*'Table Q8'!T46,2)</f>
        <v>-0.26</v>
      </c>
      <c r="AG148" s="15">
        <f>ROUND(U148*'Table Q8'!U46,2)</f>
        <v>-0.59</v>
      </c>
      <c r="AH148" s="15">
        <f>ROUND(V148*'Table Q8'!V46,2)</f>
        <v>-0.05</v>
      </c>
      <c r="AI148" s="15">
        <f>ROUND(W148*'Table Q8'!W46,2)</f>
        <v>-0.73</v>
      </c>
      <c r="AJ148" s="15">
        <f>ROUND(X148*'Table Q8'!X46,2)</f>
        <v>0.04</v>
      </c>
    </row>
    <row r="149" spans="1:36" x14ac:dyDescent="0.25">
      <c r="A149" s="13" t="str">
        <f t="shared" si="2"/>
        <v>2004 Q2</v>
      </c>
      <c r="B149" s="11">
        <f t="shared" si="37"/>
        <v>-1.0838060899488586</v>
      </c>
      <c r="C149" s="11">
        <f t="shared" si="37"/>
        <v>1.3474524344711756</v>
      </c>
      <c r="D149" s="11">
        <f t="shared" si="37"/>
        <v>-1.4949236443499392</v>
      </c>
      <c r="E149" s="11">
        <f t="shared" si="37"/>
        <v>-0.67752127795851436</v>
      </c>
      <c r="F149" s="11">
        <f t="shared" si="37"/>
        <v>-1.4883237208123563</v>
      </c>
      <c r="G149" s="11">
        <f t="shared" si="37"/>
        <v>1.0732124050962202</v>
      </c>
      <c r="H149" s="11">
        <f t="shared" si="37"/>
        <v>2.7425636239976017</v>
      </c>
      <c r="I149" s="11">
        <f t="shared" si="37"/>
        <v>1.6557009165995034</v>
      </c>
      <c r="J149" s="11">
        <f t="shared" si="37"/>
        <v>-1.8477114692806427</v>
      </c>
      <c r="K149" s="11">
        <f t="shared" si="37"/>
        <v>2.2422345696791046</v>
      </c>
      <c r="L149" s="11">
        <f t="shared" si="37"/>
        <v>0.21080878258909114</v>
      </c>
      <c r="N149" s="11">
        <f t="shared" ref="N149:X149" si="45">LN(N47/N46)*100</f>
        <v>-1.2128195823112446</v>
      </c>
      <c r="O149" s="11">
        <f t="shared" si="45"/>
        <v>0.90862414620040166</v>
      </c>
      <c r="P149" s="11">
        <f t="shared" si="45"/>
        <v>0.80812678174944186</v>
      </c>
      <c r="Q149" s="11">
        <f t="shared" si="45"/>
        <v>-0.53352248113627099</v>
      </c>
      <c r="R149" s="11">
        <f t="shared" si="45"/>
        <v>1.0233193405545622</v>
      </c>
      <c r="S149" s="11">
        <f t="shared" si="45"/>
        <v>0.90912080430016318</v>
      </c>
      <c r="T149" s="11">
        <f t="shared" si="45"/>
        <v>3.4134176382919961</v>
      </c>
      <c r="U149" s="11">
        <f t="shared" si="45"/>
        <v>0.90665594569311125</v>
      </c>
      <c r="V149" s="11">
        <f t="shared" si="45"/>
        <v>-0.33830169326891407</v>
      </c>
      <c r="W149" s="11">
        <f t="shared" si="45"/>
        <v>1.3645980797412507</v>
      </c>
      <c r="X149" s="11">
        <f t="shared" si="45"/>
        <v>0.42738593508883521</v>
      </c>
      <c r="Z149" s="15">
        <f>ROUND(N149*'Table Q8'!N47,2)</f>
        <v>-0.87</v>
      </c>
      <c r="AA149" s="15">
        <f>ROUND(O149*'Table Q8'!O47,2)</f>
        <v>0.23</v>
      </c>
      <c r="AB149" s="15">
        <f>ROUND(P149*'Table Q8'!P47,2)</f>
        <v>0.31</v>
      </c>
      <c r="AC149" s="15">
        <f>ROUND(Q149*'Table Q8'!Q47,2)</f>
        <v>-0.16</v>
      </c>
      <c r="AD149" s="15">
        <f>ROUND(R149*'Table Q8'!R47,2)</f>
        <v>0.2</v>
      </c>
      <c r="AE149" s="15">
        <f>ROUND(S149*'Table Q8'!S47,2)</f>
        <v>0.34</v>
      </c>
      <c r="AF149" s="15">
        <f>ROUND(T149*'Table Q8'!T47,2)</f>
        <v>1.4</v>
      </c>
      <c r="AG149" s="15">
        <f>ROUND(U149*'Table Q8'!U47,2)</f>
        <v>0.32</v>
      </c>
      <c r="AH149" s="15">
        <f>ROUND(V149*'Table Q8'!V47,2)</f>
        <v>-0.13</v>
      </c>
      <c r="AI149" s="15">
        <f>ROUND(W149*'Table Q8'!W47,2)</f>
        <v>0.65</v>
      </c>
      <c r="AJ149" s="15">
        <f>ROUND(X149*'Table Q8'!X47,2)</f>
        <v>0.15</v>
      </c>
    </row>
    <row r="150" spans="1:36" x14ac:dyDescent="0.25">
      <c r="A150" s="13" t="str">
        <f t="shared" si="2"/>
        <v>2004 Q3</v>
      </c>
      <c r="B150" s="11">
        <f t="shared" si="37"/>
        <v>-2.7218412487400414</v>
      </c>
      <c r="C150" s="11">
        <f t="shared" si="37"/>
        <v>-1.0840732574983996</v>
      </c>
      <c r="D150" s="11">
        <f t="shared" si="37"/>
        <v>0.37818251544725856</v>
      </c>
      <c r="E150" s="11">
        <f t="shared" si="37"/>
        <v>0.76457702809415751</v>
      </c>
      <c r="F150" s="11">
        <f t="shared" si="37"/>
        <v>-1.42839606636681</v>
      </c>
      <c r="G150" s="11">
        <f t="shared" si="37"/>
        <v>3.2389306283488191</v>
      </c>
      <c r="H150" s="11">
        <f t="shared" si="37"/>
        <v>3.0204996430058046</v>
      </c>
      <c r="I150" s="11">
        <f t="shared" si="37"/>
        <v>-6.1199571265510837E-2</v>
      </c>
      <c r="J150" s="11">
        <f t="shared" si="37"/>
        <v>0.45340327539668057</v>
      </c>
      <c r="K150" s="11">
        <f t="shared" si="37"/>
        <v>-9.4566234067455088</v>
      </c>
      <c r="L150" s="11">
        <f t="shared" si="37"/>
        <v>-1.7051012533437895E-2</v>
      </c>
      <c r="N150" s="11">
        <f t="shared" ref="N150:X150" si="46">LN(N48/N47)*100</f>
        <v>-0.65976846716101667</v>
      </c>
      <c r="O150" s="11">
        <f t="shared" si="46"/>
        <v>0.11160515692372232</v>
      </c>
      <c r="P150" s="11">
        <f t="shared" si="46"/>
        <v>1.5173471544085766</v>
      </c>
      <c r="Q150" s="11">
        <f t="shared" si="46"/>
        <v>1.5101985843684766</v>
      </c>
      <c r="R150" s="11">
        <f t="shared" si="46"/>
        <v>-0.55071349492102295</v>
      </c>
      <c r="S150" s="11">
        <f t="shared" si="46"/>
        <v>0.5088553269036743</v>
      </c>
      <c r="T150" s="11">
        <f t="shared" si="46"/>
        <v>0.87475745792446113</v>
      </c>
      <c r="U150" s="11">
        <f t="shared" si="46"/>
        <v>-1.317961042049081</v>
      </c>
      <c r="V150" s="11">
        <f t="shared" si="46"/>
        <v>0.72633948990199848</v>
      </c>
      <c r="W150" s="11">
        <f t="shared" si="46"/>
        <v>-2.8849015485672935</v>
      </c>
      <c r="X150" s="11">
        <f t="shared" si="46"/>
        <v>0.13873749654338641</v>
      </c>
      <c r="Z150" s="15">
        <f>ROUND(N150*'Table Q8'!N48,2)</f>
        <v>-0.47</v>
      </c>
      <c r="AA150" s="15">
        <f>ROUND(O150*'Table Q8'!O48,2)</f>
        <v>0.03</v>
      </c>
      <c r="AB150" s="15">
        <f>ROUND(P150*'Table Q8'!P48,2)</f>
        <v>0.57999999999999996</v>
      </c>
      <c r="AC150" s="15">
        <f>ROUND(Q150*'Table Q8'!Q48,2)</f>
        <v>0.45</v>
      </c>
      <c r="AD150" s="15">
        <f>ROUND(R150*'Table Q8'!R48,2)</f>
        <v>-0.11</v>
      </c>
      <c r="AE150" s="15">
        <f>ROUND(S150*'Table Q8'!S48,2)</f>
        <v>0.19</v>
      </c>
      <c r="AF150" s="15">
        <f>ROUND(T150*'Table Q8'!T48,2)</f>
        <v>0.36</v>
      </c>
      <c r="AG150" s="15">
        <f>ROUND(U150*'Table Q8'!U48,2)</f>
        <v>-0.46</v>
      </c>
      <c r="AH150" s="15">
        <f>ROUND(V150*'Table Q8'!V48,2)</f>
        <v>0.28999999999999998</v>
      </c>
      <c r="AI150" s="15">
        <f>ROUND(W150*'Table Q8'!W48,2)</f>
        <v>-1.38</v>
      </c>
      <c r="AJ150" s="15">
        <f>ROUND(X150*'Table Q8'!X48,2)</f>
        <v>0.05</v>
      </c>
    </row>
    <row r="151" spans="1:36" x14ac:dyDescent="0.25">
      <c r="A151" s="13" t="str">
        <f t="shared" si="2"/>
        <v>2004 Q4</v>
      </c>
      <c r="B151" s="11">
        <f t="shared" si="37"/>
        <v>-2.0558334490169292</v>
      </c>
      <c r="C151" s="11">
        <f t="shared" si="37"/>
        <v>1.5513931385540243</v>
      </c>
      <c r="D151" s="11">
        <f t="shared" si="37"/>
        <v>-2.8531515441253337</v>
      </c>
      <c r="E151" s="11">
        <f t="shared" si="37"/>
        <v>-1.6548893236557967</v>
      </c>
      <c r="F151" s="11">
        <f t="shared" si="37"/>
        <v>2.8370833361945258</v>
      </c>
      <c r="G151" s="11">
        <f t="shared" si="37"/>
        <v>-2.7619764866548482</v>
      </c>
      <c r="H151" s="11">
        <f t="shared" si="37"/>
        <v>0.44485412869646873</v>
      </c>
      <c r="I151" s="11">
        <f t="shared" si="37"/>
        <v>-0.87795601487335662</v>
      </c>
      <c r="J151" s="11">
        <f t="shared" si="37"/>
        <v>2.7121327193917337</v>
      </c>
      <c r="K151" s="11">
        <f t="shared" si="37"/>
        <v>0.83915969789948186</v>
      </c>
      <c r="L151" s="11">
        <f t="shared" si="37"/>
        <v>-0.47924404275042676</v>
      </c>
      <c r="N151" s="11">
        <f t="shared" ref="N151:X151" si="47">LN(N49/N48)*100</f>
        <v>-0.55157055971803515</v>
      </c>
      <c r="O151" s="11">
        <f t="shared" si="47"/>
        <v>-6.2881547087956804E-2</v>
      </c>
      <c r="P151" s="11">
        <f t="shared" si="47"/>
        <v>-1.4776514453109919</v>
      </c>
      <c r="Q151" s="11">
        <f t="shared" si="47"/>
        <v>-0.69906260347749327</v>
      </c>
      <c r="R151" s="11">
        <f t="shared" si="47"/>
        <v>-0.5316175459476159</v>
      </c>
      <c r="S151" s="11">
        <f t="shared" si="47"/>
        <v>-1.8828367534221382</v>
      </c>
      <c r="T151" s="11">
        <f t="shared" si="47"/>
        <v>-1.3658134448944779</v>
      </c>
      <c r="U151" s="11">
        <f t="shared" si="47"/>
        <v>-2.1166916946739986</v>
      </c>
      <c r="V151" s="11">
        <f t="shared" si="47"/>
        <v>1.936485894428712</v>
      </c>
      <c r="W151" s="11">
        <f t="shared" si="47"/>
        <v>2.7588246154258438</v>
      </c>
      <c r="X151" s="11">
        <f t="shared" si="47"/>
        <v>-0.8135105586705158</v>
      </c>
      <c r="Z151" s="15">
        <f>ROUND(N151*'Table Q8'!N49,2)</f>
        <v>-0.39</v>
      </c>
      <c r="AA151" s="15">
        <f>ROUND(O151*'Table Q8'!O49,2)</f>
        <v>-0.02</v>
      </c>
      <c r="AB151" s="15">
        <f>ROUND(P151*'Table Q8'!P49,2)</f>
        <v>-0.56000000000000005</v>
      </c>
      <c r="AC151" s="15">
        <f>ROUND(Q151*'Table Q8'!Q49,2)</f>
        <v>-0.21</v>
      </c>
      <c r="AD151" s="15">
        <f>ROUND(R151*'Table Q8'!R49,2)</f>
        <v>-0.1</v>
      </c>
      <c r="AE151" s="15">
        <f>ROUND(S151*'Table Q8'!S49,2)</f>
        <v>-0.69</v>
      </c>
      <c r="AF151" s="15">
        <f>ROUND(T151*'Table Q8'!T49,2)</f>
        <v>-0.56999999999999995</v>
      </c>
      <c r="AG151" s="15">
        <f>ROUND(U151*'Table Q8'!U49,2)</f>
        <v>-0.74</v>
      </c>
      <c r="AH151" s="15">
        <f>ROUND(V151*'Table Q8'!V49,2)</f>
        <v>0.77</v>
      </c>
      <c r="AI151" s="15">
        <f>ROUND(W151*'Table Q8'!W49,2)</f>
        <v>1.33</v>
      </c>
      <c r="AJ151" s="15">
        <f>ROUND(X151*'Table Q8'!X49,2)</f>
        <v>-0.28999999999999998</v>
      </c>
    </row>
    <row r="152" spans="1:36" x14ac:dyDescent="0.25">
      <c r="A152" s="13" t="str">
        <f t="shared" si="2"/>
        <v>2005 Q1</v>
      </c>
      <c r="B152" s="11">
        <f t="shared" si="37"/>
        <v>-0.7217498806947712</v>
      </c>
      <c r="C152" s="11">
        <f t="shared" si="37"/>
        <v>0.89792670630657667</v>
      </c>
      <c r="D152" s="11">
        <f t="shared" si="37"/>
        <v>0.52420620876296276</v>
      </c>
      <c r="E152" s="11">
        <f t="shared" si="37"/>
        <v>-0.12812150034500133</v>
      </c>
      <c r="F152" s="11">
        <f t="shared" si="37"/>
        <v>1.6128289148826482</v>
      </c>
      <c r="G152" s="11">
        <f t="shared" si="37"/>
        <v>-0.372185571491228</v>
      </c>
      <c r="H152" s="11">
        <f t="shared" si="37"/>
        <v>-2.6837884836630757</v>
      </c>
      <c r="I152" s="11">
        <f t="shared" si="37"/>
        <v>1.8079175224639354</v>
      </c>
      <c r="J152" s="11">
        <f t="shared" si="37"/>
        <v>1.7400829486223259</v>
      </c>
      <c r="K152" s="11">
        <f t="shared" si="37"/>
        <v>4.6079257157824687</v>
      </c>
      <c r="L152" s="11">
        <f t="shared" si="37"/>
        <v>0.81034095597610178</v>
      </c>
      <c r="N152" s="11">
        <f t="shared" ref="N152:X152" si="48">LN(N50/N49)*100</f>
        <v>-2.4847523058788163</v>
      </c>
      <c r="O152" s="11">
        <f t="shared" si="48"/>
        <v>1.5735588319646745</v>
      </c>
      <c r="P152" s="11">
        <f t="shared" si="48"/>
        <v>-4.7894035193393927E-2</v>
      </c>
      <c r="Q152" s="11">
        <f t="shared" si="48"/>
        <v>0.91960927277217386</v>
      </c>
      <c r="R152" s="11">
        <f t="shared" si="48"/>
        <v>0.29219501356515309</v>
      </c>
      <c r="S152" s="11">
        <f t="shared" si="48"/>
        <v>-1.1565765519027997</v>
      </c>
      <c r="T152" s="11">
        <f t="shared" si="48"/>
        <v>-0.88469519122909313</v>
      </c>
      <c r="U152" s="11">
        <f t="shared" si="48"/>
        <v>-0.26712629968329732</v>
      </c>
      <c r="V152" s="11">
        <f t="shared" si="48"/>
        <v>0.37557863051993817</v>
      </c>
      <c r="W152" s="11">
        <f t="shared" si="48"/>
        <v>-0.35496261548661023</v>
      </c>
      <c r="X152" s="11">
        <f t="shared" si="48"/>
        <v>7.5854419347444538E-2</v>
      </c>
      <c r="Z152" s="15">
        <f>ROUND(N152*'Table Q8'!N50,2)</f>
        <v>-1.76</v>
      </c>
      <c r="AA152" s="15">
        <f>ROUND(O152*'Table Q8'!O50,2)</f>
        <v>0.4</v>
      </c>
      <c r="AB152" s="15">
        <f>ROUND(P152*'Table Q8'!P50,2)</f>
        <v>-0.02</v>
      </c>
      <c r="AC152" s="15">
        <f>ROUND(Q152*'Table Q8'!Q50,2)</f>
        <v>0.27</v>
      </c>
      <c r="AD152" s="15">
        <f>ROUND(R152*'Table Q8'!R50,2)</f>
        <v>0.05</v>
      </c>
      <c r="AE152" s="15">
        <f>ROUND(S152*'Table Q8'!S50,2)</f>
        <v>-0.42</v>
      </c>
      <c r="AF152" s="15">
        <f>ROUND(T152*'Table Q8'!T50,2)</f>
        <v>-0.37</v>
      </c>
      <c r="AG152" s="15">
        <f>ROUND(U152*'Table Q8'!U50,2)</f>
        <v>-0.09</v>
      </c>
      <c r="AH152" s="15">
        <f>ROUND(V152*'Table Q8'!V50,2)</f>
        <v>0.15</v>
      </c>
      <c r="AI152" s="15">
        <f>ROUND(W152*'Table Q8'!W50,2)</f>
        <v>-0.17</v>
      </c>
      <c r="AJ152" s="15">
        <f>ROUND(X152*'Table Q8'!X50,2)</f>
        <v>0.03</v>
      </c>
    </row>
    <row r="153" spans="1:36" x14ac:dyDescent="0.25">
      <c r="A153" s="13" t="str">
        <f t="shared" si="2"/>
        <v>2005 Q2</v>
      </c>
      <c r="B153" s="11">
        <f t="shared" si="37"/>
        <v>1.9108428252750176</v>
      </c>
      <c r="C153" s="11">
        <f t="shared" si="37"/>
        <v>2.3945316530034688</v>
      </c>
      <c r="D153" s="11">
        <f t="shared" si="37"/>
        <v>-1.7667542952833071</v>
      </c>
      <c r="E153" s="11">
        <f t="shared" si="37"/>
        <v>2.0218820275744336</v>
      </c>
      <c r="F153" s="11">
        <f t="shared" si="37"/>
        <v>-1.2296928353552701</v>
      </c>
      <c r="G153" s="11">
        <f t="shared" si="37"/>
        <v>0.22536161571436003</v>
      </c>
      <c r="H153" s="11">
        <f t="shared" si="37"/>
        <v>2.6240033667059541</v>
      </c>
      <c r="I153" s="11">
        <f t="shared" si="37"/>
        <v>0.95008019519632081</v>
      </c>
      <c r="J153" s="11">
        <f t="shared" si="37"/>
        <v>-1.5924287189170507</v>
      </c>
      <c r="K153" s="11">
        <f t="shared" si="37"/>
        <v>3.69137851900097</v>
      </c>
      <c r="L153" s="11">
        <f t="shared" si="37"/>
        <v>1.1951229307051663</v>
      </c>
      <c r="N153" s="11">
        <f t="shared" ref="N153:X153" si="49">LN(N51/N50)*100</f>
        <v>1.1015930942446053</v>
      </c>
      <c r="O153" s="11">
        <f t="shared" si="49"/>
        <v>1.1328396792478452</v>
      </c>
      <c r="P153" s="11">
        <f t="shared" si="49"/>
        <v>-0.52455213340654538</v>
      </c>
      <c r="Q153" s="11">
        <f t="shared" si="49"/>
        <v>2.4444485314338666</v>
      </c>
      <c r="R153" s="11">
        <f t="shared" si="49"/>
        <v>0.24776690174194768</v>
      </c>
      <c r="S153" s="11">
        <f t="shared" si="49"/>
        <v>-0.29585965531684938</v>
      </c>
      <c r="T153" s="11">
        <f t="shared" si="49"/>
        <v>1.7331317581971939</v>
      </c>
      <c r="U153" s="11">
        <f t="shared" si="49"/>
        <v>-0.65339427844085196</v>
      </c>
      <c r="V153" s="11">
        <f t="shared" si="49"/>
        <v>-1.5730070240006913</v>
      </c>
      <c r="W153" s="11">
        <f t="shared" si="49"/>
        <v>-1.9082032207663191</v>
      </c>
      <c r="X153" s="11">
        <f t="shared" si="49"/>
        <v>0.41333083932296499</v>
      </c>
      <c r="Z153" s="15">
        <f>ROUND(N153*'Table Q8'!N51,2)</f>
        <v>0.78</v>
      </c>
      <c r="AA153" s="15">
        <f>ROUND(O153*'Table Q8'!O51,2)</f>
        <v>0.28999999999999998</v>
      </c>
      <c r="AB153" s="15">
        <f>ROUND(P153*'Table Q8'!P51,2)</f>
        <v>-0.2</v>
      </c>
      <c r="AC153" s="15">
        <f>ROUND(Q153*'Table Q8'!Q51,2)</f>
        <v>0.73</v>
      </c>
      <c r="AD153" s="15">
        <f>ROUND(R153*'Table Q8'!R51,2)</f>
        <v>0.05</v>
      </c>
      <c r="AE153" s="15">
        <f>ROUND(S153*'Table Q8'!S51,2)</f>
        <v>-0.11</v>
      </c>
      <c r="AF153" s="15">
        <f>ROUND(T153*'Table Q8'!T51,2)</f>
        <v>0.75</v>
      </c>
      <c r="AG153" s="15">
        <f>ROUND(U153*'Table Q8'!U51,2)</f>
        <v>-0.23</v>
      </c>
      <c r="AH153" s="15">
        <f>ROUND(V153*'Table Q8'!V51,2)</f>
        <v>-0.64</v>
      </c>
      <c r="AI153" s="15">
        <f>ROUND(W153*'Table Q8'!W51,2)</f>
        <v>-0.92</v>
      </c>
      <c r="AJ153" s="15">
        <f>ROUND(X153*'Table Q8'!X51,2)</f>
        <v>0.15</v>
      </c>
    </row>
    <row r="154" spans="1:36" x14ac:dyDescent="0.25">
      <c r="A154" s="13" t="str">
        <f t="shared" si="2"/>
        <v>2005 Q3</v>
      </c>
      <c r="B154" s="11">
        <f t="shared" si="37"/>
        <v>0.27399612553929747</v>
      </c>
      <c r="C154" s="11">
        <f t="shared" si="37"/>
        <v>0.50803721858731721</v>
      </c>
      <c r="D154" s="11">
        <f t="shared" si="37"/>
        <v>-3.0801468037188959</v>
      </c>
      <c r="E154" s="11">
        <f t="shared" si="37"/>
        <v>-0.33150911134863553</v>
      </c>
      <c r="F154" s="11">
        <f t="shared" si="37"/>
        <v>6.5232671689018626E-2</v>
      </c>
      <c r="G154" s="11">
        <f t="shared" si="37"/>
        <v>3.6012334597750688</v>
      </c>
      <c r="H154" s="11">
        <f t="shared" si="37"/>
        <v>3.4850057201240423</v>
      </c>
      <c r="I154" s="11">
        <f t="shared" si="37"/>
        <v>0.89827268626788692</v>
      </c>
      <c r="J154" s="11">
        <f t="shared" si="37"/>
        <v>0.61673220994844058</v>
      </c>
      <c r="K154" s="11">
        <f t="shared" si="37"/>
        <v>-3.479293145817187</v>
      </c>
      <c r="L154" s="11">
        <f t="shared" si="37"/>
        <v>0.35092526794633477</v>
      </c>
      <c r="N154" s="11">
        <f t="shared" ref="N154:X154" si="50">LN(N52/N51)*100</f>
        <v>3.0263533945798082</v>
      </c>
      <c r="O154" s="11">
        <f t="shared" si="50"/>
        <v>0.69089971086478852</v>
      </c>
      <c r="P154" s="11">
        <f t="shared" si="50"/>
        <v>-0.50189050071713204</v>
      </c>
      <c r="Q154" s="11">
        <f t="shared" si="50"/>
        <v>2.9447655371546477E-2</v>
      </c>
      <c r="R154" s="11">
        <f t="shared" si="50"/>
        <v>-0.48695900786172458</v>
      </c>
      <c r="S154" s="11">
        <f t="shared" si="50"/>
        <v>0.18971829713699045</v>
      </c>
      <c r="T154" s="11">
        <f t="shared" si="50"/>
        <v>-0.18443777484338719</v>
      </c>
      <c r="U154" s="11">
        <f t="shared" si="50"/>
        <v>-1.7975226902519317</v>
      </c>
      <c r="V154" s="11">
        <f t="shared" si="50"/>
        <v>-1.4427397498400536</v>
      </c>
      <c r="W154" s="11">
        <f t="shared" si="50"/>
        <v>1.4902160257991488</v>
      </c>
      <c r="X154" s="11">
        <f t="shared" si="50"/>
        <v>-0.40984473319857684</v>
      </c>
      <c r="Z154" s="15">
        <f>ROUND(N154*'Table Q8'!N52,2)</f>
        <v>2.15</v>
      </c>
      <c r="AA154" s="15">
        <f>ROUND(O154*'Table Q8'!O52,2)</f>
        <v>0.18</v>
      </c>
      <c r="AB154" s="15">
        <f>ROUND(P154*'Table Q8'!P52,2)</f>
        <v>-0.2</v>
      </c>
      <c r="AC154" s="15">
        <f>ROUND(Q154*'Table Q8'!Q52,2)</f>
        <v>0.01</v>
      </c>
      <c r="AD154" s="15">
        <f>ROUND(R154*'Table Q8'!R52,2)</f>
        <v>-0.09</v>
      </c>
      <c r="AE154" s="15">
        <f>ROUND(S154*'Table Q8'!S52,2)</f>
        <v>7.0000000000000007E-2</v>
      </c>
      <c r="AF154" s="15">
        <f>ROUND(T154*'Table Q8'!T52,2)</f>
        <v>-0.08</v>
      </c>
      <c r="AG154" s="15">
        <f>ROUND(U154*'Table Q8'!U52,2)</f>
        <v>-0.63</v>
      </c>
      <c r="AH154" s="15">
        <f>ROUND(V154*'Table Q8'!V52,2)</f>
        <v>-0.59</v>
      </c>
      <c r="AI154" s="15">
        <f>ROUND(W154*'Table Q8'!W52,2)</f>
        <v>0.72</v>
      </c>
      <c r="AJ154" s="15">
        <f>ROUND(X154*'Table Q8'!X52,2)</f>
        <v>-0.15</v>
      </c>
    </row>
    <row r="155" spans="1:36" x14ac:dyDescent="0.25">
      <c r="A155" s="13" t="str">
        <f t="shared" si="2"/>
        <v>2005 Q4</v>
      </c>
      <c r="B155" s="11">
        <f t="shared" si="37"/>
        <v>-3.0897042844302751</v>
      </c>
      <c r="C155" s="11">
        <f t="shared" si="37"/>
        <v>2.3554620677853166</v>
      </c>
      <c r="D155" s="11">
        <f t="shared" si="37"/>
        <v>-0.36320026805590183</v>
      </c>
      <c r="E155" s="11">
        <f t="shared" si="37"/>
        <v>2.1065789601734166</v>
      </c>
      <c r="F155" s="11">
        <f t="shared" si="37"/>
        <v>1.6737415285507526</v>
      </c>
      <c r="G155" s="11">
        <f t="shared" si="37"/>
        <v>3.2911397530672724</v>
      </c>
      <c r="H155" s="11">
        <f t="shared" si="37"/>
        <v>3.7717437012877864</v>
      </c>
      <c r="I155" s="11">
        <f t="shared" si="37"/>
        <v>4.2871444172983022</v>
      </c>
      <c r="J155" s="11">
        <f t="shared" si="37"/>
        <v>-0.54612982198468552</v>
      </c>
      <c r="K155" s="11">
        <f t="shared" si="37"/>
        <v>7.0029799772201011</v>
      </c>
      <c r="L155" s="11">
        <f t="shared" si="37"/>
        <v>2.2825477216652459</v>
      </c>
      <c r="N155" s="11">
        <f t="shared" ref="N155:X155" si="51">LN(N53/N52)*100</f>
        <v>-3.812446390330416</v>
      </c>
      <c r="O155" s="11">
        <f t="shared" si="51"/>
        <v>1.9816119379604862</v>
      </c>
      <c r="P155" s="11">
        <f t="shared" si="51"/>
        <v>0.42871008093709351</v>
      </c>
      <c r="Q155" s="11">
        <f t="shared" si="51"/>
        <v>1.0129314362468174</v>
      </c>
      <c r="R155" s="11">
        <f t="shared" si="51"/>
        <v>-0.40787568154495768</v>
      </c>
      <c r="S155" s="11">
        <f t="shared" si="51"/>
        <v>1.3209300985678647</v>
      </c>
      <c r="T155" s="11">
        <f t="shared" si="51"/>
        <v>1.5579970615912457</v>
      </c>
      <c r="U155" s="11">
        <f t="shared" si="51"/>
        <v>-0.21274870081227337</v>
      </c>
      <c r="V155" s="11">
        <f t="shared" si="51"/>
        <v>2.7776552723303154</v>
      </c>
      <c r="W155" s="11">
        <f t="shared" si="51"/>
        <v>-1.4274162811462578</v>
      </c>
      <c r="X155" s="11">
        <f t="shared" si="51"/>
        <v>0.46270870696714417</v>
      </c>
      <c r="Z155" s="15">
        <f>ROUND(N155*'Table Q8'!N53,2)</f>
        <v>-2.73</v>
      </c>
      <c r="AA155" s="15">
        <f>ROUND(O155*'Table Q8'!O53,2)</f>
        <v>0.52</v>
      </c>
      <c r="AB155" s="15">
        <f>ROUND(P155*'Table Q8'!P53,2)</f>
        <v>0.17</v>
      </c>
      <c r="AC155" s="15">
        <f>ROUND(Q155*'Table Q8'!Q53,2)</f>
        <v>0.31</v>
      </c>
      <c r="AD155" s="15">
        <f>ROUND(R155*'Table Q8'!R53,2)</f>
        <v>-0.08</v>
      </c>
      <c r="AE155" s="15">
        <f>ROUND(S155*'Table Q8'!S53,2)</f>
        <v>0.49</v>
      </c>
      <c r="AF155" s="15">
        <f>ROUND(T155*'Table Q8'!T53,2)</f>
        <v>0.72</v>
      </c>
      <c r="AG155" s="15">
        <f>ROUND(U155*'Table Q8'!U53,2)</f>
        <v>-0.08</v>
      </c>
      <c r="AH155" s="15">
        <f>ROUND(V155*'Table Q8'!V53,2)</f>
        <v>1.1499999999999999</v>
      </c>
      <c r="AI155" s="15">
        <f>ROUND(W155*'Table Q8'!W53,2)</f>
        <v>-0.7</v>
      </c>
      <c r="AJ155" s="15">
        <f>ROUND(X155*'Table Q8'!X53,2)</f>
        <v>0.17</v>
      </c>
    </row>
    <row r="156" spans="1:36" x14ac:dyDescent="0.25">
      <c r="A156" s="13" t="str">
        <f t="shared" si="2"/>
        <v>2006 Q1</v>
      </c>
      <c r="B156" s="11">
        <f t="shared" si="37"/>
        <v>0.11400232137888375</v>
      </c>
      <c r="C156" s="11">
        <f t="shared" si="37"/>
        <v>1.1084876394265888</v>
      </c>
      <c r="D156" s="11">
        <f t="shared" si="37"/>
        <v>0.78546652241520265</v>
      </c>
      <c r="E156" s="11">
        <f t="shared" si="37"/>
        <v>2.0949063184594605</v>
      </c>
      <c r="F156" s="11">
        <f t="shared" si="37"/>
        <v>-1.8849312861872105</v>
      </c>
      <c r="G156" s="11">
        <f t="shared" si="37"/>
        <v>-1.7197452241819482</v>
      </c>
      <c r="H156" s="11">
        <f t="shared" si="37"/>
        <v>3.1339690640022781</v>
      </c>
      <c r="I156" s="11">
        <f t="shared" si="37"/>
        <v>-1.9292481991322878</v>
      </c>
      <c r="J156" s="11">
        <f t="shared" si="37"/>
        <v>-2.0728244776849345</v>
      </c>
      <c r="K156" s="11">
        <f t="shared" si="37"/>
        <v>-8.0742345786486798</v>
      </c>
      <c r="L156" s="11">
        <f t="shared" si="37"/>
        <v>-7.676287819552808E-3</v>
      </c>
      <c r="N156" s="11">
        <f t="shared" ref="N156:X156" si="52">LN(N54/N53)*100</f>
        <v>0.34287828553186322</v>
      </c>
      <c r="O156" s="11">
        <f t="shared" si="52"/>
        <v>0.15061433553682596</v>
      </c>
      <c r="P156" s="11">
        <f t="shared" si="52"/>
        <v>0.46396562377333278</v>
      </c>
      <c r="Q156" s="11">
        <f t="shared" si="52"/>
        <v>1.0125899664548108</v>
      </c>
      <c r="R156" s="11">
        <f t="shared" si="52"/>
        <v>0.95309236238439154</v>
      </c>
      <c r="S156" s="11">
        <f t="shared" si="52"/>
        <v>0.57798103001135526</v>
      </c>
      <c r="T156" s="11">
        <f t="shared" si="52"/>
        <v>1.111247455952822</v>
      </c>
      <c r="U156" s="11">
        <f t="shared" si="52"/>
        <v>-0.31223555512584766</v>
      </c>
      <c r="V156" s="11">
        <f t="shared" si="52"/>
        <v>-1.7945994174637288</v>
      </c>
      <c r="W156" s="11">
        <f t="shared" si="52"/>
        <v>-1.5614460991753782</v>
      </c>
      <c r="X156" s="11">
        <f t="shared" si="52"/>
        <v>0.15796756482168969</v>
      </c>
      <c r="Z156" s="15">
        <f>ROUND(N156*'Table Q8'!N54,2)</f>
        <v>0.25</v>
      </c>
      <c r="AA156" s="15">
        <f>ROUND(O156*'Table Q8'!O54,2)</f>
        <v>0.04</v>
      </c>
      <c r="AB156" s="15">
        <f>ROUND(P156*'Table Q8'!P54,2)</f>
        <v>0.19</v>
      </c>
      <c r="AC156" s="15">
        <f>ROUND(Q156*'Table Q8'!Q54,2)</f>
        <v>0.3</v>
      </c>
      <c r="AD156" s="15">
        <f>ROUND(R156*'Table Q8'!R54,2)</f>
        <v>0.18</v>
      </c>
      <c r="AE156" s="15">
        <f>ROUND(S156*'Table Q8'!S54,2)</f>
        <v>0.21</v>
      </c>
      <c r="AF156" s="15">
        <f>ROUND(T156*'Table Q8'!T54,2)</f>
        <v>0.51</v>
      </c>
      <c r="AG156" s="15">
        <f>ROUND(U156*'Table Q8'!U54,2)</f>
        <v>-0.11</v>
      </c>
      <c r="AH156" s="15">
        <f>ROUND(V156*'Table Q8'!V54,2)</f>
        <v>-0.75</v>
      </c>
      <c r="AI156" s="15">
        <f>ROUND(W156*'Table Q8'!W54,2)</f>
        <v>-0.77</v>
      </c>
      <c r="AJ156" s="15">
        <f>ROUND(X156*'Table Q8'!X54,2)</f>
        <v>0.06</v>
      </c>
    </row>
    <row r="157" spans="1:36" x14ac:dyDescent="0.25">
      <c r="A157" s="13" t="str">
        <f t="shared" si="2"/>
        <v>2006 Q2</v>
      </c>
      <c r="B157" s="11">
        <f t="shared" si="37"/>
        <v>-2.6034773778116214</v>
      </c>
      <c r="C157" s="11">
        <f t="shared" si="37"/>
        <v>1.1353277299776567</v>
      </c>
      <c r="D157" s="11">
        <f t="shared" si="37"/>
        <v>1.4389590355303845</v>
      </c>
      <c r="E157" s="11">
        <f t="shared" si="37"/>
        <v>0.72433180648152218</v>
      </c>
      <c r="F157" s="11">
        <f t="shared" si="37"/>
        <v>1.3921370113586253</v>
      </c>
      <c r="G157" s="11">
        <f t="shared" si="37"/>
        <v>-1.797962855328598</v>
      </c>
      <c r="H157" s="11">
        <f t="shared" si="37"/>
        <v>1.0592588840105237</v>
      </c>
      <c r="I157" s="11">
        <f t="shared" si="37"/>
        <v>0.40258651230782577</v>
      </c>
      <c r="J157" s="11">
        <f t="shared" si="37"/>
        <v>-4.2819582365986371</v>
      </c>
      <c r="K157" s="11">
        <f t="shared" si="37"/>
        <v>-2.1890100608856424</v>
      </c>
      <c r="L157" s="11">
        <f t="shared" si="37"/>
        <v>-4.2831332451892593E-2</v>
      </c>
      <c r="N157" s="11">
        <f t="shared" ref="N157:X157" si="53">LN(N55/N54)*100</f>
        <v>1.7520336575256712</v>
      </c>
      <c r="O157" s="11">
        <f t="shared" si="53"/>
        <v>9.79900178610629E-2</v>
      </c>
      <c r="P157" s="11">
        <f t="shared" si="53"/>
        <v>1.4856513941181579</v>
      </c>
      <c r="Q157" s="11">
        <f t="shared" si="53"/>
        <v>0.82162759117239448</v>
      </c>
      <c r="R157" s="11">
        <f t="shared" si="53"/>
        <v>-0.38107386733448545</v>
      </c>
      <c r="S157" s="11">
        <f t="shared" si="53"/>
        <v>-0.2606885424238185</v>
      </c>
      <c r="T157" s="11">
        <f t="shared" si="53"/>
        <v>0.94557122232029456</v>
      </c>
      <c r="U157" s="11">
        <f t="shared" si="53"/>
        <v>0.72799023190651224</v>
      </c>
      <c r="V157" s="11">
        <f t="shared" si="53"/>
        <v>-0.810836030736656</v>
      </c>
      <c r="W157" s="11">
        <f t="shared" si="53"/>
        <v>-1.177652858116071</v>
      </c>
      <c r="X157" s="11">
        <f t="shared" si="53"/>
        <v>0.32653219730482619</v>
      </c>
      <c r="Z157" s="15">
        <f>ROUND(N157*'Table Q8'!N55,2)</f>
        <v>1.26</v>
      </c>
      <c r="AA157" s="15">
        <f>ROUND(O157*'Table Q8'!O55,2)</f>
        <v>0.02</v>
      </c>
      <c r="AB157" s="15">
        <f>ROUND(P157*'Table Q8'!P55,2)</f>
        <v>0.59</v>
      </c>
      <c r="AC157" s="15">
        <f>ROUND(Q157*'Table Q8'!Q55,2)</f>
        <v>0.24</v>
      </c>
      <c r="AD157" s="15">
        <f>ROUND(R157*'Table Q8'!R55,2)</f>
        <v>-7.0000000000000007E-2</v>
      </c>
      <c r="AE157" s="15">
        <f>ROUND(S157*'Table Q8'!S55,2)</f>
        <v>-0.1</v>
      </c>
      <c r="AF157" s="15">
        <f>ROUND(T157*'Table Q8'!T55,2)</f>
        <v>0.42</v>
      </c>
      <c r="AG157" s="15">
        <f>ROUND(U157*'Table Q8'!U55,2)</f>
        <v>0.26</v>
      </c>
      <c r="AH157" s="15">
        <f>ROUND(V157*'Table Q8'!V55,2)</f>
        <v>-0.34</v>
      </c>
      <c r="AI157" s="15">
        <f>ROUND(W157*'Table Q8'!W55,2)</f>
        <v>-0.56999999999999995</v>
      </c>
      <c r="AJ157" s="15">
        <f>ROUND(X157*'Table Q8'!X55,2)</f>
        <v>0.12</v>
      </c>
    </row>
    <row r="158" spans="1:36" x14ac:dyDescent="0.25">
      <c r="A158" s="13" t="str">
        <f t="shared" si="2"/>
        <v>2006 Q3</v>
      </c>
      <c r="B158" s="11">
        <f t="shared" ref="B158:L173" si="54">LN(B56/B55)*100</f>
        <v>-2.2803489017576917</v>
      </c>
      <c r="C158" s="11">
        <f t="shared" si="54"/>
        <v>0.97771310595418237</v>
      </c>
      <c r="D158" s="11">
        <f t="shared" si="54"/>
        <v>-0.77408157133421285</v>
      </c>
      <c r="E158" s="11">
        <f t="shared" si="54"/>
        <v>-0.27970956536671754</v>
      </c>
      <c r="F158" s="11">
        <f t="shared" si="54"/>
        <v>-1.0717701893191136</v>
      </c>
      <c r="G158" s="11">
        <f t="shared" si="54"/>
        <v>-0.53854472950741961</v>
      </c>
      <c r="H158" s="11">
        <f t="shared" si="54"/>
        <v>-1.6371050485251843</v>
      </c>
      <c r="I158" s="11">
        <f t="shared" si="54"/>
        <v>1.3529307405935926</v>
      </c>
      <c r="J158" s="11">
        <f t="shared" si="54"/>
        <v>-1.7734711601352167</v>
      </c>
      <c r="K158" s="11">
        <f t="shared" si="54"/>
        <v>-0.6888685052496194</v>
      </c>
      <c r="L158" s="11">
        <f t="shared" si="54"/>
        <v>-0.14306034157675951</v>
      </c>
      <c r="N158" s="11">
        <f t="shared" ref="N158:X158" si="55">LN(N56/N55)*100</f>
        <v>-1.7739494072102715</v>
      </c>
      <c r="O158" s="11">
        <f t="shared" si="55"/>
        <v>0.27163042747554067</v>
      </c>
      <c r="P158" s="11">
        <f t="shared" si="55"/>
        <v>-0.29612760650943898</v>
      </c>
      <c r="Q158" s="11">
        <f t="shared" si="55"/>
        <v>0.58282591547743001</v>
      </c>
      <c r="R158" s="11">
        <f t="shared" si="55"/>
        <v>1.2664932771656474</v>
      </c>
      <c r="S158" s="11">
        <f t="shared" si="55"/>
        <v>1.1882210207862351</v>
      </c>
      <c r="T158" s="11">
        <f t="shared" si="55"/>
        <v>-1.5502586038024933</v>
      </c>
      <c r="U158" s="11">
        <f t="shared" si="55"/>
        <v>1.5033851053351666</v>
      </c>
      <c r="V158" s="11">
        <f t="shared" si="55"/>
        <v>1.0855681550462257</v>
      </c>
      <c r="W158" s="11">
        <f t="shared" si="55"/>
        <v>0.2252774098421331</v>
      </c>
      <c r="X158" s="11">
        <f t="shared" si="55"/>
        <v>0.43228567537181639</v>
      </c>
      <c r="Z158" s="15">
        <f>ROUND(N158*'Table Q8'!N56,2)</f>
        <v>-1.29</v>
      </c>
      <c r="AA158" s="15">
        <f>ROUND(O158*'Table Q8'!O56,2)</f>
        <v>7.0000000000000007E-2</v>
      </c>
      <c r="AB158" s="15">
        <f>ROUND(P158*'Table Q8'!P56,2)</f>
        <v>-0.12</v>
      </c>
      <c r="AC158" s="15">
        <f>ROUND(Q158*'Table Q8'!Q56,2)</f>
        <v>0.17</v>
      </c>
      <c r="AD158" s="15">
        <f>ROUND(R158*'Table Q8'!R56,2)</f>
        <v>0.22</v>
      </c>
      <c r="AE158" s="15">
        <f>ROUND(S158*'Table Q8'!S56,2)</f>
        <v>0.45</v>
      </c>
      <c r="AF158" s="15">
        <f>ROUND(T158*'Table Q8'!T56,2)</f>
        <v>-0.67</v>
      </c>
      <c r="AG158" s="15">
        <f>ROUND(U158*'Table Q8'!U56,2)</f>
        <v>0.56000000000000005</v>
      </c>
      <c r="AH158" s="15">
        <f>ROUND(V158*'Table Q8'!V56,2)</f>
        <v>0.45</v>
      </c>
      <c r="AI158" s="15">
        <f>ROUND(W158*'Table Q8'!W56,2)</f>
        <v>0.11</v>
      </c>
      <c r="AJ158" s="15">
        <f>ROUND(X158*'Table Q8'!X56,2)</f>
        <v>0.16</v>
      </c>
    </row>
    <row r="159" spans="1:36" x14ac:dyDescent="0.25">
      <c r="A159" s="13" t="str">
        <f t="shared" si="2"/>
        <v>2006 Q4</v>
      </c>
      <c r="B159" s="11">
        <f t="shared" si="54"/>
        <v>-2.6907617414605078</v>
      </c>
      <c r="C159" s="11">
        <f t="shared" si="54"/>
        <v>0.33697156565633729</v>
      </c>
      <c r="D159" s="11">
        <f t="shared" si="54"/>
        <v>1.0439546103428228</v>
      </c>
      <c r="E159" s="11">
        <f t="shared" si="54"/>
        <v>8.3828106059042382E-2</v>
      </c>
      <c r="F159" s="11">
        <f t="shared" si="54"/>
        <v>0.18541795268391625</v>
      </c>
      <c r="G159" s="11">
        <f t="shared" si="54"/>
        <v>-0.90112311053951732</v>
      </c>
      <c r="H159" s="11">
        <f t="shared" si="54"/>
        <v>-0.88915358781585063</v>
      </c>
      <c r="I159" s="11">
        <f t="shared" si="54"/>
        <v>1.010083256809224</v>
      </c>
      <c r="J159" s="11">
        <f t="shared" si="54"/>
        <v>0.51451698924399181</v>
      </c>
      <c r="K159" s="11">
        <f t="shared" si="54"/>
        <v>4.8571240161695446</v>
      </c>
      <c r="L159" s="11">
        <f t="shared" si="54"/>
        <v>0.25180346675886478</v>
      </c>
      <c r="N159" s="11">
        <f t="shared" ref="N159:X159" si="56">LN(N57/N56)*100</f>
        <v>-0.65146890385613609</v>
      </c>
      <c r="O159" s="11">
        <f t="shared" si="56"/>
        <v>-0.2513589654809506</v>
      </c>
      <c r="P159" s="11">
        <f t="shared" si="56"/>
        <v>0.2890086129205221</v>
      </c>
      <c r="Q159" s="11">
        <f t="shared" si="56"/>
        <v>0.12120259090560026</v>
      </c>
      <c r="R159" s="11">
        <f t="shared" si="56"/>
        <v>1.4606143488101293</v>
      </c>
      <c r="S159" s="11">
        <f t="shared" si="56"/>
        <v>-0.1266070800002532</v>
      </c>
      <c r="T159" s="11">
        <f t="shared" si="56"/>
        <v>4.4138584526753157E-2</v>
      </c>
      <c r="U159" s="11">
        <f t="shared" si="56"/>
        <v>-8.0881895257908509E-2</v>
      </c>
      <c r="V159" s="11">
        <f t="shared" si="56"/>
        <v>3.6306244249834232</v>
      </c>
      <c r="W159" s="11">
        <f t="shared" si="56"/>
        <v>4.2264906506547657</v>
      </c>
      <c r="X159" s="11">
        <f t="shared" si="56"/>
        <v>0.2840390488521401</v>
      </c>
      <c r="Z159" s="15">
        <f>ROUND(N159*'Table Q8'!N57,2)</f>
        <v>-0.47</v>
      </c>
      <c r="AA159" s="15">
        <f>ROUND(O159*'Table Q8'!O57,2)</f>
        <v>-0.06</v>
      </c>
      <c r="AB159" s="15">
        <f>ROUND(P159*'Table Q8'!P57,2)</f>
        <v>0.11</v>
      </c>
      <c r="AC159" s="15">
        <f>ROUND(Q159*'Table Q8'!Q57,2)</f>
        <v>0.03</v>
      </c>
      <c r="AD159" s="15">
        <f>ROUND(R159*'Table Q8'!R57,2)</f>
        <v>0.24</v>
      </c>
      <c r="AE159" s="15">
        <f>ROUND(S159*'Table Q8'!S57,2)</f>
        <v>-0.05</v>
      </c>
      <c r="AF159" s="15">
        <f>ROUND(T159*'Table Q8'!T57,2)</f>
        <v>0.02</v>
      </c>
      <c r="AG159" s="15">
        <f>ROUND(U159*'Table Q8'!U57,2)</f>
        <v>-0.03</v>
      </c>
      <c r="AH159" s="15">
        <f>ROUND(V159*'Table Q8'!V57,2)</f>
        <v>1.49</v>
      </c>
      <c r="AI159" s="15">
        <f>ROUND(W159*'Table Q8'!W57,2)</f>
        <v>1.99</v>
      </c>
      <c r="AJ159" s="15">
        <f>ROUND(X159*'Table Q8'!X57,2)</f>
        <v>0.1</v>
      </c>
    </row>
    <row r="160" spans="1:36" x14ac:dyDescent="0.25">
      <c r="A160" s="13" t="str">
        <f t="shared" si="2"/>
        <v>2007 Q1</v>
      </c>
      <c r="B160" s="11">
        <f t="shared" si="54"/>
        <v>6.8435805431168371</v>
      </c>
      <c r="C160" s="11">
        <f t="shared" si="54"/>
        <v>-1.4495341580865961E-2</v>
      </c>
      <c r="D160" s="11">
        <f t="shared" si="54"/>
        <v>0.22737743571287941</v>
      </c>
      <c r="E160" s="11">
        <f t="shared" si="54"/>
        <v>1.9666508047857572</v>
      </c>
      <c r="F160" s="11">
        <f t="shared" si="54"/>
        <v>1.7207776047002421</v>
      </c>
      <c r="G160" s="11">
        <f t="shared" si="54"/>
        <v>3.5632381711877312</v>
      </c>
      <c r="H160" s="11">
        <f t="shared" si="54"/>
        <v>0.14139056284716928</v>
      </c>
      <c r="I160" s="11">
        <f t="shared" si="54"/>
        <v>1.6685739327436471</v>
      </c>
      <c r="J160" s="11">
        <f t="shared" si="54"/>
        <v>-0.29848349982144867</v>
      </c>
      <c r="K160" s="11">
        <f t="shared" si="54"/>
        <v>-5.0230328765695402</v>
      </c>
      <c r="L160" s="11">
        <f t="shared" si="54"/>
        <v>1.2228047592289786</v>
      </c>
      <c r="N160" s="11">
        <f t="shared" ref="N160:X160" si="57">LN(N58/N57)*100</f>
        <v>6.6042486890816345</v>
      </c>
      <c r="O160" s="11">
        <f t="shared" si="57"/>
        <v>0.35517458357419524</v>
      </c>
      <c r="P160" s="11">
        <f t="shared" si="57"/>
        <v>-0.34897890671312887</v>
      </c>
      <c r="Q160" s="11">
        <f t="shared" si="57"/>
        <v>0.76701589943530091</v>
      </c>
      <c r="R160" s="11">
        <f t="shared" si="57"/>
        <v>0.97163682226213011</v>
      </c>
      <c r="S160" s="11">
        <f t="shared" si="57"/>
        <v>1.8933093762639883</v>
      </c>
      <c r="T160" s="11">
        <f t="shared" si="57"/>
        <v>0.40116853650420881</v>
      </c>
      <c r="U160" s="11">
        <f t="shared" si="57"/>
        <v>-0.45748078474839537</v>
      </c>
      <c r="V160" s="11">
        <f t="shared" si="57"/>
        <v>1.8156492627809016</v>
      </c>
      <c r="W160" s="11">
        <f t="shared" si="57"/>
        <v>-0.51695092370364448</v>
      </c>
      <c r="X160" s="11">
        <f t="shared" si="57"/>
        <v>0.43675663860229563</v>
      </c>
      <c r="Z160" s="15">
        <f>ROUND(N160*'Table Q8'!N58,2)</f>
        <v>4.79</v>
      </c>
      <c r="AA160" s="15">
        <f>ROUND(O160*'Table Q8'!O58,2)</f>
        <v>0.09</v>
      </c>
      <c r="AB160" s="15">
        <f>ROUND(P160*'Table Q8'!P58,2)</f>
        <v>-0.14000000000000001</v>
      </c>
      <c r="AC160" s="15">
        <f>ROUND(Q160*'Table Q8'!Q58,2)</f>
        <v>0.22</v>
      </c>
      <c r="AD160" s="15">
        <f>ROUND(R160*'Table Q8'!R58,2)</f>
        <v>0.16</v>
      </c>
      <c r="AE160" s="15">
        <f>ROUND(S160*'Table Q8'!S58,2)</f>
        <v>0.73</v>
      </c>
      <c r="AF160" s="15">
        <f>ROUND(T160*'Table Q8'!T58,2)</f>
        <v>0.16</v>
      </c>
      <c r="AG160" s="15">
        <f>ROUND(U160*'Table Q8'!U58,2)</f>
        <v>-0.17</v>
      </c>
      <c r="AH160" s="15">
        <f>ROUND(V160*'Table Q8'!V58,2)</f>
        <v>0.75</v>
      </c>
      <c r="AI160" s="15">
        <f>ROUND(W160*'Table Q8'!W58,2)</f>
        <v>-0.25</v>
      </c>
      <c r="AJ160" s="15">
        <f>ROUND(X160*'Table Q8'!X58,2)</f>
        <v>0.16</v>
      </c>
    </row>
    <row r="161" spans="1:36" x14ac:dyDescent="0.25">
      <c r="A161" s="13" t="str">
        <f t="shared" si="2"/>
        <v>2007 Q2</v>
      </c>
      <c r="B161" s="11">
        <f t="shared" si="54"/>
        <v>-5.8412994393099185</v>
      </c>
      <c r="C161" s="11">
        <f t="shared" si="54"/>
        <v>1.596918846477883</v>
      </c>
      <c r="D161" s="11">
        <f t="shared" si="54"/>
        <v>-2.2248388844743143</v>
      </c>
      <c r="E161" s="11">
        <f t="shared" si="54"/>
        <v>-0.13793714909052979</v>
      </c>
      <c r="F161" s="11">
        <f t="shared" si="54"/>
        <v>2.8453846872095916</v>
      </c>
      <c r="G161" s="11">
        <f t="shared" si="54"/>
        <v>3.0881463760777468</v>
      </c>
      <c r="H161" s="11">
        <f t="shared" si="54"/>
        <v>1.3263518080188832</v>
      </c>
      <c r="I161" s="11">
        <f t="shared" si="54"/>
        <v>1.1471792585595888</v>
      </c>
      <c r="J161" s="11">
        <f t="shared" si="54"/>
        <v>-2.032088031173823</v>
      </c>
      <c r="K161" s="11">
        <f t="shared" si="54"/>
        <v>-0.50833605442473617</v>
      </c>
      <c r="L161" s="11">
        <f t="shared" si="54"/>
        <v>0.40362462340969146</v>
      </c>
      <c r="N161" s="11">
        <f t="shared" ref="N161:X161" si="58">LN(N59/N58)*100</f>
        <v>-5.3331578663116899</v>
      </c>
      <c r="O161" s="11">
        <f t="shared" si="58"/>
        <v>1.4736103964702147</v>
      </c>
      <c r="P161" s="11">
        <f t="shared" si="58"/>
        <v>-1.2036324882443268</v>
      </c>
      <c r="Q161" s="11">
        <f t="shared" si="58"/>
        <v>3.314129081427615E-2</v>
      </c>
      <c r="R161" s="11">
        <f t="shared" si="58"/>
        <v>2.2817748345408861</v>
      </c>
      <c r="S161" s="11">
        <f t="shared" si="58"/>
        <v>0.49390201044216464</v>
      </c>
      <c r="T161" s="11">
        <f t="shared" si="58"/>
        <v>-1.2530213642296291</v>
      </c>
      <c r="U161" s="11">
        <f t="shared" si="58"/>
        <v>0.33683066154010144</v>
      </c>
      <c r="V161" s="11">
        <f t="shared" si="58"/>
        <v>4.6457206531872769E-2</v>
      </c>
      <c r="W161" s="11">
        <f t="shared" si="58"/>
        <v>-0.12357298370986514</v>
      </c>
      <c r="X161" s="11">
        <f t="shared" si="58"/>
        <v>-7.2451860756276257E-2</v>
      </c>
      <c r="Z161" s="15">
        <f>ROUND(N161*'Table Q8'!N59,2)</f>
        <v>-3.79</v>
      </c>
      <c r="AA161" s="15">
        <f>ROUND(O161*'Table Q8'!O59,2)</f>
        <v>0.35</v>
      </c>
      <c r="AB161" s="15">
        <f>ROUND(P161*'Table Q8'!P59,2)</f>
        <v>-0.46</v>
      </c>
      <c r="AC161" s="15">
        <f>ROUND(Q161*'Table Q8'!Q59,2)</f>
        <v>0.01</v>
      </c>
      <c r="AD161" s="15">
        <f>ROUND(R161*'Table Q8'!R59,2)</f>
        <v>0.38</v>
      </c>
      <c r="AE161" s="15">
        <f>ROUND(S161*'Table Q8'!S59,2)</f>
        <v>0.19</v>
      </c>
      <c r="AF161" s="15">
        <f>ROUND(T161*'Table Q8'!T59,2)</f>
        <v>-0.51</v>
      </c>
      <c r="AG161" s="15">
        <f>ROUND(U161*'Table Q8'!U59,2)</f>
        <v>0.13</v>
      </c>
      <c r="AH161" s="15">
        <f>ROUND(V161*'Table Q8'!V59,2)</f>
        <v>0.02</v>
      </c>
      <c r="AI161" s="15">
        <f>ROUND(W161*'Table Q8'!W59,2)</f>
        <v>-0.06</v>
      </c>
      <c r="AJ161" s="15">
        <f>ROUND(X161*'Table Q8'!X59,2)</f>
        <v>-0.03</v>
      </c>
    </row>
    <row r="162" spans="1:36" x14ac:dyDescent="0.25">
      <c r="A162" s="13" t="str">
        <f t="shared" si="2"/>
        <v>2007 Q3</v>
      </c>
      <c r="B162" s="11">
        <f t="shared" si="54"/>
        <v>-0.74011926256958871</v>
      </c>
      <c r="C162" s="11">
        <f t="shared" si="54"/>
        <v>0.17244298484194012</v>
      </c>
      <c r="D162" s="11">
        <f t="shared" si="54"/>
        <v>-0.58418548656517144</v>
      </c>
      <c r="E162" s="11">
        <f t="shared" si="54"/>
        <v>1.57839714075069</v>
      </c>
      <c r="F162" s="11">
        <f t="shared" si="54"/>
        <v>2.3153617251407397</v>
      </c>
      <c r="G162" s="11">
        <f t="shared" si="54"/>
        <v>0.39037127761102342</v>
      </c>
      <c r="H162" s="11">
        <f t="shared" si="54"/>
        <v>2.3502078140752252</v>
      </c>
      <c r="I162" s="11">
        <f t="shared" si="54"/>
        <v>0.89842586764801347</v>
      </c>
      <c r="J162" s="11">
        <f t="shared" si="54"/>
        <v>-5.4323512015422333</v>
      </c>
      <c r="K162" s="11">
        <f t="shared" si="54"/>
        <v>4.7003050299511662</v>
      </c>
      <c r="L162" s="11">
        <f t="shared" si="54"/>
        <v>0.70196608822920148</v>
      </c>
      <c r="N162" s="11">
        <f t="shared" ref="N162:X162" si="59">LN(N60/N59)*100</f>
        <v>1.9186440478148999E-2</v>
      </c>
      <c r="O162" s="11">
        <f t="shared" si="59"/>
        <v>0.40983075705930061</v>
      </c>
      <c r="P162" s="11">
        <f t="shared" si="59"/>
        <v>1.6825607978710884</v>
      </c>
      <c r="Q162" s="11">
        <f t="shared" si="59"/>
        <v>1.3330816208006735</v>
      </c>
      <c r="R162" s="11">
        <f t="shared" si="59"/>
        <v>1.8995073438040255</v>
      </c>
      <c r="S162" s="11">
        <f t="shared" si="59"/>
        <v>-2.677582346568186E-3</v>
      </c>
      <c r="T162" s="11">
        <f t="shared" si="59"/>
        <v>0.29334935918889449</v>
      </c>
      <c r="U162" s="11">
        <f t="shared" si="59"/>
        <v>-0.42209755158441914</v>
      </c>
      <c r="V162" s="11">
        <f t="shared" si="59"/>
        <v>-1.996024886715168</v>
      </c>
      <c r="W162" s="11">
        <f t="shared" si="59"/>
        <v>0.96123550962314508</v>
      </c>
      <c r="X162" s="11">
        <f t="shared" si="59"/>
        <v>0.36487545997832244</v>
      </c>
      <c r="Z162" s="15">
        <f>ROUND(N162*'Table Q8'!N60,2)</f>
        <v>0.01</v>
      </c>
      <c r="AA162" s="15">
        <f>ROUND(O162*'Table Q8'!O60,2)</f>
        <v>0.1</v>
      </c>
      <c r="AB162" s="15">
        <f>ROUND(P162*'Table Q8'!P60,2)</f>
        <v>0.63</v>
      </c>
      <c r="AC162" s="15">
        <f>ROUND(Q162*'Table Q8'!Q60,2)</f>
        <v>0.38</v>
      </c>
      <c r="AD162" s="15">
        <f>ROUND(R162*'Table Q8'!R60,2)</f>
        <v>0.31</v>
      </c>
      <c r="AE162" s="15">
        <f>ROUND(S162*'Table Q8'!S60,2)</f>
        <v>0</v>
      </c>
      <c r="AF162" s="15">
        <f>ROUND(T162*'Table Q8'!T60,2)</f>
        <v>0.12</v>
      </c>
      <c r="AG162" s="15">
        <f>ROUND(U162*'Table Q8'!U60,2)</f>
        <v>-0.16</v>
      </c>
      <c r="AH162" s="15">
        <f>ROUND(V162*'Table Q8'!V60,2)</f>
        <v>-0.82</v>
      </c>
      <c r="AI162" s="15">
        <f>ROUND(W162*'Table Q8'!W60,2)</f>
        <v>0.45</v>
      </c>
      <c r="AJ162" s="15">
        <f>ROUND(X162*'Table Q8'!X60,2)</f>
        <v>0.13</v>
      </c>
    </row>
    <row r="163" spans="1:36" x14ac:dyDescent="0.25">
      <c r="A163" s="13" t="str">
        <f t="shared" si="2"/>
        <v>2007 Q4</v>
      </c>
      <c r="B163" s="11">
        <f t="shared" si="54"/>
        <v>3.5647245221743882</v>
      </c>
      <c r="C163" s="11">
        <f t="shared" si="54"/>
        <v>1.3734062428236766</v>
      </c>
      <c r="D163" s="11">
        <f t="shared" si="54"/>
        <v>0.89215414943499183</v>
      </c>
      <c r="E163" s="11">
        <f t="shared" si="54"/>
        <v>8.6286949148027314E-2</v>
      </c>
      <c r="F163" s="11">
        <f t="shared" si="54"/>
        <v>-0.46289361295576625</v>
      </c>
      <c r="G163" s="11">
        <f t="shared" si="54"/>
        <v>-1.7095717995107296</v>
      </c>
      <c r="H163" s="11">
        <f t="shared" si="54"/>
        <v>1.6892373136808962</v>
      </c>
      <c r="I163" s="11">
        <f t="shared" si="54"/>
        <v>0.92456418113078409</v>
      </c>
      <c r="J163" s="11">
        <f t="shared" si="54"/>
        <v>6.2777642169059247</v>
      </c>
      <c r="K163" s="11">
        <f t="shared" si="54"/>
        <v>2.2752608631456277</v>
      </c>
      <c r="L163" s="11">
        <f t="shared" si="54"/>
        <v>1.0676984655871669</v>
      </c>
      <c r="N163" s="11">
        <f t="shared" ref="N163:X163" si="60">LN(N61/N60)*100</f>
        <v>3.4050343582245484</v>
      </c>
      <c r="O163" s="11">
        <f t="shared" si="60"/>
        <v>1.4589020770486862</v>
      </c>
      <c r="P163" s="11">
        <f t="shared" si="60"/>
        <v>0.55416140412157189</v>
      </c>
      <c r="Q163" s="11">
        <f t="shared" si="60"/>
        <v>1.0525039827655407</v>
      </c>
      <c r="R163" s="11">
        <f t="shared" si="60"/>
        <v>-0.90226485946728752</v>
      </c>
      <c r="S163" s="11">
        <f t="shared" si="60"/>
        <v>0.63927083796822048</v>
      </c>
      <c r="T163" s="11">
        <f t="shared" si="60"/>
        <v>0.72532132282333706</v>
      </c>
      <c r="U163" s="11">
        <f t="shared" si="60"/>
        <v>0.85665677910280513</v>
      </c>
      <c r="V163" s="11">
        <f t="shared" si="60"/>
        <v>7.5672582332614589</v>
      </c>
      <c r="W163" s="11">
        <f t="shared" si="60"/>
        <v>-1.0644724972127937</v>
      </c>
      <c r="X163" s="11">
        <f t="shared" si="60"/>
        <v>1.0623816656602765</v>
      </c>
      <c r="Z163" s="15">
        <f>ROUND(N163*'Table Q8'!N61,2)</f>
        <v>2.38</v>
      </c>
      <c r="AA163" s="15">
        <f>ROUND(O163*'Table Q8'!O61,2)</f>
        <v>0.35</v>
      </c>
      <c r="AB163" s="15">
        <f>ROUND(P163*'Table Q8'!P61,2)</f>
        <v>0.21</v>
      </c>
      <c r="AC163" s="15">
        <f>ROUND(Q163*'Table Q8'!Q61,2)</f>
        <v>0.31</v>
      </c>
      <c r="AD163" s="15">
        <f>ROUND(R163*'Table Q8'!R61,2)</f>
        <v>-0.15</v>
      </c>
      <c r="AE163" s="15">
        <f>ROUND(S163*'Table Q8'!S61,2)</f>
        <v>0.24</v>
      </c>
      <c r="AF163" s="15">
        <f>ROUND(T163*'Table Q8'!T61,2)</f>
        <v>0.32</v>
      </c>
      <c r="AG163" s="15">
        <f>ROUND(U163*'Table Q8'!U61,2)</f>
        <v>0.32</v>
      </c>
      <c r="AH163" s="15">
        <f>ROUND(V163*'Table Q8'!V61,2)</f>
        <v>3.14</v>
      </c>
      <c r="AI163" s="15">
        <f>ROUND(W163*'Table Q8'!W61,2)</f>
        <v>-0.5</v>
      </c>
      <c r="AJ163" s="15">
        <f>ROUND(X163*'Table Q8'!X61,2)</f>
        <v>0.39</v>
      </c>
    </row>
    <row r="164" spans="1:36" x14ac:dyDescent="0.25">
      <c r="A164" s="13" t="str">
        <f t="shared" si="2"/>
        <v>2008 Q1</v>
      </c>
      <c r="B164" s="11">
        <f t="shared" si="54"/>
        <v>-2.5956242914581824</v>
      </c>
      <c r="C164" s="11">
        <f t="shared" si="54"/>
        <v>-0.56953282615762413</v>
      </c>
      <c r="D164" s="11">
        <f t="shared" si="54"/>
        <v>1.1905837392857117</v>
      </c>
      <c r="E164" s="11">
        <f t="shared" si="54"/>
        <v>-2.8009590721399662</v>
      </c>
      <c r="F164" s="11">
        <f t="shared" si="54"/>
        <v>-3.299199845533435</v>
      </c>
      <c r="G164" s="11">
        <f t="shared" si="54"/>
        <v>0.80421191649141888</v>
      </c>
      <c r="H164" s="11">
        <f t="shared" si="54"/>
        <v>-4.4560068017804619</v>
      </c>
      <c r="I164" s="11">
        <f t="shared" si="54"/>
        <v>1.5577818019771454</v>
      </c>
      <c r="J164" s="11">
        <f t="shared" si="54"/>
        <v>1.1179426953261522</v>
      </c>
      <c r="K164" s="11">
        <f t="shared" si="54"/>
        <v>-1.8939031323160709</v>
      </c>
      <c r="L164" s="11">
        <f t="shared" si="54"/>
        <v>-0.94116058804706859</v>
      </c>
      <c r="N164" s="11">
        <f t="shared" ref="N164:X164" si="61">LN(N62/N61)*100</f>
        <v>-0.63994582472219319</v>
      </c>
      <c r="O164" s="11">
        <f t="shared" si="61"/>
        <v>-0.77814280129817603</v>
      </c>
      <c r="P164" s="11">
        <f t="shared" si="61"/>
        <v>0.94877365130724545</v>
      </c>
      <c r="Q164" s="11">
        <f t="shared" si="61"/>
        <v>-1.9352725604448771</v>
      </c>
      <c r="R164" s="11">
        <f t="shared" si="61"/>
        <v>-2.4005012017795138</v>
      </c>
      <c r="S164" s="11">
        <f t="shared" si="61"/>
        <v>0.22144917901163774</v>
      </c>
      <c r="T164" s="11">
        <f t="shared" si="61"/>
        <v>-0.93699652266000921</v>
      </c>
      <c r="U164" s="11">
        <f t="shared" si="61"/>
        <v>0.43622424407941979</v>
      </c>
      <c r="V164" s="11">
        <f t="shared" si="61"/>
        <v>0.96754687478485446</v>
      </c>
      <c r="W164" s="11">
        <f t="shared" si="61"/>
        <v>0.42508037482572897</v>
      </c>
      <c r="X164" s="11">
        <f t="shared" si="61"/>
        <v>-0.64308628142888058</v>
      </c>
      <c r="Z164" s="15">
        <f>ROUND(N164*'Table Q8'!N62,2)</f>
        <v>-0.44</v>
      </c>
      <c r="AA164" s="15">
        <f>ROUND(O164*'Table Q8'!O62,2)</f>
        <v>-0.19</v>
      </c>
      <c r="AB164" s="15">
        <f>ROUND(P164*'Table Q8'!P62,2)</f>
        <v>0.34</v>
      </c>
      <c r="AC164" s="15">
        <f>ROUND(Q164*'Table Q8'!Q62,2)</f>
        <v>-0.56000000000000005</v>
      </c>
      <c r="AD164" s="15">
        <f>ROUND(R164*'Table Q8'!R62,2)</f>
        <v>-0.4</v>
      </c>
      <c r="AE164" s="15">
        <f>ROUND(S164*'Table Q8'!S62,2)</f>
        <v>0.08</v>
      </c>
      <c r="AF164" s="15">
        <f>ROUND(T164*'Table Q8'!T62,2)</f>
        <v>-0.4</v>
      </c>
      <c r="AG164" s="15">
        <f>ROUND(U164*'Table Q8'!U62,2)</f>
        <v>0.16</v>
      </c>
      <c r="AH164" s="15">
        <f>ROUND(V164*'Table Q8'!V62,2)</f>
        <v>0.39</v>
      </c>
      <c r="AI164" s="15">
        <f>ROUND(W164*'Table Q8'!W62,2)</f>
        <v>0.2</v>
      </c>
      <c r="AJ164" s="15">
        <f>ROUND(X164*'Table Q8'!X62,2)</f>
        <v>-0.23</v>
      </c>
    </row>
    <row r="165" spans="1:36" x14ac:dyDescent="0.25">
      <c r="A165" s="13" t="str">
        <f t="shared" si="2"/>
        <v>2008 Q2</v>
      </c>
      <c r="B165" s="11">
        <f t="shared" si="54"/>
        <v>-2.7126032571972476</v>
      </c>
      <c r="C165" s="11">
        <f t="shared" si="54"/>
        <v>-3.2762575174537841E-3</v>
      </c>
      <c r="D165" s="11">
        <f t="shared" si="54"/>
        <v>-0.11781172046480043</v>
      </c>
      <c r="E165" s="11">
        <f t="shared" si="54"/>
        <v>0.12046049344177888</v>
      </c>
      <c r="F165" s="11">
        <f t="shared" si="54"/>
        <v>0.10311199397246053</v>
      </c>
      <c r="G165" s="11">
        <f t="shared" si="54"/>
        <v>3.5210879592586237</v>
      </c>
      <c r="H165" s="11">
        <f t="shared" si="54"/>
        <v>2.0131279016823869</v>
      </c>
      <c r="I165" s="11">
        <f t="shared" si="54"/>
        <v>-1.3340167965655969</v>
      </c>
      <c r="J165" s="11">
        <f t="shared" si="54"/>
        <v>-2.1391408197043558</v>
      </c>
      <c r="K165" s="11">
        <f t="shared" si="54"/>
        <v>1.3941774979220782</v>
      </c>
      <c r="L165" s="11">
        <f t="shared" si="54"/>
        <v>-1.1830182461347679E-4</v>
      </c>
      <c r="N165" s="11">
        <f t="shared" ref="N165:X165" si="62">LN(N63/N62)*100</f>
        <v>-2.3894858766152058</v>
      </c>
      <c r="O165" s="11">
        <f t="shared" si="62"/>
        <v>1.5434074479984687</v>
      </c>
      <c r="P165" s="11">
        <f t="shared" si="62"/>
        <v>1.5732411551161163</v>
      </c>
      <c r="Q165" s="11">
        <f t="shared" si="62"/>
        <v>1.8460962881506722</v>
      </c>
      <c r="R165" s="11">
        <f t="shared" si="62"/>
        <v>1.9923012089901542</v>
      </c>
      <c r="S165" s="11">
        <f t="shared" si="62"/>
        <v>3.0846653578785639</v>
      </c>
      <c r="T165" s="11">
        <f t="shared" si="62"/>
        <v>3.6357992580274354</v>
      </c>
      <c r="U165" s="11">
        <f t="shared" si="62"/>
        <v>1.2504010175605531</v>
      </c>
      <c r="V165" s="11">
        <f t="shared" si="62"/>
        <v>2.3068882551676038</v>
      </c>
      <c r="W165" s="11">
        <f t="shared" si="62"/>
        <v>1.2251365206941084E-2</v>
      </c>
      <c r="X165" s="11">
        <f t="shared" si="62"/>
        <v>1.5345214621966106</v>
      </c>
      <c r="Z165" s="15">
        <f>ROUND(N165*'Table Q8'!N63,2)</f>
        <v>-1.67</v>
      </c>
      <c r="AA165" s="15">
        <f>ROUND(O165*'Table Q8'!O63,2)</f>
        <v>0.38</v>
      </c>
      <c r="AB165" s="15">
        <f>ROUND(P165*'Table Q8'!P63,2)</f>
        <v>0.55000000000000004</v>
      </c>
      <c r="AC165" s="15">
        <f>ROUND(Q165*'Table Q8'!Q63,2)</f>
        <v>0.53</v>
      </c>
      <c r="AD165" s="15">
        <f>ROUND(R165*'Table Q8'!R63,2)</f>
        <v>0.34</v>
      </c>
      <c r="AE165" s="15">
        <f>ROUND(S165*'Table Q8'!S63,2)</f>
        <v>1.1599999999999999</v>
      </c>
      <c r="AF165" s="15">
        <f>ROUND(T165*'Table Q8'!T63,2)</f>
        <v>1.6</v>
      </c>
      <c r="AG165" s="15">
        <f>ROUND(U165*'Table Q8'!U63,2)</f>
        <v>0.47</v>
      </c>
      <c r="AH165" s="15">
        <f>ROUND(V165*'Table Q8'!V63,2)</f>
        <v>0.92</v>
      </c>
      <c r="AI165" s="15">
        <f>ROUND(W165*'Table Q8'!W63,2)</f>
        <v>0.01</v>
      </c>
      <c r="AJ165" s="15">
        <f>ROUND(X165*'Table Q8'!X63,2)</f>
        <v>0.56000000000000005</v>
      </c>
    </row>
    <row r="166" spans="1:36" x14ac:dyDescent="0.25">
      <c r="A166" s="13" t="str">
        <f t="shared" si="2"/>
        <v>2008 Q3</v>
      </c>
      <c r="B166" s="11">
        <f t="shared" si="54"/>
        <v>0.83624552990956069</v>
      </c>
      <c r="C166" s="11">
        <f t="shared" si="54"/>
        <v>-0.19468307957058129</v>
      </c>
      <c r="D166" s="11">
        <f t="shared" si="54"/>
        <v>-3.3887651210536425</v>
      </c>
      <c r="E166" s="11">
        <f t="shared" si="54"/>
        <v>-2.8298453743771788</v>
      </c>
      <c r="F166" s="11">
        <f t="shared" si="54"/>
        <v>-1.2372528509761256</v>
      </c>
      <c r="G166" s="11">
        <f t="shared" si="54"/>
        <v>-1.4443652218538161</v>
      </c>
      <c r="H166" s="11">
        <f t="shared" si="54"/>
        <v>0.18650714234620153</v>
      </c>
      <c r="I166" s="11">
        <f t="shared" si="54"/>
        <v>-2.5181368830554725</v>
      </c>
      <c r="J166" s="11">
        <f t="shared" si="54"/>
        <v>-3.5341530513436643</v>
      </c>
      <c r="K166" s="11">
        <f t="shared" si="54"/>
        <v>-2.8825337590501041</v>
      </c>
      <c r="L166" s="11">
        <f t="shared" si="54"/>
        <v>-1.7243175033248834</v>
      </c>
      <c r="N166" s="11">
        <f t="shared" ref="N166:X166" si="63">LN(N64/N63)*100</f>
        <v>2.1375427992334108</v>
      </c>
      <c r="O166" s="11">
        <f t="shared" si="63"/>
        <v>1.1731280553358019</v>
      </c>
      <c r="P166" s="11">
        <f t="shared" si="63"/>
        <v>-2.4201947147167592E-2</v>
      </c>
      <c r="Q166" s="11">
        <f t="shared" si="63"/>
        <v>1.4841355259437539</v>
      </c>
      <c r="R166" s="11">
        <f t="shared" si="63"/>
        <v>2.895745382162525</v>
      </c>
      <c r="S166" s="11">
        <f t="shared" si="63"/>
        <v>0.39124806464534806</v>
      </c>
      <c r="T166" s="11">
        <f t="shared" si="63"/>
        <v>-0.71712538781003088</v>
      </c>
      <c r="U166" s="11">
        <f t="shared" si="63"/>
        <v>0.23437897464059984</v>
      </c>
      <c r="V166" s="11">
        <f t="shared" si="63"/>
        <v>-0.80677978145716112</v>
      </c>
      <c r="W166" s="11">
        <f t="shared" si="63"/>
        <v>1.1957836093917225</v>
      </c>
      <c r="X166" s="11">
        <f t="shared" si="63"/>
        <v>0.72592020413810987</v>
      </c>
      <c r="Z166" s="15">
        <f>ROUND(N166*'Table Q8'!N64,2)</f>
        <v>1.52</v>
      </c>
      <c r="AA166" s="15">
        <f>ROUND(O166*'Table Q8'!O64,2)</f>
        <v>0.28999999999999998</v>
      </c>
      <c r="AB166" s="15">
        <f>ROUND(P166*'Table Q8'!P64,2)</f>
        <v>-0.01</v>
      </c>
      <c r="AC166" s="15">
        <f>ROUND(Q166*'Table Q8'!Q64,2)</f>
        <v>0.43</v>
      </c>
      <c r="AD166" s="15">
        <f>ROUND(R166*'Table Q8'!R64,2)</f>
        <v>0.52</v>
      </c>
      <c r="AE166" s="15">
        <f>ROUND(S166*'Table Q8'!S64,2)</f>
        <v>0.15</v>
      </c>
      <c r="AF166" s="15">
        <f>ROUND(T166*'Table Q8'!T64,2)</f>
        <v>-0.32</v>
      </c>
      <c r="AG166" s="15">
        <f>ROUND(U166*'Table Q8'!U64,2)</f>
        <v>0.09</v>
      </c>
      <c r="AH166" s="15">
        <f>ROUND(V166*'Table Q8'!V64,2)</f>
        <v>-0.32</v>
      </c>
      <c r="AI166" s="15">
        <f>ROUND(W166*'Table Q8'!W64,2)</f>
        <v>0.56000000000000005</v>
      </c>
      <c r="AJ166" s="15">
        <f>ROUND(X166*'Table Q8'!X64,2)</f>
        <v>0.27</v>
      </c>
    </row>
    <row r="167" spans="1:36" x14ac:dyDescent="0.25">
      <c r="A167" s="13" t="str">
        <f t="shared" si="2"/>
        <v>2008 Q4</v>
      </c>
      <c r="B167" s="11">
        <f t="shared" si="54"/>
        <v>-8.1725231009555905</v>
      </c>
      <c r="C167" s="11">
        <f t="shared" si="54"/>
        <v>-2.2992465935175357</v>
      </c>
      <c r="D167" s="11">
        <f t="shared" si="54"/>
        <v>-5.0037174699781906</v>
      </c>
      <c r="E167" s="11">
        <f t="shared" si="54"/>
        <v>-2.9626830479722788</v>
      </c>
      <c r="F167" s="11">
        <f t="shared" si="54"/>
        <v>-4.4074777389707886</v>
      </c>
      <c r="G167" s="11">
        <f t="shared" si="54"/>
        <v>2.6293822879147761</v>
      </c>
      <c r="H167" s="11">
        <f t="shared" si="54"/>
        <v>1.8274037116383031</v>
      </c>
      <c r="I167" s="11">
        <f t="shared" si="54"/>
        <v>0.60338318139689595</v>
      </c>
      <c r="J167" s="11">
        <f t="shared" si="54"/>
        <v>-1.5537961002316893</v>
      </c>
      <c r="K167" s="11">
        <f t="shared" si="54"/>
        <v>-5.4213925280693926</v>
      </c>
      <c r="L167" s="11">
        <f t="shared" si="54"/>
        <v>-1.5902893514070224</v>
      </c>
      <c r="N167" s="11">
        <f t="shared" ref="N167:X167" si="64">LN(N65/N64)*100</f>
        <v>-4.1263594047376984</v>
      </c>
      <c r="O167" s="11">
        <f t="shared" si="64"/>
        <v>2.2593925779300239</v>
      </c>
      <c r="P167" s="11">
        <f t="shared" si="64"/>
        <v>1.3369157269301082</v>
      </c>
      <c r="Q167" s="11">
        <f t="shared" si="64"/>
        <v>1.3716827288585129</v>
      </c>
      <c r="R167" s="11">
        <f t="shared" si="64"/>
        <v>1.2687119274831327</v>
      </c>
      <c r="S167" s="11">
        <f t="shared" si="64"/>
        <v>2.2969019058913802</v>
      </c>
      <c r="T167" s="11">
        <f t="shared" si="64"/>
        <v>5.0983706256293601E-2</v>
      </c>
      <c r="U167" s="11">
        <f t="shared" si="64"/>
        <v>2.9845282135984621</v>
      </c>
      <c r="V167" s="11">
        <f t="shared" si="64"/>
        <v>1.6722362419119396</v>
      </c>
      <c r="W167" s="11">
        <f t="shared" si="64"/>
        <v>-1.5021044245695874</v>
      </c>
      <c r="X167" s="11">
        <f t="shared" si="64"/>
        <v>1.4266187235352228</v>
      </c>
      <c r="Z167" s="15">
        <f>ROUND(N167*'Table Q8'!N65,2)</f>
        <v>-2.94</v>
      </c>
      <c r="AA167" s="15">
        <f>ROUND(O167*'Table Q8'!O65,2)</f>
        <v>0.56999999999999995</v>
      </c>
      <c r="AB167" s="15">
        <f>ROUND(P167*'Table Q8'!P65,2)</f>
        <v>0.43</v>
      </c>
      <c r="AC167" s="15">
        <f>ROUND(Q167*'Table Q8'!Q65,2)</f>
        <v>0.39</v>
      </c>
      <c r="AD167" s="15">
        <f>ROUND(R167*'Table Q8'!R65,2)</f>
        <v>0.23</v>
      </c>
      <c r="AE167" s="15">
        <f>ROUND(S167*'Table Q8'!S65,2)</f>
        <v>0.89</v>
      </c>
      <c r="AF167" s="15">
        <f>ROUND(T167*'Table Q8'!T65,2)</f>
        <v>0.02</v>
      </c>
      <c r="AG167" s="15">
        <f>ROUND(U167*'Table Q8'!U65,2)</f>
        <v>1.1599999999999999</v>
      </c>
      <c r="AH167" s="15">
        <f>ROUND(V167*'Table Q8'!V65,2)</f>
        <v>0.65</v>
      </c>
      <c r="AI167" s="15">
        <f>ROUND(W167*'Table Q8'!W65,2)</f>
        <v>-0.71</v>
      </c>
      <c r="AJ167" s="15">
        <f>ROUND(X167*'Table Q8'!X65,2)</f>
        <v>0.52</v>
      </c>
    </row>
    <row r="168" spans="1:36" x14ac:dyDescent="0.25">
      <c r="A168" s="13" t="str">
        <f t="shared" si="2"/>
        <v>2009 Q1</v>
      </c>
      <c r="B168" s="11">
        <f t="shared" si="54"/>
        <v>-9.8540929936300685</v>
      </c>
      <c r="C168" s="11">
        <f t="shared" si="54"/>
        <v>-1.4142844625858952</v>
      </c>
      <c r="D168" s="11">
        <f t="shared" si="54"/>
        <v>-6.3743625086294973</v>
      </c>
      <c r="E168" s="11">
        <f t="shared" si="54"/>
        <v>1.3914916295590751</v>
      </c>
      <c r="F168" s="11">
        <f t="shared" si="54"/>
        <v>-2.9633892617163489</v>
      </c>
      <c r="G168" s="11">
        <f t="shared" si="54"/>
        <v>-6.7976703923020452</v>
      </c>
      <c r="H168" s="11">
        <f t="shared" si="54"/>
        <v>1.2750418012030467</v>
      </c>
      <c r="I168" s="11">
        <f t="shared" si="54"/>
        <v>0.94561622961324077</v>
      </c>
      <c r="J168" s="11">
        <f t="shared" si="54"/>
        <v>7.2505084805789526</v>
      </c>
      <c r="K168" s="11">
        <f t="shared" si="54"/>
        <v>3.0054009028401483</v>
      </c>
      <c r="L168" s="11">
        <f t="shared" si="54"/>
        <v>-0.43528625311969454</v>
      </c>
      <c r="N168" s="11">
        <f t="shared" ref="N168:X168" si="65">LN(N66/N65)*100</f>
        <v>-5.3400913640521255</v>
      </c>
      <c r="O168" s="11">
        <f t="shared" si="65"/>
        <v>3.6918522976251129</v>
      </c>
      <c r="P168" s="11">
        <f t="shared" si="65"/>
        <v>0.92573281439194077</v>
      </c>
      <c r="Q168" s="11">
        <f t="shared" si="65"/>
        <v>2.9413115684719324</v>
      </c>
      <c r="R168" s="11">
        <f t="shared" si="65"/>
        <v>1.4260606499853474</v>
      </c>
      <c r="S168" s="11">
        <f t="shared" si="65"/>
        <v>-3.9532107045096256</v>
      </c>
      <c r="T168" s="11">
        <f t="shared" si="65"/>
        <v>1.7267141276774638</v>
      </c>
      <c r="U168" s="11">
        <f t="shared" si="65"/>
        <v>4.3761380338632421</v>
      </c>
      <c r="V168" s="11">
        <f t="shared" si="65"/>
        <v>8.0368706448222795</v>
      </c>
      <c r="W168" s="11">
        <f t="shared" si="65"/>
        <v>4.3729163671090188</v>
      </c>
      <c r="X168" s="11">
        <f t="shared" si="65"/>
        <v>2.7110889416542898</v>
      </c>
      <c r="Z168" s="15">
        <f>ROUND(N168*'Table Q8'!N66,2)</f>
        <v>-3.81</v>
      </c>
      <c r="AA168" s="15">
        <f>ROUND(O168*'Table Q8'!O66,2)</f>
        <v>0.93</v>
      </c>
      <c r="AB168" s="15">
        <f>ROUND(P168*'Table Q8'!P66,2)</f>
        <v>0.28000000000000003</v>
      </c>
      <c r="AC168" s="15">
        <f>ROUND(Q168*'Table Q8'!Q66,2)</f>
        <v>0.82</v>
      </c>
      <c r="AD168" s="15">
        <f>ROUND(R168*'Table Q8'!R66,2)</f>
        <v>0.25</v>
      </c>
      <c r="AE168" s="15">
        <f>ROUND(S168*'Table Q8'!S66,2)</f>
        <v>-1.53</v>
      </c>
      <c r="AF168" s="15">
        <f>ROUND(T168*'Table Q8'!T66,2)</f>
        <v>0.82</v>
      </c>
      <c r="AG168" s="15">
        <f>ROUND(U168*'Table Q8'!U66,2)</f>
        <v>1.7</v>
      </c>
      <c r="AH168" s="15">
        <f>ROUND(V168*'Table Q8'!V66,2)</f>
        <v>3.13</v>
      </c>
      <c r="AI168" s="15">
        <f>ROUND(W168*'Table Q8'!W66,2)</f>
        <v>2.04</v>
      </c>
      <c r="AJ168" s="15">
        <f>ROUND(X168*'Table Q8'!X66,2)</f>
        <v>1</v>
      </c>
    </row>
    <row r="169" spans="1:36" x14ac:dyDescent="0.25">
      <c r="A169" s="13" t="str">
        <f t="shared" si="2"/>
        <v>2009 Q2</v>
      </c>
      <c r="B169" s="11">
        <f t="shared" si="54"/>
        <v>3.4564355504098443</v>
      </c>
      <c r="C169" s="11">
        <f t="shared" si="54"/>
        <v>0.57743437944968756</v>
      </c>
      <c r="D169" s="11">
        <f t="shared" si="54"/>
        <v>0.65605251437331313</v>
      </c>
      <c r="E169" s="11">
        <f t="shared" si="54"/>
        <v>0.69015915816269913</v>
      </c>
      <c r="F169" s="11">
        <f t="shared" si="54"/>
        <v>-6.6805944769346048</v>
      </c>
      <c r="G169" s="11">
        <f t="shared" si="54"/>
        <v>-2.0975058657787824</v>
      </c>
      <c r="H169" s="11">
        <f t="shared" si="54"/>
        <v>-0.15619964156160768</v>
      </c>
      <c r="I169" s="11">
        <f t="shared" si="54"/>
        <v>0.11326552956506017</v>
      </c>
      <c r="J169" s="11">
        <f t="shared" si="54"/>
        <v>-2.6747612947736439</v>
      </c>
      <c r="K169" s="11">
        <f t="shared" si="54"/>
        <v>-0.13771500267802203</v>
      </c>
      <c r="L169" s="11">
        <f t="shared" si="54"/>
        <v>-0.27873392684217191</v>
      </c>
      <c r="N169" s="11">
        <f t="shared" ref="N169:X169" si="66">LN(N67/N66)*100</f>
        <v>3.8539795162154937</v>
      </c>
      <c r="O169" s="11">
        <f t="shared" si="66"/>
        <v>-0.29082801781580558</v>
      </c>
      <c r="P169" s="11">
        <f t="shared" si="66"/>
        <v>1.813805176530418</v>
      </c>
      <c r="Q169" s="11">
        <f t="shared" si="66"/>
        <v>1.033496207945843</v>
      </c>
      <c r="R169" s="11">
        <f t="shared" si="66"/>
        <v>-1.6619122500708232</v>
      </c>
      <c r="S169" s="11">
        <f t="shared" si="66"/>
        <v>-0.43831919257085061</v>
      </c>
      <c r="T169" s="11">
        <f t="shared" si="66"/>
        <v>0.36938726911683151</v>
      </c>
      <c r="U169" s="11">
        <f t="shared" si="66"/>
        <v>-0.15597314106962304</v>
      </c>
      <c r="V169" s="11">
        <f t="shared" si="66"/>
        <v>-1.2574877602216121</v>
      </c>
      <c r="W169" s="11">
        <f t="shared" si="66"/>
        <v>1.6458178610810188</v>
      </c>
      <c r="X169" s="11">
        <f t="shared" si="66"/>
        <v>0.46326603421861756</v>
      </c>
      <c r="Z169" s="15">
        <f>ROUND(N169*'Table Q8'!N67,2)</f>
        <v>2.74</v>
      </c>
      <c r="AA169" s="15">
        <f>ROUND(O169*'Table Q8'!O67,2)</f>
        <v>-7.0000000000000007E-2</v>
      </c>
      <c r="AB169" s="15">
        <f>ROUND(P169*'Table Q8'!P67,2)</f>
        <v>0.5</v>
      </c>
      <c r="AC169" s="15">
        <f>ROUND(Q169*'Table Q8'!Q67,2)</f>
        <v>0.28999999999999998</v>
      </c>
      <c r="AD169" s="15">
        <f>ROUND(R169*'Table Q8'!R67,2)</f>
        <v>-0.28000000000000003</v>
      </c>
      <c r="AE169" s="15">
        <f>ROUND(S169*'Table Q8'!S67,2)</f>
        <v>-0.17</v>
      </c>
      <c r="AF169" s="15">
        <f>ROUND(T169*'Table Q8'!T67,2)</f>
        <v>0.18</v>
      </c>
      <c r="AG169" s="15">
        <f>ROUND(U169*'Table Q8'!U67,2)</f>
        <v>-0.06</v>
      </c>
      <c r="AH169" s="15">
        <f>ROUND(V169*'Table Q8'!V67,2)</f>
        <v>-0.49</v>
      </c>
      <c r="AI169" s="15">
        <f>ROUND(W169*'Table Q8'!W67,2)</f>
        <v>0.77</v>
      </c>
      <c r="AJ169" s="15">
        <f>ROUND(X169*'Table Q8'!X67,2)</f>
        <v>0.17</v>
      </c>
    </row>
    <row r="170" spans="1:36" x14ac:dyDescent="0.25">
      <c r="A170" s="13" t="str">
        <f t="shared" si="2"/>
        <v>2009 Q3</v>
      </c>
      <c r="B170" s="11">
        <f t="shared" si="54"/>
        <v>-2.1868890129360117</v>
      </c>
      <c r="C170" s="11">
        <f t="shared" si="54"/>
        <v>0.54322065051870172</v>
      </c>
      <c r="D170" s="11">
        <f t="shared" si="54"/>
        <v>3.844477292198841</v>
      </c>
      <c r="E170" s="11">
        <f t="shared" si="54"/>
        <v>0.13392071962808078</v>
      </c>
      <c r="F170" s="11">
        <f t="shared" si="54"/>
        <v>0.11468629217304832</v>
      </c>
      <c r="G170" s="11">
        <f t="shared" si="54"/>
        <v>2.1658326916940265</v>
      </c>
      <c r="H170" s="11">
        <f t="shared" si="54"/>
        <v>1.180355528981698</v>
      </c>
      <c r="I170" s="11">
        <f t="shared" si="54"/>
        <v>-0.33889488450476551</v>
      </c>
      <c r="J170" s="11">
        <f t="shared" si="54"/>
        <v>-3.9957559190159744</v>
      </c>
      <c r="K170" s="11">
        <f t="shared" si="54"/>
        <v>-1.937739187932696</v>
      </c>
      <c r="L170" s="11">
        <f t="shared" si="54"/>
        <v>-7.2037879646080272E-2</v>
      </c>
      <c r="N170" s="11">
        <f t="shared" ref="N170:X170" si="67">LN(N68/N67)*100</f>
        <v>5.1701984485411849E-2</v>
      </c>
      <c r="O170" s="11">
        <f t="shared" si="67"/>
        <v>9.6134830341454452E-2</v>
      </c>
      <c r="P170" s="11">
        <f t="shared" si="67"/>
        <v>1.8673730478386423</v>
      </c>
      <c r="Q170" s="11">
        <f t="shared" si="67"/>
        <v>4.5014790884698092E-2</v>
      </c>
      <c r="R170" s="11">
        <f t="shared" si="67"/>
        <v>-1.7181176657131998</v>
      </c>
      <c r="S170" s="11">
        <f t="shared" si="67"/>
        <v>1.2126628536463937</v>
      </c>
      <c r="T170" s="11">
        <f t="shared" si="67"/>
        <v>2.5224317430828247</v>
      </c>
      <c r="U170" s="11">
        <f t="shared" si="67"/>
        <v>-0.3464807818843576</v>
      </c>
      <c r="V170" s="11">
        <f t="shared" si="67"/>
        <v>-3.9161796639482618</v>
      </c>
      <c r="W170" s="11">
        <f t="shared" si="67"/>
        <v>-0.70357001173230826</v>
      </c>
      <c r="X170" s="11">
        <f t="shared" si="67"/>
        <v>5.7224717870213132E-2</v>
      </c>
      <c r="Z170" s="15">
        <f>ROUND(N170*'Table Q8'!N68,2)</f>
        <v>0.04</v>
      </c>
      <c r="AA170" s="15">
        <f>ROUND(O170*'Table Q8'!O68,2)</f>
        <v>0.02</v>
      </c>
      <c r="AB170" s="15">
        <f>ROUND(P170*'Table Q8'!P68,2)</f>
        <v>0.48</v>
      </c>
      <c r="AC170" s="15">
        <f>ROUND(Q170*'Table Q8'!Q68,2)</f>
        <v>0.01</v>
      </c>
      <c r="AD170" s="15">
        <f>ROUND(R170*'Table Q8'!R68,2)</f>
        <v>-0.28000000000000003</v>
      </c>
      <c r="AE170" s="15">
        <f>ROUND(S170*'Table Q8'!S68,2)</f>
        <v>0.48</v>
      </c>
      <c r="AF170" s="15">
        <f>ROUND(T170*'Table Q8'!T68,2)</f>
        <v>1.22</v>
      </c>
      <c r="AG170" s="15">
        <f>ROUND(U170*'Table Q8'!U68,2)</f>
        <v>-0.13</v>
      </c>
      <c r="AH170" s="15">
        <f>ROUND(V170*'Table Q8'!V68,2)</f>
        <v>-1.51</v>
      </c>
      <c r="AI170" s="15">
        <f>ROUND(W170*'Table Q8'!W68,2)</f>
        <v>-0.33</v>
      </c>
      <c r="AJ170" s="15">
        <f>ROUND(X170*'Table Q8'!X68,2)</f>
        <v>0.02</v>
      </c>
    </row>
    <row r="171" spans="1:36" x14ac:dyDescent="0.25">
      <c r="A171" s="13" t="str">
        <f t="shared" si="2"/>
        <v>2009 Q4</v>
      </c>
      <c r="B171" s="11">
        <f t="shared" si="54"/>
        <v>-2.0940677703577917</v>
      </c>
      <c r="C171" s="11">
        <f t="shared" si="54"/>
        <v>2.0188793337158502</v>
      </c>
      <c r="D171" s="11">
        <f t="shared" si="54"/>
        <v>0.1736155109156895</v>
      </c>
      <c r="E171" s="11">
        <f t="shared" si="54"/>
        <v>2.3703795190576447</v>
      </c>
      <c r="F171" s="11">
        <f t="shared" si="54"/>
        <v>1.100192625125715</v>
      </c>
      <c r="G171" s="11">
        <f t="shared" si="54"/>
        <v>3.3327101717183041</v>
      </c>
      <c r="H171" s="11">
        <f t="shared" si="54"/>
        <v>-0.32867428627307421</v>
      </c>
      <c r="I171" s="11">
        <f t="shared" si="54"/>
        <v>-1.1301566845124076</v>
      </c>
      <c r="J171" s="11">
        <f t="shared" si="54"/>
        <v>-0.35556836568975064</v>
      </c>
      <c r="K171" s="11">
        <f t="shared" si="54"/>
        <v>-0.85198157323095847</v>
      </c>
      <c r="L171" s="11">
        <f t="shared" si="54"/>
        <v>0.64542069329618545</v>
      </c>
      <c r="N171" s="11">
        <f t="shared" ref="N171:X171" si="68">LN(N69/N68)*100</f>
        <v>-0.47754373589532617</v>
      </c>
      <c r="O171" s="11">
        <f t="shared" si="68"/>
        <v>-0.42151934201545072</v>
      </c>
      <c r="P171" s="11">
        <f t="shared" si="68"/>
        <v>1.0082959542829035</v>
      </c>
      <c r="Q171" s="11">
        <f t="shared" si="68"/>
        <v>0.7608223463738859</v>
      </c>
      <c r="R171" s="11">
        <f t="shared" si="68"/>
        <v>0.68098458086097335</v>
      </c>
      <c r="S171" s="11">
        <f t="shared" si="68"/>
        <v>-0.25550615871902438</v>
      </c>
      <c r="T171" s="11">
        <f t="shared" si="68"/>
        <v>0.98365997194652133</v>
      </c>
      <c r="U171" s="11">
        <f t="shared" si="68"/>
        <v>-1.5794634748530272</v>
      </c>
      <c r="V171" s="11">
        <f t="shared" si="68"/>
        <v>1.6202949506153224</v>
      </c>
      <c r="W171" s="11">
        <f t="shared" si="68"/>
        <v>1.7556343451798635</v>
      </c>
      <c r="X171" s="11">
        <f t="shared" si="68"/>
        <v>0.17667677045479557</v>
      </c>
      <c r="Z171" s="15">
        <f>ROUND(N171*'Table Q8'!N69,2)</f>
        <v>-0.33</v>
      </c>
      <c r="AA171" s="15">
        <f>ROUND(O171*'Table Q8'!O69,2)</f>
        <v>-0.1</v>
      </c>
      <c r="AB171" s="15">
        <f>ROUND(P171*'Table Q8'!P69,2)</f>
        <v>0.23</v>
      </c>
      <c r="AC171" s="15">
        <f>ROUND(Q171*'Table Q8'!Q69,2)</f>
        <v>0.21</v>
      </c>
      <c r="AD171" s="15">
        <f>ROUND(R171*'Table Q8'!R69,2)</f>
        <v>0.1</v>
      </c>
      <c r="AE171" s="15">
        <f>ROUND(S171*'Table Q8'!S69,2)</f>
        <v>-0.1</v>
      </c>
      <c r="AF171" s="15">
        <f>ROUND(T171*'Table Q8'!T69,2)</f>
        <v>0.48</v>
      </c>
      <c r="AG171" s="15">
        <f>ROUND(U171*'Table Q8'!U69,2)</f>
        <v>-0.6</v>
      </c>
      <c r="AH171" s="15">
        <f>ROUND(V171*'Table Q8'!V69,2)</f>
        <v>0.62</v>
      </c>
      <c r="AI171" s="15">
        <f>ROUND(W171*'Table Q8'!W69,2)</f>
        <v>0.81</v>
      </c>
      <c r="AJ171" s="15">
        <f>ROUND(X171*'Table Q8'!X69,2)</f>
        <v>0.06</v>
      </c>
    </row>
    <row r="172" spans="1:36" x14ac:dyDescent="0.25">
      <c r="A172" s="13" t="str">
        <f t="shared" si="2"/>
        <v>2010 Q1</v>
      </c>
      <c r="B172" s="11">
        <f t="shared" si="54"/>
        <v>0.14518279719383237</v>
      </c>
      <c r="C172" s="11">
        <f t="shared" si="54"/>
        <v>1.0620496933654162</v>
      </c>
      <c r="D172" s="11">
        <f t="shared" si="54"/>
        <v>6.857071649957919</v>
      </c>
      <c r="E172" s="11">
        <f t="shared" si="54"/>
        <v>-0.16154927544831868</v>
      </c>
      <c r="F172" s="11">
        <f t="shared" si="54"/>
        <v>0.84442994966716889</v>
      </c>
      <c r="G172" s="11">
        <f t="shared" si="54"/>
        <v>3.108231490460363</v>
      </c>
      <c r="H172" s="11">
        <f t="shared" si="54"/>
        <v>-3.6214963068947337</v>
      </c>
      <c r="I172" s="11">
        <f t="shared" si="54"/>
        <v>2.5287986112836234</v>
      </c>
      <c r="J172" s="11">
        <f t="shared" si="54"/>
        <v>1.6297401731248748</v>
      </c>
      <c r="K172" s="11">
        <f t="shared" si="54"/>
        <v>4.1216975255541657</v>
      </c>
      <c r="L172" s="11">
        <f t="shared" si="54"/>
        <v>1.3965346791922688</v>
      </c>
      <c r="N172" s="11">
        <f t="shared" ref="N172:X172" si="69">LN(N70/N69)*100</f>
        <v>-1.5902339143075293</v>
      </c>
      <c r="O172" s="11">
        <f t="shared" si="69"/>
        <v>-0.7277364895353936</v>
      </c>
      <c r="P172" s="11">
        <f t="shared" si="69"/>
        <v>2.0967103084606298</v>
      </c>
      <c r="Q172" s="11">
        <f t="shared" si="69"/>
        <v>0.77897247561930993</v>
      </c>
      <c r="R172" s="11">
        <f t="shared" si="69"/>
        <v>2.9889561647775844</v>
      </c>
      <c r="S172" s="11">
        <f t="shared" si="69"/>
        <v>1.0822792847910025</v>
      </c>
      <c r="T172" s="11">
        <f t="shared" si="69"/>
        <v>0.39577772564557678</v>
      </c>
      <c r="U172" s="11">
        <f t="shared" si="69"/>
        <v>-0.8046260629650468</v>
      </c>
      <c r="V172" s="11">
        <f t="shared" si="69"/>
        <v>2.7880678923413735</v>
      </c>
      <c r="W172" s="11">
        <f t="shared" si="69"/>
        <v>0.39096475206663966</v>
      </c>
      <c r="X172" s="11">
        <f t="shared" si="69"/>
        <v>0.64615930318386594</v>
      </c>
      <c r="Z172" s="15">
        <f>ROUND(N172*'Table Q8'!N70,2)</f>
        <v>-1.1100000000000001</v>
      </c>
      <c r="AA172" s="15">
        <f>ROUND(O172*'Table Q8'!O70,2)</f>
        <v>-0.18</v>
      </c>
      <c r="AB172" s="15">
        <f>ROUND(P172*'Table Q8'!P70,2)</f>
        <v>0.48</v>
      </c>
      <c r="AC172" s="15">
        <f>ROUND(Q172*'Table Q8'!Q70,2)</f>
        <v>0.21</v>
      </c>
      <c r="AD172" s="15">
        <f>ROUND(R172*'Table Q8'!R70,2)</f>
        <v>0.46</v>
      </c>
      <c r="AE172" s="15">
        <f>ROUND(S172*'Table Q8'!S70,2)</f>
        <v>0.44</v>
      </c>
      <c r="AF172" s="15">
        <f>ROUND(T172*'Table Q8'!T70,2)</f>
        <v>0.2</v>
      </c>
      <c r="AG172" s="15">
        <f>ROUND(U172*'Table Q8'!U70,2)</f>
        <v>-0.31</v>
      </c>
      <c r="AH172" s="15">
        <f>ROUND(V172*'Table Q8'!V70,2)</f>
        <v>1.08</v>
      </c>
      <c r="AI172" s="15">
        <f>ROUND(W172*'Table Q8'!W70,2)</f>
        <v>0.18</v>
      </c>
      <c r="AJ172" s="15">
        <f>ROUND(X172*'Table Q8'!X70,2)</f>
        <v>0.23</v>
      </c>
    </row>
    <row r="173" spans="1:36" x14ac:dyDescent="0.25">
      <c r="A173" s="13" t="str">
        <f t="shared" si="2"/>
        <v>2010 Q2</v>
      </c>
      <c r="B173" s="11">
        <f t="shared" si="54"/>
        <v>-5.4980548984239164</v>
      </c>
      <c r="C173" s="11">
        <f t="shared" si="54"/>
        <v>1.8174722124632736</v>
      </c>
      <c r="D173" s="11">
        <f t="shared" si="54"/>
        <v>3.8010752866414075</v>
      </c>
      <c r="E173" s="11">
        <f t="shared" si="54"/>
        <v>-0.3843697745420942</v>
      </c>
      <c r="F173" s="11">
        <f t="shared" si="54"/>
        <v>2.4021963806461666</v>
      </c>
      <c r="G173" s="11">
        <f t="shared" si="54"/>
        <v>-0.29978318877262522</v>
      </c>
      <c r="H173" s="11">
        <f t="shared" si="54"/>
        <v>-3.3795832406580524</v>
      </c>
      <c r="I173" s="11">
        <f t="shared" si="54"/>
        <v>1.1472935171134937</v>
      </c>
      <c r="J173" s="11">
        <f t="shared" si="54"/>
        <v>0.7517558723728992</v>
      </c>
      <c r="K173" s="11">
        <f t="shared" si="54"/>
        <v>-6.6899844003413533E-2</v>
      </c>
      <c r="L173" s="11">
        <f t="shared" si="54"/>
        <v>0.21299530944407161</v>
      </c>
      <c r="N173" s="11">
        <f t="shared" ref="N173:X173" si="70">LN(N71/N70)*100</f>
        <v>-4.7901379302892924</v>
      </c>
      <c r="O173" s="11">
        <f t="shared" si="70"/>
        <v>-0.57250181044749016</v>
      </c>
      <c r="P173" s="11">
        <f t="shared" si="70"/>
        <v>-1.0180837743242124</v>
      </c>
      <c r="Q173" s="11">
        <f t="shared" si="70"/>
        <v>-0.75851520434653319</v>
      </c>
      <c r="R173" s="11">
        <f t="shared" si="70"/>
        <v>1.6710216486341769</v>
      </c>
      <c r="S173" s="11">
        <f t="shared" si="70"/>
        <v>-0.42878594500875911</v>
      </c>
      <c r="T173" s="11">
        <f t="shared" si="70"/>
        <v>-1.7943828744847579</v>
      </c>
      <c r="U173" s="11">
        <f t="shared" si="70"/>
        <v>-0.98532505575770812</v>
      </c>
      <c r="V173" s="11">
        <f t="shared" si="70"/>
        <v>-0.38591695717055491</v>
      </c>
      <c r="W173" s="11">
        <f t="shared" si="70"/>
        <v>-0.98404634496360621</v>
      </c>
      <c r="X173" s="11">
        <f t="shared" si="70"/>
        <v>-0.84719668429519579</v>
      </c>
      <c r="Z173" s="15">
        <f>ROUND(N173*'Table Q8'!N71,2)</f>
        <v>-3.32</v>
      </c>
      <c r="AA173" s="15">
        <f>ROUND(O173*'Table Q8'!O71,2)</f>
        <v>-0.14000000000000001</v>
      </c>
      <c r="AB173" s="15">
        <f>ROUND(P173*'Table Q8'!P71,2)</f>
        <v>-0.24</v>
      </c>
      <c r="AC173" s="15">
        <f>ROUND(Q173*'Table Q8'!Q71,2)</f>
        <v>-0.21</v>
      </c>
      <c r="AD173" s="15">
        <f>ROUND(R173*'Table Q8'!R71,2)</f>
        <v>0.27</v>
      </c>
      <c r="AE173" s="15">
        <f>ROUND(S173*'Table Q8'!S71,2)</f>
        <v>-0.17</v>
      </c>
      <c r="AF173" s="15">
        <f>ROUND(T173*'Table Q8'!T71,2)</f>
        <v>-0.85</v>
      </c>
      <c r="AG173" s="15">
        <f>ROUND(U173*'Table Q8'!U71,2)</f>
        <v>-0.38</v>
      </c>
      <c r="AH173" s="15">
        <f>ROUND(V173*'Table Q8'!V71,2)</f>
        <v>-0.15</v>
      </c>
      <c r="AI173" s="15">
        <f>ROUND(W173*'Table Q8'!W71,2)</f>
        <v>-0.44</v>
      </c>
      <c r="AJ173" s="15">
        <f>ROUND(X173*'Table Q8'!X71,2)</f>
        <v>-0.31</v>
      </c>
    </row>
    <row r="174" spans="1:36" x14ac:dyDescent="0.25">
      <c r="A174" s="13" t="str">
        <f t="shared" ref="A174:A208" si="71">A72</f>
        <v>2010 Q3</v>
      </c>
      <c r="B174" s="11">
        <f t="shared" ref="B174:L189" si="72">LN(B72/B71)*100</f>
        <v>-2.3853493298100172</v>
      </c>
      <c r="C174" s="11">
        <f t="shared" si="72"/>
        <v>0.95035770402224284</v>
      </c>
      <c r="D174" s="11">
        <f t="shared" si="72"/>
        <v>1.9569609766529352</v>
      </c>
      <c r="E174" s="11">
        <f t="shared" si="72"/>
        <v>-0.10147476478332719</v>
      </c>
      <c r="F174" s="11">
        <f t="shared" si="72"/>
        <v>1.9343794517189927</v>
      </c>
      <c r="G174" s="11">
        <f t="shared" si="72"/>
        <v>-2.1371430589297016</v>
      </c>
      <c r="H174" s="11">
        <f t="shared" si="72"/>
        <v>-0.21073761065761865</v>
      </c>
      <c r="I174" s="11">
        <f t="shared" si="72"/>
        <v>1.6826820880716162</v>
      </c>
      <c r="J174" s="11">
        <f t="shared" si="72"/>
        <v>-2.933801158696463</v>
      </c>
      <c r="K174" s="11">
        <f t="shared" si="72"/>
        <v>-4.0705546043543057</v>
      </c>
      <c r="L174" s="11">
        <f t="shared" si="72"/>
        <v>9.4439604722447071E-2</v>
      </c>
      <c r="N174" s="11">
        <f t="shared" ref="N174:X174" si="73">LN(N72/N71)*100</f>
        <v>-0.39549964108856639</v>
      </c>
      <c r="O174" s="11">
        <f t="shared" si="73"/>
        <v>-0.85155268713455845</v>
      </c>
      <c r="P174" s="11">
        <f t="shared" si="73"/>
        <v>0.32514829408888962</v>
      </c>
      <c r="Q174" s="11">
        <f t="shared" si="73"/>
        <v>-0.48560437939829931</v>
      </c>
      <c r="R174" s="11">
        <f t="shared" si="73"/>
        <v>0.88298081863929323</v>
      </c>
      <c r="S174" s="11">
        <f t="shared" si="73"/>
        <v>-3.8967140417001924</v>
      </c>
      <c r="T174" s="11">
        <f t="shared" si="73"/>
        <v>-1.897524112297725E-2</v>
      </c>
      <c r="U174" s="11">
        <f t="shared" si="73"/>
        <v>0.47128179361800593</v>
      </c>
      <c r="V174" s="11">
        <f t="shared" si="73"/>
        <v>-1.4518953119478581</v>
      </c>
      <c r="W174" s="11">
        <f t="shared" si="73"/>
        <v>-2.8188046769929769</v>
      </c>
      <c r="X174" s="11">
        <f t="shared" si="73"/>
        <v>-0.49219602525879674</v>
      </c>
      <c r="Z174" s="15">
        <f>ROUND(N174*'Table Q8'!N72,2)</f>
        <v>-0.27</v>
      </c>
      <c r="AA174" s="15">
        <f>ROUND(O174*'Table Q8'!O72,2)</f>
        <v>-0.22</v>
      </c>
      <c r="AB174" s="15">
        <f>ROUND(P174*'Table Q8'!P72,2)</f>
        <v>0.08</v>
      </c>
      <c r="AC174" s="15">
        <f>ROUND(Q174*'Table Q8'!Q72,2)</f>
        <v>-0.13</v>
      </c>
      <c r="AD174" s="15">
        <f>ROUND(R174*'Table Q8'!R72,2)</f>
        <v>0.15</v>
      </c>
      <c r="AE174" s="15">
        <f>ROUND(S174*'Table Q8'!S72,2)</f>
        <v>-1.55</v>
      </c>
      <c r="AF174" s="15">
        <f>ROUND(T174*'Table Q8'!T72,2)</f>
        <v>-0.01</v>
      </c>
      <c r="AG174" s="15">
        <f>ROUND(U174*'Table Q8'!U72,2)</f>
        <v>0.19</v>
      </c>
      <c r="AH174" s="15">
        <f>ROUND(V174*'Table Q8'!V72,2)</f>
        <v>-0.56000000000000005</v>
      </c>
      <c r="AI174" s="15">
        <f>ROUND(W174*'Table Q8'!W72,2)</f>
        <v>-1.22</v>
      </c>
      <c r="AJ174" s="15">
        <f>ROUND(X174*'Table Q8'!X72,2)</f>
        <v>-0.18</v>
      </c>
    </row>
    <row r="175" spans="1:36" x14ac:dyDescent="0.25">
      <c r="A175" s="13" t="str">
        <f t="shared" si="71"/>
        <v>2010 Q4</v>
      </c>
      <c r="B175" s="11">
        <f t="shared" si="72"/>
        <v>-0.75058159740792474</v>
      </c>
      <c r="C175" s="11">
        <f t="shared" si="72"/>
        <v>-1.2095786866958043</v>
      </c>
      <c r="D175" s="11">
        <f t="shared" si="72"/>
        <v>-2.0132288066564623</v>
      </c>
      <c r="E175" s="11">
        <f t="shared" si="72"/>
        <v>-0.52587552462458309</v>
      </c>
      <c r="F175" s="11">
        <f t="shared" si="72"/>
        <v>0.96341913397862</v>
      </c>
      <c r="G175" s="11">
        <f t="shared" si="72"/>
        <v>-0.1239359553491426</v>
      </c>
      <c r="H175" s="11">
        <f t="shared" si="72"/>
        <v>-3.1972442440115052</v>
      </c>
      <c r="I175" s="11">
        <f t="shared" si="72"/>
        <v>0.7038100424342183</v>
      </c>
      <c r="J175" s="11">
        <f t="shared" si="72"/>
        <v>-0.2331578957497408</v>
      </c>
      <c r="K175" s="11">
        <f t="shared" si="72"/>
        <v>3.8332035890735888E-2</v>
      </c>
      <c r="L175" s="11">
        <f t="shared" si="72"/>
        <v>-0.39366703443495987</v>
      </c>
      <c r="N175" s="11">
        <f t="shared" ref="N175:X175" si="74">LN(N73/N72)*100</f>
        <v>-0.80685520752455631</v>
      </c>
      <c r="O175" s="11">
        <f t="shared" si="74"/>
        <v>-2.7051004718035654</v>
      </c>
      <c r="P175" s="11">
        <f t="shared" si="74"/>
        <v>0.74857021611530372</v>
      </c>
      <c r="Q175" s="11">
        <f t="shared" si="74"/>
        <v>-8.1720496750786464E-2</v>
      </c>
      <c r="R175" s="11">
        <f t="shared" si="74"/>
        <v>2.6838226321234226</v>
      </c>
      <c r="S175" s="11">
        <f t="shared" si="74"/>
        <v>-1.8287956124105855</v>
      </c>
      <c r="T175" s="11">
        <f t="shared" si="74"/>
        <v>-2.1791238639964736</v>
      </c>
      <c r="U175" s="11">
        <f t="shared" si="74"/>
        <v>-0.47128179361801109</v>
      </c>
      <c r="V175" s="11">
        <f t="shared" si="74"/>
        <v>1.4270465269405093</v>
      </c>
      <c r="W175" s="11">
        <f t="shared" si="74"/>
        <v>1.1278341197463493</v>
      </c>
      <c r="X175" s="11">
        <f t="shared" si="74"/>
        <v>-0.27594488192427991</v>
      </c>
      <c r="Z175" s="15">
        <f>ROUND(N175*'Table Q8'!N73,2)</f>
        <v>-0.55000000000000004</v>
      </c>
      <c r="AA175" s="15">
        <f>ROUND(O175*'Table Q8'!O73,2)</f>
        <v>-0.71</v>
      </c>
      <c r="AB175" s="15">
        <f>ROUND(P175*'Table Q8'!P73,2)</f>
        <v>0.2</v>
      </c>
      <c r="AC175" s="15">
        <f>ROUND(Q175*'Table Q8'!Q73,2)</f>
        <v>-0.02</v>
      </c>
      <c r="AD175" s="15">
        <f>ROUND(R175*'Table Q8'!R73,2)</f>
        <v>0.48</v>
      </c>
      <c r="AE175" s="15">
        <f>ROUND(S175*'Table Q8'!S73,2)</f>
        <v>-0.73</v>
      </c>
      <c r="AF175" s="15">
        <f>ROUND(T175*'Table Q8'!T73,2)</f>
        <v>-0.99</v>
      </c>
      <c r="AG175" s="15">
        <f>ROUND(U175*'Table Q8'!U73,2)</f>
        <v>-0.19</v>
      </c>
      <c r="AH175" s="15">
        <f>ROUND(V175*'Table Q8'!V73,2)</f>
        <v>0.56999999999999995</v>
      </c>
      <c r="AI175" s="15">
        <f>ROUND(W175*'Table Q8'!W73,2)</f>
        <v>0.48</v>
      </c>
      <c r="AJ175" s="15">
        <f>ROUND(X175*'Table Q8'!X73,2)</f>
        <v>-0.1</v>
      </c>
    </row>
    <row r="176" spans="1:36" x14ac:dyDescent="0.25">
      <c r="A176" s="13" t="str">
        <f t="shared" si="71"/>
        <v>2011 Q1</v>
      </c>
      <c r="B176" s="11">
        <f t="shared" si="72"/>
        <v>-1.9044731292867643</v>
      </c>
      <c r="C176" s="11">
        <f t="shared" si="72"/>
        <v>1.0600589085286876</v>
      </c>
      <c r="D176" s="11">
        <f t="shared" si="72"/>
        <v>3.844875110960984</v>
      </c>
      <c r="E176" s="11">
        <f t="shared" si="72"/>
        <v>0.83833974061734096</v>
      </c>
      <c r="F176" s="11">
        <f t="shared" si="72"/>
        <v>1.4928460220510726</v>
      </c>
      <c r="G176" s="11">
        <f t="shared" si="72"/>
        <v>-1.4995992983754705</v>
      </c>
      <c r="H176" s="11">
        <f t="shared" si="72"/>
        <v>-2.0066301456129092</v>
      </c>
      <c r="I176" s="11">
        <f t="shared" si="72"/>
        <v>1.8709584938207939</v>
      </c>
      <c r="J176" s="11">
        <f t="shared" si="72"/>
        <v>-5.1003247535998772</v>
      </c>
      <c r="K176" s="11">
        <f t="shared" si="72"/>
        <v>5.508332869747858</v>
      </c>
      <c r="L176" s="11">
        <f t="shared" si="72"/>
        <v>0.65541152581680817</v>
      </c>
      <c r="N176" s="11">
        <f t="shared" ref="N176:X176" si="75">LN(N74/N73)*100</f>
        <v>4.1849022586838987E-2</v>
      </c>
      <c r="O176" s="11">
        <f t="shared" si="75"/>
        <v>0.24585403352237312</v>
      </c>
      <c r="P176" s="11">
        <f t="shared" si="75"/>
        <v>2.764101410167803</v>
      </c>
      <c r="Q176" s="11">
        <f t="shared" si="75"/>
        <v>0.4480611717690145</v>
      </c>
      <c r="R176" s="11">
        <f t="shared" si="75"/>
        <v>-0.68130188059241037</v>
      </c>
      <c r="S176" s="11">
        <f t="shared" si="75"/>
        <v>-0.91890712604753433</v>
      </c>
      <c r="T176" s="11">
        <f t="shared" si="75"/>
        <v>-2.0544551454501727</v>
      </c>
      <c r="U176" s="11">
        <f t="shared" si="75"/>
        <v>1.6099741958787796E-2</v>
      </c>
      <c r="V176" s="11">
        <f t="shared" si="75"/>
        <v>-1.1017512904429247</v>
      </c>
      <c r="W176" s="11">
        <f t="shared" si="75"/>
        <v>-0.82192230722355208</v>
      </c>
      <c r="X176" s="11">
        <f t="shared" si="75"/>
        <v>-3.5031245547559311E-3</v>
      </c>
      <c r="Z176" s="15">
        <f>ROUND(N176*'Table Q8'!N74,2)</f>
        <v>0.03</v>
      </c>
      <c r="AA176" s="15">
        <f>ROUND(O176*'Table Q8'!O74,2)</f>
        <v>0.06</v>
      </c>
      <c r="AB176" s="15">
        <f>ROUND(P176*'Table Q8'!P74,2)</f>
        <v>0.77</v>
      </c>
      <c r="AC176" s="15">
        <f>ROUND(Q176*'Table Q8'!Q74,2)</f>
        <v>0.13</v>
      </c>
      <c r="AD176" s="15">
        <f>ROUND(R176*'Table Q8'!R74,2)</f>
        <v>-0.13</v>
      </c>
      <c r="AE176" s="15">
        <f>ROUND(S176*'Table Q8'!S74,2)</f>
        <v>-0.37</v>
      </c>
      <c r="AF176" s="15">
        <f>ROUND(T176*'Table Q8'!T74,2)</f>
        <v>-0.9</v>
      </c>
      <c r="AG176" s="15">
        <f>ROUND(U176*'Table Q8'!U74,2)</f>
        <v>0.01</v>
      </c>
      <c r="AH176" s="15">
        <f>ROUND(V176*'Table Q8'!V74,2)</f>
        <v>-0.43</v>
      </c>
      <c r="AI176" s="15">
        <f>ROUND(W176*'Table Q8'!W74,2)</f>
        <v>-0.35</v>
      </c>
      <c r="AJ176" s="15">
        <f>ROUND(X176*'Table Q8'!X74,2)</f>
        <v>0</v>
      </c>
    </row>
    <row r="177" spans="1:36" x14ac:dyDescent="0.25">
      <c r="A177" s="13" t="str">
        <f t="shared" si="71"/>
        <v>2011 Q2</v>
      </c>
      <c r="B177" s="11">
        <f t="shared" si="72"/>
        <v>0.56354233883903138</v>
      </c>
      <c r="C177" s="11">
        <f t="shared" si="72"/>
        <v>2.5944630877453045</v>
      </c>
      <c r="D177" s="11">
        <f t="shared" si="72"/>
        <v>1.8239576383585792</v>
      </c>
      <c r="E177" s="11">
        <f t="shared" si="72"/>
        <v>1.2582966025716835</v>
      </c>
      <c r="F177" s="11">
        <f t="shared" si="72"/>
        <v>2.2850095493873281</v>
      </c>
      <c r="G177" s="11">
        <f t="shared" si="72"/>
        <v>-1.0717032525119161</v>
      </c>
      <c r="H177" s="11">
        <f t="shared" si="72"/>
        <v>1.1628630401777791</v>
      </c>
      <c r="I177" s="11">
        <f t="shared" si="72"/>
        <v>2.032565579050539</v>
      </c>
      <c r="J177" s="11">
        <f t="shared" si="72"/>
        <v>-1.8655261912902958</v>
      </c>
      <c r="K177" s="11">
        <f t="shared" si="72"/>
        <v>-3.9839093024274201</v>
      </c>
      <c r="L177" s="11">
        <f t="shared" si="72"/>
        <v>0.97953788460915669</v>
      </c>
      <c r="N177" s="11">
        <f t="shared" ref="N177:X177" si="76">LN(N75/N74)*100</f>
        <v>4.7110242201167694</v>
      </c>
      <c r="O177" s="11">
        <f t="shared" si="76"/>
        <v>1.9809833431408945</v>
      </c>
      <c r="P177" s="11">
        <f t="shared" si="76"/>
        <v>1.2715899469993985</v>
      </c>
      <c r="Q177" s="11">
        <f t="shared" si="76"/>
        <v>1.068719538591872</v>
      </c>
      <c r="R177" s="11">
        <f t="shared" si="76"/>
        <v>-0.58132509270033916</v>
      </c>
      <c r="S177" s="11">
        <f t="shared" si="76"/>
        <v>-1.7079653247068596</v>
      </c>
      <c r="T177" s="11">
        <f t="shared" si="76"/>
        <v>1.4967821977555018</v>
      </c>
      <c r="U177" s="11">
        <f t="shared" si="76"/>
        <v>1.571227264402925</v>
      </c>
      <c r="V177" s="11">
        <f t="shared" si="76"/>
        <v>-0.4443761046015669</v>
      </c>
      <c r="W177" s="11">
        <f t="shared" si="76"/>
        <v>-1.4892096210099082</v>
      </c>
      <c r="X177" s="11">
        <f t="shared" si="76"/>
        <v>0.94108086888204401</v>
      </c>
      <c r="Z177" s="15">
        <f>ROUND(N177*'Table Q8'!N75,2)</f>
        <v>3.21</v>
      </c>
      <c r="AA177" s="15">
        <f>ROUND(O177*'Table Q8'!O75,2)</f>
        <v>0.53</v>
      </c>
      <c r="AB177" s="15">
        <f>ROUND(P177*'Table Q8'!P75,2)</f>
        <v>0.37</v>
      </c>
      <c r="AC177" s="15">
        <f>ROUND(Q177*'Table Q8'!Q75,2)</f>
        <v>0.3</v>
      </c>
      <c r="AD177" s="15">
        <f>ROUND(R177*'Table Q8'!R75,2)</f>
        <v>-0.11</v>
      </c>
      <c r="AE177" s="15">
        <f>ROUND(S177*'Table Q8'!S75,2)</f>
        <v>-0.68</v>
      </c>
      <c r="AF177" s="15">
        <f>ROUND(T177*'Table Q8'!T75,2)</f>
        <v>0.67</v>
      </c>
      <c r="AG177" s="15">
        <f>ROUND(U177*'Table Q8'!U75,2)</f>
        <v>0.64</v>
      </c>
      <c r="AH177" s="15">
        <f>ROUND(V177*'Table Q8'!V75,2)</f>
        <v>-0.18</v>
      </c>
      <c r="AI177" s="15">
        <f>ROUND(W177*'Table Q8'!W75,2)</f>
        <v>-0.63</v>
      </c>
      <c r="AJ177" s="15">
        <f>ROUND(X177*'Table Q8'!X75,2)</f>
        <v>0.35</v>
      </c>
    </row>
    <row r="178" spans="1:36" x14ac:dyDescent="0.25">
      <c r="A178" s="13" t="str">
        <f t="shared" si="71"/>
        <v>2011 Q3</v>
      </c>
      <c r="B178" s="11">
        <f t="shared" si="72"/>
        <v>-2.7475950567419392</v>
      </c>
      <c r="C178" s="11">
        <f t="shared" si="72"/>
        <v>0.33760643358834125</v>
      </c>
      <c r="D178" s="11">
        <f t="shared" si="72"/>
        <v>-3.4719826114237162</v>
      </c>
      <c r="E178" s="11">
        <f t="shared" si="72"/>
        <v>1.2322375232511888</v>
      </c>
      <c r="F178" s="11">
        <f t="shared" si="72"/>
        <v>-0.20256610821798759</v>
      </c>
      <c r="G178" s="11">
        <f t="shared" si="72"/>
        <v>1.2726286067769594</v>
      </c>
      <c r="H178" s="11">
        <f t="shared" si="72"/>
        <v>1.491998019347077</v>
      </c>
      <c r="I178" s="11">
        <f t="shared" si="72"/>
        <v>-2.6041494748176333</v>
      </c>
      <c r="J178" s="11">
        <f t="shared" si="72"/>
        <v>-0.78969283018220493</v>
      </c>
      <c r="K178" s="11">
        <f t="shared" si="72"/>
        <v>-3.7140743238521448</v>
      </c>
      <c r="L178" s="11">
        <f t="shared" si="72"/>
        <v>-0.57601111197913568</v>
      </c>
      <c r="N178" s="11">
        <f t="shared" ref="N178:X178" si="77">LN(N76/N75)*100</f>
        <v>-1.129045532428046</v>
      </c>
      <c r="O178" s="11">
        <f t="shared" si="77"/>
        <v>0.60919044203677675</v>
      </c>
      <c r="P178" s="11">
        <f t="shared" si="77"/>
        <v>-1.8399819839258762</v>
      </c>
      <c r="Q178" s="11">
        <f t="shared" si="77"/>
        <v>1.427964213102596</v>
      </c>
      <c r="R178" s="11">
        <f t="shared" si="77"/>
        <v>-0.42060152690877689</v>
      </c>
      <c r="S178" s="11">
        <f t="shared" si="77"/>
        <v>-0.71801791247007407</v>
      </c>
      <c r="T178" s="11">
        <f t="shared" si="77"/>
        <v>-0.30016932204209101</v>
      </c>
      <c r="U178" s="11">
        <f t="shared" si="77"/>
        <v>-2.6331942159206942</v>
      </c>
      <c r="V178" s="11">
        <f t="shared" si="77"/>
        <v>-3.0340628896302801</v>
      </c>
      <c r="W178" s="11">
        <f t="shared" si="77"/>
        <v>-2.430781364796704</v>
      </c>
      <c r="X178" s="11">
        <f t="shared" si="77"/>
        <v>-0.79590420098956061</v>
      </c>
      <c r="Z178" s="15">
        <f>ROUND(N178*'Table Q8'!N76,2)</f>
        <v>-0.77</v>
      </c>
      <c r="AA178" s="15">
        <f>ROUND(O178*'Table Q8'!O76,2)</f>
        <v>0.16</v>
      </c>
      <c r="AB178" s="15">
        <f>ROUND(P178*'Table Q8'!P76,2)</f>
        <v>-0.54</v>
      </c>
      <c r="AC178" s="15">
        <f>ROUND(Q178*'Table Q8'!Q76,2)</f>
        <v>0.39</v>
      </c>
      <c r="AD178" s="15">
        <f>ROUND(R178*'Table Q8'!R76,2)</f>
        <v>-0.08</v>
      </c>
      <c r="AE178" s="15">
        <f>ROUND(S178*'Table Q8'!S76,2)</f>
        <v>-0.28999999999999998</v>
      </c>
      <c r="AF178" s="15">
        <f>ROUND(T178*'Table Q8'!T76,2)</f>
        <v>-0.14000000000000001</v>
      </c>
      <c r="AG178" s="15">
        <f>ROUND(U178*'Table Q8'!U76,2)</f>
        <v>-1.08</v>
      </c>
      <c r="AH178" s="15">
        <f>ROUND(V178*'Table Q8'!V76,2)</f>
        <v>-1.19</v>
      </c>
      <c r="AI178" s="15">
        <f>ROUND(W178*'Table Q8'!W76,2)</f>
        <v>-1.02</v>
      </c>
      <c r="AJ178" s="15">
        <f>ROUND(X178*'Table Q8'!X76,2)</f>
        <v>-0.28999999999999998</v>
      </c>
    </row>
    <row r="179" spans="1:36" x14ac:dyDescent="0.25">
      <c r="A179" s="13" t="str">
        <f t="shared" si="71"/>
        <v>2011 Q4</v>
      </c>
      <c r="B179" s="11">
        <f t="shared" si="72"/>
        <v>-0.19194428982918285</v>
      </c>
      <c r="C179" s="11">
        <f t="shared" si="72"/>
        <v>0.28518410387477139</v>
      </c>
      <c r="D179" s="11">
        <f t="shared" si="72"/>
        <v>2.6129420526594274</v>
      </c>
      <c r="E179" s="11">
        <f t="shared" si="72"/>
        <v>-1.8712670514575505</v>
      </c>
      <c r="F179" s="11">
        <f t="shared" si="72"/>
        <v>-1.5839080648191273</v>
      </c>
      <c r="G179" s="11">
        <f t="shared" si="72"/>
        <v>-2.7983395799367088</v>
      </c>
      <c r="H179" s="11">
        <f t="shared" si="72"/>
        <v>0.27753990651309168</v>
      </c>
      <c r="I179" s="11">
        <f t="shared" si="72"/>
        <v>0.13164886748986473</v>
      </c>
      <c r="J179" s="11">
        <f t="shared" si="72"/>
        <v>5.6583438108983151</v>
      </c>
      <c r="K179" s="11">
        <f t="shared" si="72"/>
        <v>3.7137837992249665</v>
      </c>
      <c r="L179" s="11">
        <f t="shared" si="72"/>
        <v>5.6312399409825555E-2</v>
      </c>
      <c r="N179" s="11">
        <f t="shared" ref="N179:X179" si="78">LN(N77/N76)*100</f>
        <v>1.5128227314543672</v>
      </c>
      <c r="O179" s="11">
        <f t="shared" si="78"/>
        <v>0.4369194394719973</v>
      </c>
      <c r="P179" s="11">
        <f t="shared" si="78"/>
        <v>3.1584065485029034</v>
      </c>
      <c r="Q179" s="11">
        <f t="shared" si="78"/>
        <v>-0.95567208429580186</v>
      </c>
      <c r="R179" s="11">
        <f t="shared" si="78"/>
        <v>-1.6248853877204956</v>
      </c>
      <c r="S179" s="11">
        <f t="shared" si="78"/>
        <v>-1.9366487892463677</v>
      </c>
      <c r="T179" s="11">
        <f t="shared" si="78"/>
        <v>0.88152865300965089</v>
      </c>
      <c r="U179" s="11">
        <f t="shared" si="78"/>
        <v>2.8678449479174598E-2</v>
      </c>
      <c r="V179" s="11">
        <f t="shared" si="78"/>
        <v>4.7334588048350401</v>
      </c>
      <c r="W179" s="11">
        <f t="shared" si="78"/>
        <v>4.4288268599071605</v>
      </c>
      <c r="X179" s="11">
        <f t="shared" si="78"/>
        <v>0.50491419680760374</v>
      </c>
      <c r="Z179" s="15">
        <f>ROUND(N179*'Table Q8'!N77,2)</f>
        <v>1.02</v>
      </c>
      <c r="AA179" s="15">
        <f>ROUND(O179*'Table Q8'!O77,2)</f>
        <v>0.12</v>
      </c>
      <c r="AB179" s="15">
        <f>ROUND(P179*'Table Q8'!P77,2)</f>
        <v>0.94</v>
      </c>
      <c r="AC179" s="15">
        <f>ROUND(Q179*'Table Q8'!Q77,2)</f>
        <v>-0.26</v>
      </c>
      <c r="AD179" s="15">
        <f>ROUND(R179*'Table Q8'!R77,2)</f>
        <v>-0.32</v>
      </c>
      <c r="AE179" s="15">
        <f>ROUND(S179*'Table Q8'!S77,2)</f>
        <v>-0.78</v>
      </c>
      <c r="AF179" s="15">
        <f>ROUND(T179*'Table Q8'!T77,2)</f>
        <v>0.41</v>
      </c>
      <c r="AG179" s="15">
        <f>ROUND(U179*'Table Q8'!U77,2)</f>
        <v>0.01</v>
      </c>
      <c r="AH179" s="15">
        <f>ROUND(V179*'Table Q8'!V77,2)</f>
        <v>1.86</v>
      </c>
      <c r="AI179" s="15">
        <f>ROUND(W179*'Table Q8'!W77,2)</f>
        <v>1.86</v>
      </c>
      <c r="AJ179" s="15">
        <f>ROUND(X179*'Table Q8'!X77,2)</f>
        <v>0.19</v>
      </c>
    </row>
    <row r="180" spans="1:36" x14ac:dyDescent="0.25">
      <c r="A180" s="13" t="str">
        <f t="shared" si="71"/>
        <v>2012 Q1</v>
      </c>
      <c r="B180" s="11">
        <f t="shared" si="72"/>
        <v>-2.4686192632298138</v>
      </c>
      <c r="C180" s="11">
        <f t="shared" si="72"/>
        <v>-0.33085496924510993</v>
      </c>
      <c r="D180" s="11">
        <f t="shared" si="72"/>
        <v>-4.4780500496341844</v>
      </c>
      <c r="E180" s="11">
        <f t="shared" si="72"/>
        <v>-0.27405988551974142</v>
      </c>
      <c r="F180" s="11">
        <f t="shared" si="72"/>
        <v>-1.619767284633989</v>
      </c>
      <c r="G180" s="11">
        <f t="shared" si="72"/>
        <v>4.8346017118405031</v>
      </c>
      <c r="H180" s="11">
        <f t="shared" si="72"/>
        <v>-1.1820186872659937</v>
      </c>
      <c r="I180" s="11">
        <f t="shared" si="72"/>
        <v>1.0623454487551773</v>
      </c>
      <c r="J180" s="11">
        <f t="shared" si="72"/>
        <v>2.7780426676427106</v>
      </c>
      <c r="K180" s="11">
        <f t="shared" si="72"/>
        <v>3.113774622564681</v>
      </c>
      <c r="L180" s="11">
        <f t="shared" si="72"/>
        <v>9.3813859258237778E-3</v>
      </c>
      <c r="N180" s="11">
        <f t="shared" ref="N180:X180" si="79">LN(N78/N77)*100</f>
        <v>2.1656389733665034</v>
      </c>
      <c r="O180" s="11">
        <f t="shared" si="79"/>
        <v>-0.94693166097366099</v>
      </c>
      <c r="P180" s="11">
        <f t="shared" si="79"/>
        <v>-0.30029203278845851</v>
      </c>
      <c r="Q180" s="11">
        <f t="shared" si="79"/>
        <v>-0.66085006401134982</v>
      </c>
      <c r="R180" s="11">
        <f t="shared" si="79"/>
        <v>-0.96057984031684662</v>
      </c>
      <c r="S180" s="11">
        <f t="shared" si="79"/>
        <v>0.63605584377803337</v>
      </c>
      <c r="T180" s="11">
        <f t="shared" si="79"/>
        <v>-0.22774991533036115</v>
      </c>
      <c r="U180" s="11">
        <f t="shared" si="79"/>
        <v>-1.823236017111221</v>
      </c>
      <c r="V180" s="11">
        <f t="shared" si="79"/>
        <v>2.6823410982066207</v>
      </c>
      <c r="W180" s="11">
        <f t="shared" si="79"/>
        <v>0.85314113195192798</v>
      </c>
      <c r="X180" s="11">
        <f t="shared" si="79"/>
        <v>-0.35819738781433491</v>
      </c>
      <c r="Z180" s="15">
        <f>ROUND(N180*'Table Q8'!N78,2)</f>
        <v>1.46</v>
      </c>
      <c r="AA180" s="15">
        <f>ROUND(O180*'Table Q8'!O78,2)</f>
        <v>-0.26</v>
      </c>
      <c r="AB180" s="15">
        <f>ROUND(P180*'Table Q8'!P78,2)</f>
        <v>-0.09</v>
      </c>
      <c r="AC180" s="15">
        <f>ROUND(Q180*'Table Q8'!Q78,2)</f>
        <v>-0.18</v>
      </c>
      <c r="AD180" s="15">
        <f>ROUND(R180*'Table Q8'!R78,2)</f>
        <v>-0.19</v>
      </c>
      <c r="AE180" s="15">
        <f>ROUND(S180*'Table Q8'!S78,2)</f>
        <v>0.25</v>
      </c>
      <c r="AF180" s="15">
        <f>ROUND(T180*'Table Q8'!T78,2)</f>
        <v>-0.11</v>
      </c>
      <c r="AG180" s="15">
        <f>ROUND(U180*'Table Q8'!U78,2)</f>
        <v>-0.76</v>
      </c>
      <c r="AH180" s="15">
        <f>ROUND(V180*'Table Q8'!V78,2)</f>
        <v>1.04</v>
      </c>
      <c r="AI180" s="15">
        <f>ROUND(W180*'Table Q8'!W78,2)</f>
        <v>0.36</v>
      </c>
      <c r="AJ180" s="15">
        <f>ROUND(X180*'Table Q8'!X78,2)</f>
        <v>-0.13</v>
      </c>
    </row>
    <row r="181" spans="1:36" x14ac:dyDescent="0.25">
      <c r="A181" s="13" t="str">
        <f t="shared" si="71"/>
        <v>2012 Q2</v>
      </c>
      <c r="B181" s="11">
        <f t="shared" si="72"/>
        <v>-2.9647491539235142</v>
      </c>
      <c r="C181" s="11">
        <f t="shared" si="72"/>
        <v>-3.0641606283221994</v>
      </c>
      <c r="D181" s="11">
        <f t="shared" si="72"/>
        <v>-2.7660849039510547</v>
      </c>
      <c r="E181" s="11">
        <f t="shared" si="72"/>
        <v>0.39545644619777309</v>
      </c>
      <c r="F181" s="11">
        <f t="shared" si="72"/>
        <v>9.7119304041549323E-2</v>
      </c>
      <c r="G181" s="11">
        <f t="shared" si="72"/>
        <v>-0.72472005416739038</v>
      </c>
      <c r="H181" s="11">
        <f t="shared" si="72"/>
        <v>1.7837594464657567</v>
      </c>
      <c r="I181" s="11">
        <f t="shared" si="72"/>
        <v>-1.8119660606512469</v>
      </c>
      <c r="J181" s="11">
        <f t="shared" si="72"/>
        <v>-5.2960015736909742</v>
      </c>
      <c r="K181" s="11">
        <f t="shared" si="72"/>
        <v>8.8732274637772224E-2</v>
      </c>
      <c r="L181" s="11">
        <f t="shared" si="72"/>
        <v>-1.2118912791695347</v>
      </c>
      <c r="N181" s="11">
        <f t="shared" ref="N181:X181" si="80">LN(N79/N78)*100</f>
        <v>-1.7109126931193614</v>
      </c>
      <c r="O181" s="11">
        <f t="shared" si="80"/>
        <v>-1.4685571294071462</v>
      </c>
      <c r="P181" s="11">
        <f t="shared" si="80"/>
        <v>2.3343590160690186</v>
      </c>
      <c r="Q181" s="11">
        <f t="shared" si="80"/>
        <v>0.61326052885563298</v>
      </c>
      <c r="R181" s="11">
        <f t="shared" si="80"/>
        <v>-1.7240735138859955</v>
      </c>
      <c r="S181" s="11">
        <f t="shared" si="80"/>
        <v>1.7947210493622867</v>
      </c>
      <c r="T181" s="11">
        <f t="shared" si="80"/>
        <v>-0.75104856038074053</v>
      </c>
      <c r="U181" s="11">
        <f t="shared" si="80"/>
        <v>-0.90256153914196435</v>
      </c>
      <c r="V181" s="11">
        <f t="shared" si="80"/>
        <v>-4.3938909428008914</v>
      </c>
      <c r="W181" s="11">
        <f t="shared" si="80"/>
        <v>0.43623936489301668</v>
      </c>
      <c r="X181" s="11">
        <f t="shared" si="80"/>
        <v>-0.43902831730849334</v>
      </c>
      <c r="Z181" s="15">
        <f>ROUND(N181*'Table Q8'!N79,2)</f>
        <v>-1.1399999999999999</v>
      </c>
      <c r="AA181" s="15">
        <f>ROUND(O181*'Table Q8'!O79,2)</f>
        <v>-0.4</v>
      </c>
      <c r="AB181" s="15">
        <f>ROUND(P181*'Table Q8'!P79,2)</f>
        <v>0.68</v>
      </c>
      <c r="AC181" s="15">
        <f>ROUND(Q181*'Table Q8'!Q79,2)</f>
        <v>0.16</v>
      </c>
      <c r="AD181" s="15">
        <f>ROUND(R181*'Table Q8'!R79,2)</f>
        <v>-0.34</v>
      </c>
      <c r="AE181" s="15">
        <f>ROUND(S181*'Table Q8'!S79,2)</f>
        <v>0.71</v>
      </c>
      <c r="AF181" s="15">
        <f>ROUND(T181*'Table Q8'!T79,2)</f>
        <v>-0.36</v>
      </c>
      <c r="AG181" s="15">
        <f>ROUND(U181*'Table Q8'!U79,2)</f>
        <v>-0.38</v>
      </c>
      <c r="AH181" s="15">
        <f>ROUND(V181*'Table Q8'!V79,2)</f>
        <v>-1.68</v>
      </c>
      <c r="AI181" s="15">
        <f>ROUND(W181*'Table Q8'!W79,2)</f>
        <v>0.18</v>
      </c>
      <c r="AJ181" s="15">
        <f>ROUND(X181*'Table Q8'!X79,2)</f>
        <v>-0.16</v>
      </c>
    </row>
    <row r="182" spans="1:36" x14ac:dyDescent="0.25">
      <c r="A182" s="13" t="str">
        <f t="shared" si="71"/>
        <v>2012 Q3</v>
      </c>
      <c r="B182" s="11">
        <f t="shared" si="72"/>
        <v>-1.4193140722071758</v>
      </c>
      <c r="C182" s="11">
        <f t="shared" si="72"/>
        <v>-0.25653650938241468</v>
      </c>
      <c r="D182" s="11">
        <f t="shared" si="72"/>
        <v>-1.5694456810308761</v>
      </c>
      <c r="E182" s="11">
        <f t="shared" si="72"/>
        <v>0.30140857139692373</v>
      </c>
      <c r="F182" s="11">
        <f t="shared" si="72"/>
        <v>-0.82051435661109684</v>
      </c>
      <c r="G182" s="11">
        <f t="shared" si="72"/>
        <v>-0.5061107514059201</v>
      </c>
      <c r="H182" s="11">
        <f t="shared" si="72"/>
        <v>-0.65269684293866748</v>
      </c>
      <c r="I182" s="11">
        <f t="shared" si="72"/>
        <v>1.0326378605525126</v>
      </c>
      <c r="J182" s="11">
        <f t="shared" si="72"/>
        <v>6.3288289556033023E-2</v>
      </c>
      <c r="K182" s="11">
        <f t="shared" si="72"/>
        <v>4.8281836246290339</v>
      </c>
      <c r="L182" s="11">
        <f t="shared" si="72"/>
        <v>5.5483846930559695E-2</v>
      </c>
      <c r="N182" s="11">
        <f t="shared" ref="N182:X182" si="81">LN(N80/N79)*100</f>
        <v>0.78223431293577583</v>
      </c>
      <c r="O182" s="11">
        <f t="shared" si="81"/>
        <v>-0.91978724462931838</v>
      </c>
      <c r="P182" s="11">
        <f t="shared" si="81"/>
        <v>1.016824484922606</v>
      </c>
      <c r="Q182" s="11">
        <f t="shared" si="81"/>
        <v>-1.2955533271102886</v>
      </c>
      <c r="R182" s="11">
        <f t="shared" si="81"/>
        <v>-2.111330253985535</v>
      </c>
      <c r="S182" s="11">
        <f t="shared" si="81"/>
        <v>-1.2379455918381712</v>
      </c>
      <c r="T182" s="11">
        <f t="shared" si="81"/>
        <v>-0.56785089952013434</v>
      </c>
      <c r="U182" s="11">
        <f t="shared" si="81"/>
        <v>-1.0923685726816057</v>
      </c>
      <c r="V182" s="11">
        <f t="shared" si="81"/>
        <v>-0.90040797846303189</v>
      </c>
      <c r="W182" s="11">
        <f t="shared" si="81"/>
        <v>-1.3426049253799053</v>
      </c>
      <c r="X182" s="11">
        <f t="shared" si="81"/>
        <v>-0.90833140821801861</v>
      </c>
      <c r="Z182" s="15">
        <f>ROUND(N182*'Table Q8'!N80,2)</f>
        <v>0.52</v>
      </c>
      <c r="AA182" s="15">
        <f>ROUND(O182*'Table Q8'!O80,2)</f>
        <v>-0.25</v>
      </c>
      <c r="AB182" s="15">
        <f>ROUND(P182*'Table Q8'!P80,2)</f>
        <v>0.28999999999999998</v>
      </c>
      <c r="AC182" s="15">
        <f>ROUND(Q182*'Table Q8'!Q80,2)</f>
        <v>-0.34</v>
      </c>
      <c r="AD182" s="15">
        <f>ROUND(R182*'Table Q8'!R80,2)</f>
        <v>-0.43</v>
      </c>
      <c r="AE182" s="15">
        <f>ROUND(S182*'Table Q8'!S80,2)</f>
        <v>-0.48</v>
      </c>
      <c r="AF182" s="15">
        <f>ROUND(T182*'Table Q8'!T80,2)</f>
        <v>-0.27</v>
      </c>
      <c r="AG182" s="15">
        <f>ROUND(U182*'Table Q8'!U80,2)</f>
        <v>-0.46</v>
      </c>
      <c r="AH182" s="15">
        <f>ROUND(V182*'Table Q8'!V80,2)</f>
        <v>-0.34</v>
      </c>
      <c r="AI182" s="15">
        <f>ROUND(W182*'Table Q8'!W80,2)</f>
        <v>-0.56000000000000005</v>
      </c>
      <c r="AJ182" s="15">
        <f>ROUND(X182*'Table Q8'!X80,2)</f>
        <v>-0.33</v>
      </c>
    </row>
    <row r="183" spans="1:36" x14ac:dyDescent="0.25">
      <c r="A183" s="13" t="str">
        <f t="shared" si="71"/>
        <v>2012 Q4</v>
      </c>
      <c r="B183" s="11">
        <f t="shared" si="72"/>
        <v>5.1604322211690352</v>
      </c>
      <c r="C183" s="11">
        <f t="shared" si="72"/>
        <v>-0.76996308190121809</v>
      </c>
      <c r="D183" s="11">
        <f t="shared" si="72"/>
        <v>-1.234087391235815</v>
      </c>
      <c r="E183" s="11">
        <f t="shared" si="72"/>
        <v>-1.1264812761245262</v>
      </c>
      <c r="F183" s="11">
        <f t="shared" si="72"/>
        <v>-0.13707172125737779</v>
      </c>
      <c r="G183" s="11">
        <f t="shared" si="72"/>
        <v>1.6953519028078914</v>
      </c>
      <c r="H183" s="11">
        <f t="shared" si="72"/>
        <v>-0.54423874922528592</v>
      </c>
      <c r="I183" s="11">
        <f t="shared" si="72"/>
        <v>1.9660075269399904</v>
      </c>
      <c r="J183" s="11">
        <f t="shared" si="72"/>
        <v>-1.7575166135933886</v>
      </c>
      <c r="K183" s="11">
        <f t="shared" si="72"/>
        <v>-6.5835623291187364</v>
      </c>
      <c r="L183" s="11">
        <f t="shared" si="72"/>
        <v>-0.42944518049268116</v>
      </c>
      <c r="N183" s="11">
        <f t="shared" ref="N183:X183" si="82">LN(N81/N80)*100</f>
        <v>9.383479225862116</v>
      </c>
      <c r="O183" s="11">
        <f t="shared" si="82"/>
        <v>1.0012952009578895</v>
      </c>
      <c r="P183" s="11">
        <f t="shared" si="82"/>
        <v>-0.64079551556906489</v>
      </c>
      <c r="Q183" s="11">
        <f t="shared" si="82"/>
        <v>-0.36227984860352935</v>
      </c>
      <c r="R183" s="11">
        <f t="shared" si="82"/>
        <v>-1.3814824320739958</v>
      </c>
      <c r="S183" s="11">
        <f t="shared" si="82"/>
        <v>0.21931294080060801</v>
      </c>
      <c r="T183" s="11">
        <f t="shared" si="82"/>
        <v>3.5173057578300893</v>
      </c>
      <c r="U183" s="11">
        <f t="shared" si="82"/>
        <v>0.86088353384117522</v>
      </c>
      <c r="V183" s="11">
        <f t="shared" si="82"/>
        <v>-1.9974020735422042</v>
      </c>
      <c r="W183" s="11">
        <f t="shared" si="82"/>
        <v>-2.2399257037124607</v>
      </c>
      <c r="X183" s="11">
        <f t="shared" si="82"/>
        <v>0.32948927345501605</v>
      </c>
      <c r="Z183" s="15">
        <f>ROUND(N183*'Table Q8'!N81,2)</f>
        <v>6.24</v>
      </c>
      <c r="AA183" s="15">
        <f>ROUND(O183*'Table Q8'!O81,2)</f>
        <v>0.27</v>
      </c>
      <c r="AB183" s="15">
        <f>ROUND(P183*'Table Q8'!P81,2)</f>
        <v>-0.18</v>
      </c>
      <c r="AC183" s="15">
        <f>ROUND(Q183*'Table Q8'!Q81,2)</f>
        <v>-0.09</v>
      </c>
      <c r="AD183" s="15">
        <f>ROUND(R183*'Table Q8'!R81,2)</f>
        <v>-0.28999999999999998</v>
      </c>
      <c r="AE183" s="15">
        <f>ROUND(S183*'Table Q8'!S81,2)</f>
        <v>0.09</v>
      </c>
      <c r="AF183" s="15">
        <f>ROUND(T183*'Table Q8'!T81,2)</f>
        <v>1.71</v>
      </c>
      <c r="AG183" s="15">
        <f>ROUND(U183*'Table Q8'!U81,2)</f>
        <v>0.36</v>
      </c>
      <c r="AH183" s="15">
        <f>ROUND(V183*'Table Q8'!V81,2)</f>
        <v>-0.73</v>
      </c>
      <c r="AI183" s="15">
        <f>ROUND(W183*'Table Q8'!W81,2)</f>
        <v>-0.94</v>
      </c>
      <c r="AJ183" s="15">
        <f>ROUND(X183*'Table Q8'!X81,2)</f>
        <v>0.12</v>
      </c>
    </row>
    <row r="184" spans="1:36" x14ac:dyDescent="0.25">
      <c r="A184" s="13" t="str">
        <f t="shared" si="71"/>
        <v>2013 Q1</v>
      </c>
      <c r="B184" s="11">
        <f t="shared" si="72"/>
        <v>1.2764701427457623</v>
      </c>
      <c r="C184" s="11">
        <f t="shared" si="72"/>
        <v>-0.7572094062070005</v>
      </c>
      <c r="D184" s="11">
        <f t="shared" si="72"/>
        <v>0.43120163097553688</v>
      </c>
      <c r="E184" s="11">
        <f t="shared" si="72"/>
        <v>0.79140921104269779</v>
      </c>
      <c r="F184" s="11">
        <f t="shared" si="72"/>
        <v>0.87963274753739895</v>
      </c>
      <c r="G184" s="11">
        <f t="shared" si="72"/>
        <v>-1.4896399408694094</v>
      </c>
      <c r="H184" s="11">
        <f t="shared" si="72"/>
        <v>0.836703754971861</v>
      </c>
      <c r="I184" s="11">
        <f t="shared" si="72"/>
        <v>-6.8482275139709115E-2</v>
      </c>
      <c r="J184" s="11">
        <f t="shared" si="72"/>
        <v>1.3474960059044656</v>
      </c>
      <c r="K184" s="11">
        <f t="shared" si="72"/>
        <v>1.6707647033978816</v>
      </c>
      <c r="L184" s="11">
        <f t="shared" si="72"/>
        <v>0.33338753361498241</v>
      </c>
      <c r="N184" s="11">
        <f t="shared" ref="N184:X184" si="83">LN(N82/N81)*100</f>
        <v>0.54747260387756191</v>
      </c>
      <c r="O184" s="11">
        <f t="shared" si="83"/>
        <v>-0.51750021821884962</v>
      </c>
      <c r="P184" s="11">
        <f t="shared" si="83"/>
        <v>1.4013555536399946</v>
      </c>
      <c r="Q184" s="11">
        <f t="shared" si="83"/>
        <v>-6.3867404020383961E-2</v>
      </c>
      <c r="R184" s="11">
        <f t="shared" si="83"/>
        <v>-0.49999644434457896</v>
      </c>
      <c r="S184" s="11">
        <f t="shared" si="83"/>
        <v>-3.4307665603141073</v>
      </c>
      <c r="T184" s="11">
        <f t="shared" si="83"/>
        <v>0.87943171268684939</v>
      </c>
      <c r="U184" s="11">
        <f t="shared" si="83"/>
        <v>-0.47201242659538772</v>
      </c>
      <c r="V184" s="11">
        <f t="shared" si="83"/>
        <v>2.4881140616568587</v>
      </c>
      <c r="W184" s="11">
        <f t="shared" si="83"/>
        <v>2.5782728617482027</v>
      </c>
      <c r="X184" s="11">
        <f t="shared" si="83"/>
        <v>0.14504993904684921</v>
      </c>
      <c r="Z184" s="15">
        <f>ROUND(N184*'Table Q8'!N82,2)</f>
        <v>0.36</v>
      </c>
      <c r="AA184" s="15">
        <f>ROUND(O184*'Table Q8'!O82,2)</f>
        <v>-0.14000000000000001</v>
      </c>
      <c r="AB184" s="15">
        <f>ROUND(P184*'Table Q8'!P82,2)</f>
        <v>0.4</v>
      </c>
      <c r="AC184" s="15">
        <f>ROUND(Q184*'Table Q8'!Q82,2)</f>
        <v>-0.02</v>
      </c>
      <c r="AD184" s="15">
        <f>ROUND(R184*'Table Q8'!R82,2)</f>
        <v>-0.11</v>
      </c>
      <c r="AE184" s="15">
        <f>ROUND(S184*'Table Q8'!S82,2)</f>
        <v>-1.33</v>
      </c>
      <c r="AF184" s="15">
        <f>ROUND(T184*'Table Q8'!T82,2)</f>
        <v>0.43</v>
      </c>
      <c r="AG184" s="15">
        <f>ROUND(U184*'Table Q8'!U82,2)</f>
        <v>-0.2</v>
      </c>
      <c r="AH184" s="15">
        <f>ROUND(V184*'Table Q8'!V82,2)</f>
        <v>0.89</v>
      </c>
      <c r="AI184" s="15">
        <f>ROUND(W184*'Table Q8'!W82,2)</f>
        <v>1.0900000000000001</v>
      </c>
      <c r="AJ184" s="15">
        <f>ROUND(X184*'Table Q8'!X82,2)</f>
        <v>0.05</v>
      </c>
    </row>
    <row r="185" spans="1:36" x14ac:dyDescent="0.25">
      <c r="A185" s="13" t="str">
        <f t="shared" si="71"/>
        <v>2013 Q2</v>
      </c>
      <c r="B185" s="11">
        <f t="shared" si="72"/>
        <v>-0.36402352403197535</v>
      </c>
      <c r="C185" s="11">
        <f t="shared" si="72"/>
        <v>0.42070106426985948</v>
      </c>
      <c r="D185" s="11">
        <f t="shared" si="72"/>
        <v>0.6528095065478704</v>
      </c>
      <c r="E185" s="11">
        <f t="shared" si="72"/>
        <v>0.69644250129888108</v>
      </c>
      <c r="F185" s="11">
        <f t="shared" si="72"/>
        <v>0.66509464090628168</v>
      </c>
      <c r="G185" s="11">
        <f t="shared" si="72"/>
        <v>-1.3152433876093599</v>
      </c>
      <c r="H185" s="11">
        <f t="shared" si="72"/>
        <v>-0.2317119438892673</v>
      </c>
      <c r="I185" s="11">
        <f t="shared" si="72"/>
        <v>0.27240351714983935</v>
      </c>
      <c r="J185" s="11">
        <f t="shared" si="72"/>
        <v>-3.7782815314435996</v>
      </c>
      <c r="K185" s="11">
        <f t="shared" si="72"/>
        <v>0.54011675065520126</v>
      </c>
      <c r="L185" s="11">
        <f t="shared" si="72"/>
        <v>-8.25381852505227E-2</v>
      </c>
      <c r="N185" s="11">
        <f t="shared" ref="N185:X185" si="84">LN(N83/N82)*100</f>
        <v>0.36840313201864422</v>
      </c>
      <c r="O185" s="11">
        <f t="shared" si="84"/>
        <v>-0.29369260685548731</v>
      </c>
      <c r="P185" s="11">
        <f t="shared" si="84"/>
        <v>-0.14537312017243637</v>
      </c>
      <c r="Q185" s="11">
        <f t="shared" si="84"/>
        <v>6.5409989307304503E-2</v>
      </c>
      <c r="R185" s="11">
        <f t="shared" si="84"/>
        <v>1.1147366055737866</v>
      </c>
      <c r="S185" s="11">
        <f t="shared" si="84"/>
        <v>4.4539259105659521E-2</v>
      </c>
      <c r="T185" s="11">
        <f t="shared" si="84"/>
        <v>0.75803191197852382</v>
      </c>
      <c r="U185" s="11">
        <f t="shared" si="84"/>
        <v>-0.52728023286468129</v>
      </c>
      <c r="V185" s="11">
        <f t="shared" si="84"/>
        <v>-2.0741133054022849</v>
      </c>
      <c r="W185" s="11">
        <f t="shared" si="84"/>
        <v>0.70816783922038351</v>
      </c>
      <c r="X185" s="11">
        <f t="shared" si="84"/>
        <v>-0.1282042368848112</v>
      </c>
      <c r="Z185" s="15">
        <f>ROUND(N185*'Table Q8'!N83,2)</f>
        <v>0.24</v>
      </c>
      <c r="AA185" s="15">
        <f>ROUND(O185*'Table Q8'!O83,2)</f>
        <v>-0.08</v>
      </c>
      <c r="AB185" s="15">
        <f>ROUND(P185*'Table Q8'!P83,2)</f>
        <v>-0.04</v>
      </c>
      <c r="AC185" s="15">
        <f>ROUND(Q185*'Table Q8'!Q83,2)</f>
        <v>0.02</v>
      </c>
      <c r="AD185" s="15">
        <f>ROUND(R185*'Table Q8'!R83,2)</f>
        <v>0.24</v>
      </c>
      <c r="AE185" s="15">
        <f>ROUND(S185*'Table Q8'!S83,2)</f>
        <v>0.02</v>
      </c>
      <c r="AF185" s="15">
        <f>ROUND(T185*'Table Q8'!T83,2)</f>
        <v>0.36</v>
      </c>
      <c r="AG185" s="15">
        <f>ROUND(U185*'Table Q8'!U83,2)</f>
        <v>-0.22</v>
      </c>
      <c r="AH185" s="15">
        <f>ROUND(V185*'Table Q8'!V83,2)</f>
        <v>-0.72</v>
      </c>
      <c r="AI185" s="15">
        <f>ROUND(W185*'Table Q8'!W83,2)</f>
        <v>0.28999999999999998</v>
      </c>
      <c r="AJ185" s="15">
        <f>ROUND(X185*'Table Q8'!X83,2)</f>
        <v>-0.05</v>
      </c>
    </row>
    <row r="186" spans="1:36" x14ac:dyDescent="0.25">
      <c r="A186" s="13" t="str">
        <f t="shared" si="71"/>
        <v>2013 Q3</v>
      </c>
      <c r="B186" s="11">
        <f t="shared" si="72"/>
        <v>-3.4936087439644763</v>
      </c>
      <c r="C186" s="11">
        <f t="shared" si="72"/>
        <v>-0.75657329514350669</v>
      </c>
      <c r="D186" s="11">
        <f t="shared" si="72"/>
        <v>0.75887792711342772</v>
      </c>
      <c r="E186" s="11">
        <f t="shared" si="72"/>
        <v>9.0936168910018128E-2</v>
      </c>
      <c r="F186" s="11">
        <f t="shared" si="72"/>
        <v>-1.2105899397948781</v>
      </c>
      <c r="G186" s="11">
        <f t="shared" si="72"/>
        <v>-1.4130741816049743</v>
      </c>
      <c r="H186" s="11">
        <f t="shared" si="72"/>
        <v>-1.2682817064574536</v>
      </c>
      <c r="I186" s="11">
        <f t="shared" si="72"/>
        <v>0.95407025074855689</v>
      </c>
      <c r="J186" s="11">
        <f t="shared" si="72"/>
        <v>-4.3988811702796449</v>
      </c>
      <c r="K186" s="11">
        <f t="shared" si="72"/>
        <v>-4.0809087649010358</v>
      </c>
      <c r="L186" s="11">
        <f t="shared" si="72"/>
        <v>-0.67929447950178068</v>
      </c>
      <c r="N186" s="11">
        <f t="shared" ref="N186:X186" si="85">LN(N84/N83)*100</f>
        <v>-2.9846739101607169</v>
      </c>
      <c r="O186" s="11">
        <f t="shared" si="85"/>
        <v>-1.3039916270805718</v>
      </c>
      <c r="P186" s="11">
        <f t="shared" si="85"/>
        <v>-1.1966417152045719</v>
      </c>
      <c r="Q186" s="11">
        <f t="shared" si="85"/>
        <v>-0.38416910098523788</v>
      </c>
      <c r="R186" s="11">
        <f t="shared" si="85"/>
        <v>-1.4576175317911355</v>
      </c>
      <c r="S186" s="11">
        <f t="shared" si="85"/>
        <v>-1.8852632021635916</v>
      </c>
      <c r="T186" s="11">
        <f t="shared" si="85"/>
        <v>-0.22244529694251694</v>
      </c>
      <c r="U186" s="11">
        <f t="shared" si="85"/>
        <v>-0.38248902955233355</v>
      </c>
      <c r="V186" s="11">
        <f t="shared" si="85"/>
        <v>-0.50675778105721303</v>
      </c>
      <c r="W186" s="11">
        <f t="shared" si="85"/>
        <v>-2.4228195099015926</v>
      </c>
      <c r="X186" s="11">
        <f t="shared" si="85"/>
        <v>-0.93365913870481487</v>
      </c>
      <c r="Z186" s="15">
        <f>ROUND(N186*'Table Q8'!N84,2)</f>
        <v>-1.97</v>
      </c>
      <c r="AA186" s="15">
        <f>ROUND(O186*'Table Q8'!O84,2)</f>
        <v>-0.36</v>
      </c>
      <c r="AB186" s="15">
        <f>ROUND(P186*'Table Q8'!P84,2)</f>
        <v>-0.33</v>
      </c>
      <c r="AC186" s="15">
        <f>ROUND(Q186*'Table Q8'!Q84,2)</f>
        <v>-0.1</v>
      </c>
      <c r="AD186" s="15">
        <f>ROUND(R186*'Table Q8'!R84,2)</f>
        <v>-0.33</v>
      </c>
      <c r="AE186" s="15">
        <f>ROUND(S186*'Table Q8'!S84,2)</f>
        <v>-0.72</v>
      </c>
      <c r="AF186" s="15">
        <f>ROUND(T186*'Table Q8'!T84,2)</f>
        <v>-0.11</v>
      </c>
      <c r="AG186" s="15">
        <f>ROUND(U186*'Table Q8'!U84,2)</f>
        <v>-0.16</v>
      </c>
      <c r="AH186" s="15">
        <f>ROUND(V186*'Table Q8'!V84,2)</f>
        <v>-0.17</v>
      </c>
      <c r="AI186" s="15">
        <f>ROUND(W186*'Table Q8'!W84,2)</f>
        <v>-1</v>
      </c>
      <c r="AJ186" s="15">
        <f>ROUND(X186*'Table Q8'!X84,2)</f>
        <v>-0.34</v>
      </c>
    </row>
    <row r="187" spans="1:36" x14ac:dyDescent="0.25">
      <c r="A187" s="13" t="str">
        <f t="shared" si="71"/>
        <v>2013 Q4</v>
      </c>
      <c r="B187" s="11">
        <f t="shared" si="72"/>
        <v>1.0976063834814858</v>
      </c>
      <c r="C187" s="11">
        <f t="shared" si="72"/>
        <v>1.3520873367541311</v>
      </c>
      <c r="D187" s="11">
        <f t="shared" si="72"/>
        <v>0.93314663829683431</v>
      </c>
      <c r="E187" s="11">
        <f t="shared" si="72"/>
        <v>0.11904496529483038</v>
      </c>
      <c r="F187" s="11">
        <f t="shared" si="72"/>
        <v>0.4277117152793149</v>
      </c>
      <c r="G187" s="11">
        <f t="shared" si="72"/>
        <v>-1.4053838810437964</v>
      </c>
      <c r="H187" s="11">
        <f t="shared" si="72"/>
        <v>6.5260008002240438E-2</v>
      </c>
      <c r="I187" s="11">
        <f t="shared" si="72"/>
        <v>0.43201969015053304</v>
      </c>
      <c r="J187" s="11">
        <f t="shared" si="72"/>
        <v>-0.13827938765478162</v>
      </c>
      <c r="K187" s="11">
        <f t="shared" si="72"/>
        <v>-2.7046634078947593</v>
      </c>
      <c r="L187" s="11">
        <f t="shared" si="72"/>
        <v>0.14729482391892701</v>
      </c>
      <c r="N187" s="11">
        <f t="shared" ref="N187:X187" si="86">LN(N85/N84)*100</f>
        <v>1.6056093449857232</v>
      </c>
      <c r="O187" s="11">
        <f t="shared" si="86"/>
        <v>0.88031818481927748</v>
      </c>
      <c r="P187" s="11">
        <f t="shared" si="86"/>
        <v>0.22027809311945726</v>
      </c>
      <c r="Q187" s="11">
        <f t="shared" si="86"/>
        <v>0.54895317811234523</v>
      </c>
      <c r="R187" s="11">
        <f t="shared" si="86"/>
        <v>0.12802246835527417</v>
      </c>
      <c r="S187" s="11">
        <f t="shared" si="86"/>
        <v>-1.3924566991998366</v>
      </c>
      <c r="T187" s="11">
        <f t="shared" si="86"/>
        <v>0.6054634910109632</v>
      </c>
      <c r="U187" s="11">
        <f t="shared" si="86"/>
        <v>0.42865721455552913</v>
      </c>
      <c r="V187" s="11">
        <f t="shared" si="86"/>
        <v>-0.20940449797190852</v>
      </c>
      <c r="W187" s="11">
        <f t="shared" si="86"/>
        <v>-4.7197342443215744</v>
      </c>
      <c r="X187" s="11">
        <f t="shared" si="86"/>
        <v>5.8692164497680124E-2</v>
      </c>
      <c r="Z187" s="15">
        <f>ROUND(N187*'Table Q8'!N85,2)</f>
        <v>1.06</v>
      </c>
      <c r="AA187" s="15">
        <f>ROUND(O187*'Table Q8'!O85,2)</f>
        <v>0.25</v>
      </c>
      <c r="AB187" s="15">
        <f>ROUND(P187*'Table Q8'!P85,2)</f>
        <v>0.06</v>
      </c>
      <c r="AC187" s="15">
        <f>ROUND(Q187*'Table Q8'!Q85,2)</f>
        <v>0.13</v>
      </c>
      <c r="AD187" s="15">
        <f>ROUND(R187*'Table Q8'!R85,2)</f>
        <v>0.03</v>
      </c>
      <c r="AE187" s="15">
        <f>ROUND(S187*'Table Q8'!S85,2)</f>
        <v>-0.53</v>
      </c>
      <c r="AF187" s="15">
        <f>ROUND(T187*'Table Q8'!T85,2)</f>
        <v>0.28999999999999998</v>
      </c>
      <c r="AG187" s="15">
        <f>ROUND(U187*'Table Q8'!U85,2)</f>
        <v>0.18</v>
      </c>
      <c r="AH187" s="15">
        <f>ROUND(V187*'Table Q8'!V85,2)</f>
        <v>-7.0000000000000007E-2</v>
      </c>
      <c r="AI187" s="15">
        <f>ROUND(W187*'Table Q8'!W85,2)</f>
        <v>-1.94</v>
      </c>
      <c r="AJ187" s="15">
        <f>ROUND(X187*'Table Q8'!X85,2)</f>
        <v>0.02</v>
      </c>
    </row>
    <row r="188" spans="1:36" x14ac:dyDescent="0.25">
      <c r="A188" s="13" t="str">
        <f t="shared" si="71"/>
        <v>2014 Q1</v>
      </c>
      <c r="B188" s="11">
        <f t="shared" si="72"/>
        <v>-5.1567327949491624</v>
      </c>
      <c r="C188" s="11">
        <f t="shared" si="72"/>
        <v>1.3328434806154523</v>
      </c>
      <c r="D188" s="11">
        <f t="shared" si="72"/>
        <v>-0.69467163220956496</v>
      </c>
      <c r="E188" s="11">
        <f t="shared" si="72"/>
        <v>1.1970852133216869</v>
      </c>
      <c r="F188" s="11">
        <f t="shared" si="72"/>
        <v>1.288362379632044</v>
      </c>
      <c r="G188" s="11">
        <f t="shared" si="72"/>
        <v>-1.9516121614102346</v>
      </c>
      <c r="H188" s="11">
        <f t="shared" si="72"/>
        <v>-1.645889202613366</v>
      </c>
      <c r="I188" s="11">
        <f t="shared" si="72"/>
        <v>0.97951885219256141</v>
      </c>
      <c r="J188" s="11">
        <f t="shared" si="72"/>
        <v>-1.2096991639751657</v>
      </c>
      <c r="K188" s="11">
        <f t="shared" si="72"/>
        <v>2.2500116814888269</v>
      </c>
      <c r="L188" s="11">
        <f t="shared" si="72"/>
        <v>1.9828961596616086E-2</v>
      </c>
      <c r="N188" s="11">
        <f t="shared" ref="N188:X188" si="87">LN(N86/N85)*100</f>
        <v>-3.889843475644267</v>
      </c>
      <c r="O188" s="11">
        <f t="shared" si="87"/>
        <v>6.9737090420568845E-2</v>
      </c>
      <c r="P188" s="11">
        <f t="shared" si="87"/>
        <v>-2.204689272665628</v>
      </c>
      <c r="Q188" s="11">
        <f t="shared" si="87"/>
        <v>0.50868440928610059</v>
      </c>
      <c r="R188" s="11">
        <f t="shared" si="87"/>
        <v>-0.76923142505185182</v>
      </c>
      <c r="S188" s="11">
        <f t="shared" si="87"/>
        <v>-1.6055112135623721</v>
      </c>
      <c r="T188" s="11">
        <f t="shared" si="87"/>
        <v>-1.1039166971668803</v>
      </c>
      <c r="U188" s="11">
        <f t="shared" si="87"/>
        <v>-0.65326685161208109</v>
      </c>
      <c r="V188" s="11">
        <f t="shared" si="87"/>
        <v>-1.4237906541327345</v>
      </c>
      <c r="W188" s="11">
        <f t="shared" si="87"/>
        <v>-0.69569172440864746</v>
      </c>
      <c r="X188" s="11">
        <f t="shared" si="87"/>
        <v>-0.756219891278752</v>
      </c>
      <c r="Z188" s="15">
        <f>ROUND(N188*'Table Q8'!N86,2)</f>
        <v>-2.54</v>
      </c>
      <c r="AA188" s="15">
        <f>ROUND(O188*'Table Q8'!O86,2)</f>
        <v>0.02</v>
      </c>
      <c r="AB188" s="15">
        <f>ROUND(P188*'Table Q8'!P86,2)</f>
        <v>-0.62</v>
      </c>
      <c r="AC188" s="15">
        <f>ROUND(Q188*'Table Q8'!Q86,2)</f>
        <v>0.12</v>
      </c>
      <c r="AD188" s="15">
        <f>ROUND(R188*'Table Q8'!R86,2)</f>
        <v>-0.18</v>
      </c>
      <c r="AE188" s="15">
        <f>ROUND(S188*'Table Q8'!S86,2)</f>
        <v>-0.61</v>
      </c>
      <c r="AF188" s="15">
        <f>ROUND(T188*'Table Q8'!T86,2)</f>
        <v>-0.52</v>
      </c>
      <c r="AG188" s="15">
        <f>ROUND(U188*'Table Q8'!U86,2)</f>
        <v>-0.27</v>
      </c>
      <c r="AH188" s="15">
        <f>ROUND(V188*'Table Q8'!V86,2)</f>
        <v>-0.47</v>
      </c>
      <c r="AI188" s="15">
        <f>ROUND(W188*'Table Q8'!W86,2)</f>
        <v>-0.28000000000000003</v>
      </c>
      <c r="AJ188" s="15">
        <f>ROUND(X188*'Table Q8'!X86,2)</f>
        <v>-0.27</v>
      </c>
    </row>
    <row r="189" spans="1:36" x14ac:dyDescent="0.25">
      <c r="A189" s="13" t="str">
        <f t="shared" si="71"/>
        <v>2014 Q2</v>
      </c>
      <c r="B189" s="11">
        <f t="shared" si="72"/>
        <v>-1.5067499380083189</v>
      </c>
      <c r="C189" s="11">
        <f t="shared" si="72"/>
        <v>0.29430334465040076</v>
      </c>
      <c r="D189" s="11">
        <f t="shared" si="72"/>
        <v>1.7380885543679694</v>
      </c>
      <c r="E189" s="11">
        <f t="shared" si="72"/>
        <v>0.42098502759585799</v>
      </c>
      <c r="F189" s="11">
        <f t="shared" si="72"/>
        <v>1.9832212609287172</v>
      </c>
      <c r="G189" s="11">
        <f t="shared" si="72"/>
        <v>-3.0423094764044648E-2</v>
      </c>
      <c r="H189" s="11">
        <f t="shared" si="72"/>
        <v>1.0490484038072052E-2</v>
      </c>
      <c r="I189" s="11">
        <f t="shared" si="72"/>
        <v>-0.32902287355423659</v>
      </c>
      <c r="J189" s="11">
        <f t="shared" si="72"/>
        <v>-3.853932238014699</v>
      </c>
      <c r="K189" s="11">
        <f t="shared" si="72"/>
        <v>-0.46180386137986096</v>
      </c>
      <c r="L189" s="11">
        <f t="shared" si="72"/>
        <v>-6.588802019555548E-2</v>
      </c>
      <c r="N189" s="11">
        <f t="shared" ref="N189:X189" si="88">LN(N87/N86)*100</f>
        <v>0.1765989095268902</v>
      </c>
      <c r="O189" s="11">
        <f t="shared" si="88"/>
        <v>-0.47198392990652854</v>
      </c>
      <c r="P189" s="11">
        <f t="shared" si="88"/>
        <v>0.23801342368740117</v>
      </c>
      <c r="Q189" s="11">
        <f t="shared" si="88"/>
        <v>-0.14880559894814399</v>
      </c>
      <c r="R189" s="11">
        <f t="shared" si="88"/>
        <v>0.32371214157857792</v>
      </c>
      <c r="S189" s="11">
        <f t="shared" si="88"/>
        <v>-1.2235197458460862</v>
      </c>
      <c r="T189" s="11">
        <f t="shared" si="88"/>
        <v>8.2918783114745875E-2</v>
      </c>
      <c r="U189" s="11">
        <f t="shared" si="88"/>
        <v>-1.5611338002756618</v>
      </c>
      <c r="V189" s="11">
        <f t="shared" si="88"/>
        <v>-2.2031251669931189</v>
      </c>
      <c r="W189" s="11">
        <f t="shared" si="88"/>
        <v>-0.83929116028466022</v>
      </c>
      <c r="X189" s="11">
        <f t="shared" si="88"/>
        <v>-0.60819462666801827</v>
      </c>
      <c r="Z189" s="15">
        <f>ROUND(N189*'Table Q8'!N87,2)</f>
        <v>0.12</v>
      </c>
      <c r="AA189" s="15">
        <f>ROUND(O189*'Table Q8'!O87,2)</f>
        <v>-0.14000000000000001</v>
      </c>
      <c r="AB189" s="15">
        <f>ROUND(P189*'Table Q8'!P87,2)</f>
        <v>7.0000000000000007E-2</v>
      </c>
      <c r="AC189" s="15">
        <f>ROUND(Q189*'Table Q8'!Q87,2)</f>
        <v>-0.04</v>
      </c>
      <c r="AD189" s="15">
        <f>ROUND(R189*'Table Q8'!R87,2)</f>
        <v>0.08</v>
      </c>
      <c r="AE189" s="15">
        <f>ROUND(S189*'Table Q8'!S87,2)</f>
        <v>-0.48</v>
      </c>
      <c r="AF189" s="15">
        <f>ROUND(T189*'Table Q8'!T87,2)</f>
        <v>0.04</v>
      </c>
      <c r="AG189" s="15">
        <f>ROUND(U189*'Table Q8'!U87,2)</f>
        <v>-0.66</v>
      </c>
      <c r="AH189" s="15">
        <f>ROUND(V189*'Table Q8'!V87,2)</f>
        <v>-0.75</v>
      </c>
      <c r="AI189" s="15">
        <f>ROUND(W189*'Table Q8'!W87,2)</f>
        <v>-0.35</v>
      </c>
      <c r="AJ189" s="15">
        <f>ROUND(X189*'Table Q8'!X87,2)</f>
        <v>-0.22</v>
      </c>
    </row>
    <row r="190" spans="1:36" x14ac:dyDescent="0.25">
      <c r="A190" s="13" t="str">
        <f t="shared" si="71"/>
        <v>2014 Q3</v>
      </c>
      <c r="B190" s="11">
        <f t="shared" ref="B190:L201" si="89">LN(B88/B87)*100</f>
        <v>-0.12778337476806018</v>
      </c>
      <c r="C190" s="11">
        <f t="shared" si="89"/>
        <v>0.64145957241697704</v>
      </c>
      <c r="D190" s="11">
        <f t="shared" si="89"/>
        <v>2.9577824291494816</v>
      </c>
      <c r="E190" s="11">
        <f t="shared" si="89"/>
        <v>2.4576526862141949E-2</v>
      </c>
      <c r="F190" s="11">
        <f t="shared" si="89"/>
        <v>3.1991997435530495</v>
      </c>
      <c r="G190" s="11">
        <f t="shared" si="89"/>
        <v>-0.21952794508728141</v>
      </c>
      <c r="H190" s="11">
        <f t="shared" si="89"/>
        <v>-0.60275536602108781</v>
      </c>
      <c r="I190" s="11">
        <f t="shared" si="89"/>
        <v>0.67011686760542699</v>
      </c>
      <c r="J190" s="11">
        <f t="shared" si="89"/>
        <v>-2.7681970988174229</v>
      </c>
      <c r="K190" s="11">
        <f t="shared" si="89"/>
        <v>1.0052375300810739</v>
      </c>
      <c r="L190" s="11">
        <f t="shared" si="89"/>
        <v>0.37739706288319991</v>
      </c>
      <c r="N190" s="11">
        <f t="shared" ref="N190:X190" si="90">LN(N88/N87)*100</f>
        <v>0.38159242327454795</v>
      </c>
      <c r="O190" s="11">
        <f t="shared" si="90"/>
        <v>0.23210918390507515</v>
      </c>
      <c r="P190" s="11">
        <f t="shared" si="90"/>
        <v>0.92255152596991474</v>
      </c>
      <c r="Q190" s="11">
        <f t="shared" si="90"/>
        <v>-0.1979760772547588</v>
      </c>
      <c r="R190" s="11">
        <f t="shared" si="90"/>
        <v>0.80154377627806483</v>
      </c>
      <c r="S190" s="11">
        <f t="shared" si="90"/>
        <v>-0.89513965702777054</v>
      </c>
      <c r="T190" s="11">
        <f t="shared" si="90"/>
        <v>0.17417956410595942</v>
      </c>
      <c r="U190" s="11">
        <f t="shared" si="90"/>
        <v>-0.3081741816094678</v>
      </c>
      <c r="V190" s="11">
        <f t="shared" si="90"/>
        <v>-1.3763064528692788</v>
      </c>
      <c r="W190" s="11">
        <f t="shared" si="90"/>
        <v>0.31295054123608335</v>
      </c>
      <c r="X190" s="11">
        <f t="shared" si="90"/>
        <v>-0.12379196049669809</v>
      </c>
      <c r="Z190" s="15">
        <f>ROUND(N190*'Table Q8'!N88,2)</f>
        <v>0.25</v>
      </c>
      <c r="AA190" s="15">
        <f>ROUND(O190*'Table Q8'!O88,2)</f>
        <v>7.0000000000000007E-2</v>
      </c>
      <c r="AB190" s="15">
        <f>ROUND(P190*'Table Q8'!P88,2)</f>
        <v>0.28000000000000003</v>
      </c>
      <c r="AC190" s="15">
        <f>ROUND(Q190*'Table Q8'!Q88,2)</f>
        <v>-0.05</v>
      </c>
      <c r="AD190" s="15">
        <f>ROUND(R190*'Table Q8'!R88,2)</f>
        <v>0.19</v>
      </c>
      <c r="AE190" s="15">
        <f>ROUND(S190*'Table Q8'!S88,2)</f>
        <v>-0.36</v>
      </c>
      <c r="AF190" s="15">
        <f>ROUND(T190*'Table Q8'!T88,2)</f>
        <v>0.08</v>
      </c>
      <c r="AG190" s="15">
        <f>ROUND(U190*'Table Q8'!U88,2)</f>
        <v>-0.13</v>
      </c>
      <c r="AH190" s="15">
        <f>ROUND(V190*'Table Q8'!V88,2)</f>
        <v>-0.47</v>
      </c>
      <c r="AI190" s="15">
        <f>ROUND(W190*'Table Q8'!W88,2)</f>
        <v>0.13</v>
      </c>
      <c r="AJ190" s="15">
        <f>ROUND(X190*'Table Q8'!X88,2)</f>
        <v>-0.05</v>
      </c>
    </row>
    <row r="191" spans="1:36" x14ac:dyDescent="0.25">
      <c r="A191" s="13" t="str">
        <f t="shared" si="71"/>
        <v>2014 Q4</v>
      </c>
      <c r="B191" s="11">
        <f t="shared" si="89"/>
        <v>0.57709733850127332</v>
      </c>
      <c r="C191" s="11">
        <f t="shared" si="89"/>
        <v>-0.58027016787353902</v>
      </c>
      <c r="D191" s="11">
        <f t="shared" si="89"/>
        <v>-1.2175641167191034</v>
      </c>
      <c r="E191" s="11">
        <f t="shared" si="89"/>
        <v>1.5309975893585981</v>
      </c>
      <c r="F191" s="11">
        <f t="shared" si="89"/>
        <v>2.1634098162833211</v>
      </c>
      <c r="G191" s="11">
        <f t="shared" si="89"/>
        <v>0.45592367759904329</v>
      </c>
      <c r="H191" s="11">
        <f t="shared" si="89"/>
        <v>1.3840759445074</v>
      </c>
      <c r="I191" s="11">
        <f t="shared" si="89"/>
        <v>-0.32364950156183242</v>
      </c>
      <c r="J191" s="11">
        <f t="shared" si="89"/>
        <v>-0.58829202422140026</v>
      </c>
      <c r="K191" s="11">
        <f t="shared" si="89"/>
        <v>1.509838841563282</v>
      </c>
      <c r="L191" s="11">
        <f t="shared" si="89"/>
        <v>0.36105664880045857</v>
      </c>
      <c r="N191" s="11">
        <f t="shared" ref="N191:X191" si="91">LN(N89/N88)*100</f>
        <v>1.0066684808553226</v>
      </c>
      <c r="O191" s="11">
        <f t="shared" si="91"/>
        <v>-0.48610826916765748</v>
      </c>
      <c r="P191" s="11">
        <f t="shared" si="91"/>
        <v>-1.0005258829616432</v>
      </c>
      <c r="Q191" s="11">
        <f t="shared" si="91"/>
        <v>0.79913000089675967</v>
      </c>
      <c r="R191" s="11">
        <f t="shared" si="91"/>
        <v>0.91594004937644147</v>
      </c>
      <c r="S191" s="11">
        <f t="shared" si="91"/>
        <v>-1.1432533608812494</v>
      </c>
      <c r="T191" s="11">
        <f t="shared" si="91"/>
        <v>0.85047539489450996</v>
      </c>
      <c r="U191" s="11">
        <f t="shared" si="91"/>
        <v>-1.2267996362105513</v>
      </c>
      <c r="V191" s="11">
        <f t="shared" si="91"/>
        <v>0.64389675412312175</v>
      </c>
      <c r="W191" s="11">
        <f t="shared" si="91"/>
        <v>0.99503273605099973</v>
      </c>
      <c r="X191" s="11">
        <f t="shared" si="91"/>
        <v>-0.12244148845015065</v>
      </c>
      <c r="Z191" s="15">
        <f>ROUND(N191*'Table Q8'!N89,2)</f>
        <v>0.65</v>
      </c>
      <c r="AA191" s="15">
        <f>ROUND(O191*'Table Q8'!O89,2)</f>
        <v>-0.15</v>
      </c>
      <c r="AB191" s="15">
        <f>ROUND(P191*'Table Q8'!P89,2)</f>
        <v>-0.3</v>
      </c>
      <c r="AC191" s="15">
        <f>ROUND(Q191*'Table Q8'!Q89,2)</f>
        <v>0.21</v>
      </c>
      <c r="AD191" s="15">
        <f>ROUND(R191*'Table Q8'!R89,2)</f>
        <v>0.22</v>
      </c>
      <c r="AE191" s="15">
        <f>ROUND(S191*'Table Q8'!S89,2)</f>
        <v>-0.46</v>
      </c>
      <c r="AF191" s="15">
        <f>ROUND(T191*'Table Q8'!T89,2)</f>
        <v>0.4</v>
      </c>
      <c r="AG191" s="15">
        <f>ROUND(U191*'Table Q8'!U89,2)</f>
        <v>-0.52</v>
      </c>
      <c r="AH191" s="15">
        <f>ROUND(V191*'Table Q8'!V89,2)</f>
        <v>0.22</v>
      </c>
      <c r="AI191" s="15">
        <f>ROUND(W191*'Table Q8'!W89,2)</f>
        <v>0.43</v>
      </c>
      <c r="AJ191" s="15">
        <f>ROUND(X191*'Table Q8'!X89,2)</f>
        <v>-0.05</v>
      </c>
    </row>
    <row r="192" spans="1:36" x14ac:dyDescent="0.25">
      <c r="A192" s="13" t="str">
        <f t="shared" si="71"/>
        <v>2015 Q1</v>
      </c>
      <c r="B192" s="11">
        <f t="shared" si="89"/>
        <v>8.3103264616446211</v>
      </c>
      <c r="C192" s="11">
        <f t="shared" si="89"/>
        <v>-0.65573458148643504</v>
      </c>
      <c r="D192" s="11">
        <f t="shared" si="89"/>
        <v>1.0693237094413752</v>
      </c>
      <c r="E192" s="11">
        <f t="shared" si="89"/>
        <v>0.27101603834528853</v>
      </c>
      <c r="F192" s="11">
        <f t="shared" si="89"/>
        <v>-3.1024400599823072</v>
      </c>
      <c r="G192" s="11">
        <f t="shared" si="89"/>
        <v>2.3097539182877953</v>
      </c>
      <c r="H192" s="11">
        <f t="shared" si="89"/>
        <v>0.48229199343963658</v>
      </c>
      <c r="I192" s="11">
        <f t="shared" si="89"/>
        <v>-0.53879502571154803</v>
      </c>
      <c r="J192" s="11">
        <f t="shared" si="89"/>
        <v>-1.8368025770748138</v>
      </c>
      <c r="K192" s="11">
        <f t="shared" si="89"/>
        <v>-0.4079531866148588</v>
      </c>
      <c r="L192" s="11">
        <f t="shared" si="89"/>
        <v>4.517369051752216E-2</v>
      </c>
      <c r="N192" s="11">
        <f t="shared" ref="N192:X192" si="92">LN(N90/N89)*100</f>
        <v>7.0441896699909146</v>
      </c>
      <c r="O192" s="11">
        <f t="shared" si="92"/>
        <v>-0.44361888619738765</v>
      </c>
      <c r="P192" s="11">
        <f t="shared" si="92"/>
        <v>1.1184085623099345</v>
      </c>
      <c r="Q192" s="11">
        <f t="shared" si="92"/>
        <v>-0.53114850716608153</v>
      </c>
      <c r="R192" s="11">
        <f t="shared" si="92"/>
        <v>-0.93804787975730786</v>
      </c>
      <c r="S192" s="11">
        <f t="shared" si="92"/>
        <v>-9.8208450444075224E-2</v>
      </c>
      <c r="T192" s="11">
        <f t="shared" si="92"/>
        <v>2.1088823790714732</v>
      </c>
      <c r="U192" s="11">
        <f t="shared" si="92"/>
        <v>-0.4238096280708718</v>
      </c>
      <c r="V192" s="11">
        <f t="shared" si="92"/>
        <v>0.65679370917842328</v>
      </c>
      <c r="W192" s="11">
        <f t="shared" si="92"/>
        <v>-1.5144693813470034</v>
      </c>
      <c r="X192" s="11">
        <f t="shared" si="92"/>
        <v>4.2395989454505942E-2</v>
      </c>
      <c r="Z192" s="15">
        <f>ROUND(N192*'Table Q8'!N90,2)</f>
        <v>4.5199999999999996</v>
      </c>
      <c r="AA192" s="15">
        <f>ROUND(O192*'Table Q8'!O90,2)</f>
        <v>-0.14000000000000001</v>
      </c>
      <c r="AB192" s="15">
        <f>ROUND(P192*'Table Q8'!P90,2)</f>
        <v>0.34</v>
      </c>
      <c r="AC192" s="15">
        <f>ROUND(Q192*'Table Q8'!Q90,2)</f>
        <v>-0.14000000000000001</v>
      </c>
      <c r="AD192" s="15">
        <f>ROUND(R192*'Table Q8'!R90,2)</f>
        <v>-0.23</v>
      </c>
      <c r="AE192" s="15">
        <f>ROUND(S192*'Table Q8'!S90,2)</f>
        <v>-0.04</v>
      </c>
      <c r="AF192" s="15">
        <f>ROUND(T192*'Table Q8'!T90,2)</f>
        <v>1</v>
      </c>
      <c r="AG192" s="15">
        <f>ROUND(U192*'Table Q8'!U90,2)</f>
        <v>-0.18</v>
      </c>
      <c r="AH192" s="15">
        <f>ROUND(V192*'Table Q8'!V90,2)</f>
        <v>0.23</v>
      </c>
      <c r="AI192" s="15">
        <f>ROUND(W192*'Table Q8'!W90,2)</f>
        <v>-0.66</v>
      </c>
      <c r="AJ192" s="15">
        <f>ROUND(X192*'Table Q8'!X90,2)</f>
        <v>0.02</v>
      </c>
    </row>
    <row r="193" spans="1:36" x14ac:dyDescent="0.25">
      <c r="A193" s="13" t="str">
        <f t="shared" si="71"/>
        <v>2015 Q2</v>
      </c>
      <c r="B193" s="11">
        <f t="shared" si="89"/>
        <v>2.7122723351382234</v>
      </c>
      <c r="C193" s="11">
        <f t="shared" si="89"/>
        <v>0.23554825432543774</v>
      </c>
      <c r="D193" s="11">
        <f t="shared" si="89"/>
        <v>3.228251318981</v>
      </c>
      <c r="E193" s="11">
        <f t="shared" si="89"/>
        <v>1.2328338256627851</v>
      </c>
      <c r="F193" s="11">
        <f t="shared" si="89"/>
        <v>-2.5810645654883522</v>
      </c>
      <c r="G193" s="11">
        <f t="shared" si="89"/>
        <v>1.1272628210840596</v>
      </c>
      <c r="H193" s="11">
        <f t="shared" si="89"/>
        <v>-2.1335553662791624</v>
      </c>
      <c r="I193" s="11">
        <f t="shared" si="89"/>
        <v>0.84577896473915748</v>
      </c>
      <c r="J193" s="11">
        <f t="shared" si="89"/>
        <v>-1.8831698207657916</v>
      </c>
      <c r="K193" s="11">
        <f t="shared" si="89"/>
        <v>0.75413324949985516</v>
      </c>
      <c r="L193" s="11">
        <f t="shared" si="89"/>
        <v>0.52552595761306653</v>
      </c>
      <c r="N193" s="11">
        <f t="shared" ref="N193:X193" si="93">LN(N91/N90)*100</f>
        <v>0.8849664572432806</v>
      </c>
      <c r="O193" s="11">
        <f t="shared" si="93"/>
        <v>0.91846058790113627</v>
      </c>
      <c r="P193" s="11">
        <f t="shared" si="93"/>
        <v>3.3289889277748563</v>
      </c>
      <c r="Q193" s="11">
        <f t="shared" si="93"/>
        <v>0.56506574395428566</v>
      </c>
      <c r="R193" s="11">
        <f t="shared" si="93"/>
        <v>-2.8305738702626768</v>
      </c>
      <c r="S193" s="11">
        <f t="shared" si="93"/>
        <v>-0.67467460623306019</v>
      </c>
      <c r="T193" s="11">
        <f t="shared" si="93"/>
        <v>0.99824235351586454</v>
      </c>
      <c r="U193" s="11">
        <f t="shared" si="93"/>
        <v>0.51820866012640865</v>
      </c>
      <c r="V193" s="11">
        <f t="shared" si="93"/>
        <v>-0.62886935278725054</v>
      </c>
      <c r="W193" s="11">
        <f t="shared" si="93"/>
        <v>-0.19892526147696393</v>
      </c>
      <c r="X193" s="11">
        <f t="shared" si="93"/>
        <v>0.34820184230328027</v>
      </c>
      <c r="Z193" s="15">
        <f>ROUND(N193*'Table Q8'!N91,2)</f>
        <v>0.56000000000000005</v>
      </c>
      <c r="AA193" s="15">
        <f>ROUND(O193*'Table Q8'!O91,2)</f>
        <v>0.28999999999999998</v>
      </c>
      <c r="AB193" s="15">
        <f>ROUND(P193*'Table Q8'!P91,2)</f>
        <v>1.02</v>
      </c>
      <c r="AC193" s="15">
        <f>ROUND(Q193*'Table Q8'!Q91,2)</f>
        <v>0.15</v>
      </c>
      <c r="AD193" s="15">
        <f>ROUND(R193*'Table Q8'!R91,2)</f>
        <v>-0.7</v>
      </c>
      <c r="AE193" s="15">
        <f>ROUND(S193*'Table Q8'!S91,2)</f>
        <v>-0.27</v>
      </c>
      <c r="AF193" s="15">
        <f>ROUND(T193*'Table Q8'!T91,2)</f>
        <v>0.46</v>
      </c>
      <c r="AG193" s="15">
        <f>ROUND(U193*'Table Q8'!U91,2)</f>
        <v>0.22</v>
      </c>
      <c r="AH193" s="15">
        <f>ROUND(V193*'Table Q8'!V91,2)</f>
        <v>-0.22</v>
      </c>
      <c r="AI193" s="15">
        <f>ROUND(W193*'Table Q8'!W91,2)</f>
        <v>-0.09</v>
      </c>
      <c r="AJ193" s="15">
        <f>ROUND(X193*'Table Q8'!X91,2)</f>
        <v>0.13</v>
      </c>
    </row>
    <row r="194" spans="1:36" x14ac:dyDescent="0.25">
      <c r="A194" s="13" t="str">
        <f t="shared" si="71"/>
        <v>2015 Q3</v>
      </c>
      <c r="B194" s="11">
        <f t="shared" si="89"/>
        <v>1.4592142942866826</v>
      </c>
      <c r="C194" s="11">
        <f t="shared" si="89"/>
        <v>7.7652775154180828E-2</v>
      </c>
      <c r="D194" s="11">
        <f t="shared" si="89"/>
        <v>-1.9216170822270777</v>
      </c>
      <c r="E194" s="11">
        <f t="shared" si="89"/>
        <v>0.92305689886143261</v>
      </c>
      <c r="F194" s="11">
        <f t="shared" si="89"/>
        <v>-1.8105014929298324</v>
      </c>
      <c r="G194" s="11">
        <f t="shared" si="89"/>
        <v>2.5165171203608439</v>
      </c>
      <c r="H194" s="11">
        <f t="shared" si="89"/>
        <v>0.20846848335312521</v>
      </c>
      <c r="I194" s="11">
        <f t="shared" si="89"/>
        <v>0.24536111128021926</v>
      </c>
      <c r="J194" s="11">
        <f t="shared" si="89"/>
        <v>-1.074985317198313</v>
      </c>
      <c r="K194" s="11">
        <f t="shared" si="89"/>
        <v>0.80680228609932236</v>
      </c>
      <c r="L194" s="11">
        <f t="shared" si="89"/>
        <v>7.2446248961578363E-2</v>
      </c>
      <c r="N194" s="11">
        <f t="shared" ref="N194:X194" si="94">LN(N92/N91)*100</f>
        <v>1.9660202075012796</v>
      </c>
      <c r="O194" s="11">
        <f t="shared" si="94"/>
        <v>0.74150889622462157</v>
      </c>
      <c r="P194" s="11">
        <f t="shared" si="94"/>
        <v>-0.33147901963897208</v>
      </c>
      <c r="Q194" s="11">
        <f t="shared" si="94"/>
        <v>0.92687970830788269</v>
      </c>
      <c r="R194" s="11">
        <f t="shared" si="94"/>
        <v>-2.5541600951428807</v>
      </c>
      <c r="S194" s="11">
        <f t="shared" si="94"/>
        <v>1.3588766489892841</v>
      </c>
      <c r="T194" s="11">
        <f t="shared" si="94"/>
        <v>0.92814408285318584</v>
      </c>
      <c r="U194" s="11">
        <f t="shared" si="94"/>
        <v>6.6901901635033151E-2</v>
      </c>
      <c r="V194" s="11">
        <f t="shared" si="94"/>
        <v>-1.6787536658525086</v>
      </c>
      <c r="W194" s="11">
        <f t="shared" si="94"/>
        <v>1.469748117662429</v>
      </c>
      <c r="X194" s="11">
        <f t="shared" si="94"/>
        <v>0.15253569781565379</v>
      </c>
      <c r="Z194" s="15">
        <f>ROUND(N194*'Table Q8'!N92,2)</f>
        <v>1.24</v>
      </c>
      <c r="AA194" s="15">
        <f>ROUND(O194*'Table Q8'!O92,2)</f>
        <v>0.24</v>
      </c>
      <c r="AB194" s="15">
        <f>ROUND(P194*'Table Q8'!P92,2)</f>
        <v>-0.1</v>
      </c>
      <c r="AC194" s="15">
        <f>ROUND(Q194*'Table Q8'!Q92,2)</f>
        <v>0.24</v>
      </c>
      <c r="AD194" s="15">
        <f>ROUND(R194*'Table Q8'!R92,2)</f>
        <v>-0.63</v>
      </c>
      <c r="AE194" s="15">
        <f>ROUND(S194*'Table Q8'!S92,2)</f>
        <v>0.53</v>
      </c>
      <c r="AF194" s="15">
        <f>ROUND(T194*'Table Q8'!T92,2)</f>
        <v>0.41</v>
      </c>
      <c r="AG194" s="15">
        <f>ROUND(U194*'Table Q8'!U92,2)</f>
        <v>0.03</v>
      </c>
      <c r="AH194" s="15">
        <f>ROUND(V194*'Table Q8'!V92,2)</f>
        <v>-0.59</v>
      </c>
      <c r="AI194" s="15">
        <f>ROUND(W194*'Table Q8'!W92,2)</f>
        <v>0.63</v>
      </c>
      <c r="AJ194" s="15">
        <f>ROUND(X194*'Table Q8'!X92,2)</f>
        <v>0.06</v>
      </c>
    </row>
    <row r="195" spans="1:36" x14ac:dyDescent="0.25">
      <c r="A195" s="13" t="str">
        <f t="shared" si="71"/>
        <v>2015 Q4</v>
      </c>
      <c r="B195" s="11">
        <f t="shared" si="89"/>
        <v>-4.1672564800365439</v>
      </c>
      <c r="C195" s="11">
        <f t="shared" si="89"/>
        <v>-2.4202040816476234</v>
      </c>
      <c r="D195" s="11">
        <f t="shared" si="89"/>
        <v>-1.3114774260715034</v>
      </c>
      <c r="E195" s="11">
        <f t="shared" si="89"/>
        <v>-0.42060174597788186</v>
      </c>
      <c r="F195" s="11">
        <f t="shared" si="89"/>
        <v>-3.9458520222626823</v>
      </c>
      <c r="G195" s="11">
        <f t="shared" si="89"/>
        <v>-0.53636004664863912</v>
      </c>
      <c r="H195" s="11">
        <f t="shared" si="89"/>
        <v>-0.73729051261696443</v>
      </c>
      <c r="I195" s="11">
        <f t="shared" si="89"/>
        <v>-2.0562050546859072</v>
      </c>
      <c r="J195" s="11">
        <f t="shared" si="89"/>
        <v>1.1422196312676891</v>
      </c>
      <c r="K195" s="11">
        <f t="shared" si="89"/>
        <v>-0.50821758196699729</v>
      </c>
      <c r="L195" s="11">
        <f t="shared" si="89"/>
        <v>-1.3785989823472626</v>
      </c>
      <c r="N195" s="11">
        <f t="shared" ref="N195:X195" si="95">LN(N93/N92)*100</f>
        <v>-1.8062498855137843</v>
      </c>
      <c r="O195" s="11">
        <f t="shared" si="95"/>
        <v>-2.0175197615274079</v>
      </c>
      <c r="P195" s="11">
        <f t="shared" si="95"/>
        <v>-2.0021611604884706</v>
      </c>
      <c r="Q195" s="11">
        <f t="shared" si="95"/>
        <v>-0.88007686661162599</v>
      </c>
      <c r="R195" s="11">
        <f t="shared" si="95"/>
        <v>-2.9813863887873802</v>
      </c>
      <c r="S195" s="11">
        <f t="shared" si="95"/>
        <v>-1.9153880836316928</v>
      </c>
      <c r="T195" s="11">
        <f t="shared" si="95"/>
        <v>-2.2516217238501017</v>
      </c>
      <c r="U195" s="11">
        <f t="shared" si="95"/>
        <v>-1.4851849461177711</v>
      </c>
      <c r="V195" s="11">
        <f t="shared" si="95"/>
        <v>2.2000964524402846</v>
      </c>
      <c r="W195" s="11">
        <f t="shared" si="95"/>
        <v>-0.87053990704061102</v>
      </c>
      <c r="X195" s="11">
        <f t="shared" si="95"/>
        <v>-1.4115505819492291</v>
      </c>
      <c r="Z195" s="15">
        <f>ROUND(N195*'Table Q8'!N93,2)</f>
        <v>-1.1299999999999999</v>
      </c>
      <c r="AA195" s="15">
        <f>ROUND(O195*'Table Q8'!O93,2)</f>
        <v>-0.65</v>
      </c>
      <c r="AB195" s="15">
        <f>ROUND(P195*'Table Q8'!P93,2)</f>
        <v>-0.61</v>
      </c>
      <c r="AC195" s="15">
        <f>ROUND(Q195*'Table Q8'!Q93,2)</f>
        <v>-0.23</v>
      </c>
      <c r="AD195" s="15">
        <f>ROUND(R195*'Table Q8'!R93,2)</f>
        <v>-0.75</v>
      </c>
      <c r="AE195" s="15">
        <f>ROUND(S195*'Table Q8'!S93,2)</f>
        <v>-0.74</v>
      </c>
      <c r="AF195" s="15">
        <f>ROUND(T195*'Table Q8'!T93,2)</f>
        <v>-0.97</v>
      </c>
      <c r="AG195" s="15">
        <f>ROUND(U195*'Table Q8'!U93,2)</f>
        <v>-0.63</v>
      </c>
      <c r="AH195" s="15">
        <f>ROUND(V195*'Table Q8'!V93,2)</f>
        <v>0.78</v>
      </c>
      <c r="AI195" s="15">
        <f>ROUND(W195*'Table Q8'!W93,2)</f>
        <v>-0.37</v>
      </c>
      <c r="AJ195" s="15">
        <f>ROUND(X195*'Table Q8'!X93,2)</f>
        <v>-0.52</v>
      </c>
    </row>
    <row r="196" spans="1:36" x14ac:dyDescent="0.25">
      <c r="A196" s="13" t="str">
        <f t="shared" si="71"/>
        <v>2016 Q1</v>
      </c>
      <c r="B196" s="11">
        <f t="shared" si="89"/>
        <v>-0.43578694921078776</v>
      </c>
      <c r="C196" s="11">
        <f t="shared" si="89"/>
        <v>1.6380104195996306</v>
      </c>
      <c r="D196" s="11">
        <f t="shared" si="89"/>
        <v>1.5584983311457179</v>
      </c>
      <c r="E196" s="11">
        <f t="shared" si="89"/>
        <v>1.1407742371715335</v>
      </c>
      <c r="F196" s="11">
        <f t="shared" si="89"/>
        <v>0.85751045571366979</v>
      </c>
      <c r="G196" s="11">
        <f t="shared" si="89"/>
        <v>0.87382778335030487</v>
      </c>
      <c r="H196" s="11">
        <f t="shared" si="89"/>
        <v>0.44028452331850076</v>
      </c>
      <c r="I196" s="11">
        <f t="shared" si="89"/>
        <v>1.0403215637253553</v>
      </c>
      <c r="J196" s="11">
        <f t="shared" si="89"/>
        <v>1.0126255722796571</v>
      </c>
      <c r="K196" s="11">
        <f t="shared" si="89"/>
        <v>-0.16731889724848376</v>
      </c>
      <c r="L196" s="11">
        <f t="shared" si="89"/>
        <v>1.0888344545985325</v>
      </c>
      <c r="N196" s="11">
        <f t="shared" ref="N196:X196" si="96">LN(N94/N93)*100</f>
        <v>-6.1688672740661525E-2</v>
      </c>
      <c r="O196" s="11">
        <f t="shared" si="96"/>
        <v>1.9999797009501692</v>
      </c>
      <c r="P196" s="11">
        <f t="shared" si="96"/>
        <v>2.1376218221532892</v>
      </c>
      <c r="Q196" s="11">
        <f t="shared" si="96"/>
        <v>0.55699166735662131</v>
      </c>
      <c r="R196" s="11">
        <f t="shared" si="96"/>
        <v>2.0104023570176266</v>
      </c>
      <c r="S196" s="11">
        <f t="shared" si="96"/>
        <v>-0.58987643629440345</v>
      </c>
      <c r="T196" s="11">
        <f t="shared" si="96"/>
        <v>-1.1851568849739516</v>
      </c>
      <c r="U196" s="11">
        <f t="shared" si="96"/>
        <v>1.5743594872703084</v>
      </c>
      <c r="V196" s="11">
        <f t="shared" si="96"/>
        <v>2.0807312170219698</v>
      </c>
      <c r="W196" s="11">
        <f t="shared" si="96"/>
        <v>1.4048905839776491</v>
      </c>
      <c r="X196" s="11">
        <f t="shared" si="96"/>
        <v>1.0968378140457191</v>
      </c>
      <c r="Z196" s="15">
        <f>ROUND(N196*'Table Q8'!N94,2)</f>
        <v>-0.04</v>
      </c>
      <c r="AA196" s="15">
        <f>ROUND(O196*'Table Q8'!O94,2)</f>
        <v>0.65</v>
      </c>
      <c r="AB196" s="15">
        <f>ROUND(P196*'Table Q8'!P94,2)</f>
        <v>0.65</v>
      </c>
      <c r="AC196" s="15">
        <f>ROUND(Q196*'Table Q8'!Q94,2)</f>
        <v>0.14000000000000001</v>
      </c>
      <c r="AD196" s="15">
        <f>ROUND(R196*'Table Q8'!R94,2)</f>
        <v>0.51</v>
      </c>
      <c r="AE196" s="15">
        <f>ROUND(S196*'Table Q8'!S94,2)</f>
        <v>-0.23</v>
      </c>
      <c r="AF196" s="15">
        <f>ROUND(T196*'Table Q8'!T94,2)</f>
        <v>-0.51</v>
      </c>
      <c r="AG196" s="15">
        <f>ROUND(U196*'Table Q8'!U94,2)</f>
        <v>0.67</v>
      </c>
      <c r="AH196" s="15">
        <f>ROUND(V196*'Table Q8'!V94,2)</f>
        <v>0.72</v>
      </c>
      <c r="AI196" s="15">
        <f>ROUND(W196*'Table Q8'!W94,2)</f>
        <v>0.59</v>
      </c>
      <c r="AJ196" s="15">
        <f>ROUND(X196*'Table Q8'!X94,2)</f>
        <v>0.4</v>
      </c>
    </row>
    <row r="197" spans="1:36" x14ac:dyDescent="0.25">
      <c r="A197" s="13" t="str">
        <f t="shared" si="71"/>
        <v>2016 Q2</v>
      </c>
      <c r="B197" s="11">
        <f t="shared" si="89"/>
        <v>4.7441397683669342</v>
      </c>
      <c r="C197" s="11">
        <f t="shared" si="89"/>
        <v>1.2343937521240171</v>
      </c>
      <c r="D197" s="11">
        <f t="shared" si="89"/>
        <v>-0.64778013655542133</v>
      </c>
      <c r="E197" s="11">
        <f t="shared" si="89"/>
        <v>0.80550700489121585</v>
      </c>
      <c r="F197" s="11">
        <f t="shared" si="89"/>
        <v>-2.9307909468704731</v>
      </c>
      <c r="G197" s="11">
        <f t="shared" si="89"/>
        <v>-0.96569923400570035</v>
      </c>
      <c r="H197" s="11">
        <f t="shared" si="89"/>
        <v>1.7705370528888345</v>
      </c>
      <c r="I197" s="11">
        <f t="shared" si="89"/>
        <v>-1.4818898093185846</v>
      </c>
      <c r="J197" s="11">
        <f t="shared" si="89"/>
        <v>2.9065637014537771</v>
      </c>
      <c r="K197" s="11">
        <f t="shared" si="89"/>
        <v>-0.49302539748940666</v>
      </c>
      <c r="L197" s="11">
        <f t="shared" si="89"/>
        <v>0.2342204009891484</v>
      </c>
      <c r="N197" s="11">
        <f t="shared" ref="N197:X197" si="97">LN(N95/N94)*100</f>
        <v>2.8609700598544134</v>
      </c>
      <c r="O197" s="11">
        <f t="shared" si="97"/>
        <v>0.23025704814160472</v>
      </c>
      <c r="P197" s="11">
        <f t="shared" si="97"/>
        <v>-1.5474498848921205</v>
      </c>
      <c r="Q197" s="11">
        <f t="shared" si="97"/>
        <v>0.8945129610754271</v>
      </c>
      <c r="R197" s="11">
        <f t="shared" si="97"/>
        <v>-3.0012423433163637</v>
      </c>
      <c r="S197" s="11">
        <f t="shared" si="97"/>
        <v>-1.3669607425850416</v>
      </c>
      <c r="T197" s="11">
        <f t="shared" si="97"/>
        <v>1.0833193803802939</v>
      </c>
      <c r="U197" s="11">
        <f t="shared" si="97"/>
        <v>-0.56228284718187993</v>
      </c>
      <c r="V197" s="11">
        <f t="shared" si="97"/>
        <v>4.41000982058722</v>
      </c>
      <c r="W197" s="11">
        <f t="shared" si="97"/>
        <v>-0.24244949653968595</v>
      </c>
      <c r="X197" s="11">
        <f t="shared" si="97"/>
        <v>3.0518951437376533E-2</v>
      </c>
      <c r="Z197" s="15">
        <f>ROUND(N197*'Table Q8'!N95,2)</f>
        <v>1.78</v>
      </c>
      <c r="AA197" s="15">
        <f>ROUND(O197*'Table Q8'!O95,2)</f>
        <v>0.08</v>
      </c>
      <c r="AB197" s="15">
        <f>ROUND(P197*'Table Q8'!P95,2)</f>
        <v>-0.47</v>
      </c>
      <c r="AC197" s="15">
        <f>ROUND(Q197*'Table Q8'!Q95,2)</f>
        <v>0.23</v>
      </c>
      <c r="AD197" s="15">
        <f>ROUND(R197*'Table Q8'!R95,2)</f>
        <v>-0.74</v>
      </c>
      <c r="AE197" s="15">
        <f>ROUND(S197*'Table Q8'!S95,2)</f>
        <v>-0.52</v>
      </c>
      <c r="AF197" s="15">
        <f>ROUND(T197*'Table Q8'!T95,2)</f>
        <v>0.47</v>
      </c>
      <c r="AG197" s="15">
        <f>ROUND(U197*'Table Q8'!U95,2)</f>
        <v>-0.24</v>
      </c>
      <c r="AH197" s="15">
        <f>ROUND(V197*'Table Q8'!V95,2)</f>
        <v>1.49</v>
      </c>
      <c r="AI197" s="15">
        <f>ROUND(W197*'Table Q8'!W95,2)</f>
        <v>-0.1</v>
      </c>
      <c r="AJ197" s="15">
        <f>ROUND(X197*'Table Q8'!X95,2)</f>
        <v>0.01</v>
      </c>
    </row>
    <row r="198" spans="1:36" x14ac:dyDescent="0.25">
      <c r="A198" s="13" t="str">
        <f t="shared" si="71"/>
        <v>2016 Q3</v>
      </c>
      <c r="B198" s="11">
        <f t="shared" si="89"/>
        <v>-0.31120564359361669</v>
      </c>
      <c r="C198" s="11">
        <f t="shared" si="89"/>
        <v>0.11012053601599961</v>
      </c>
      <c r="D198" s="11">
        <f t="shared" si="89"/>
        <v>2.6213125738298939</v>
      </c>
      <c r="E198" s="11">
        <f t="shared" si="89"/>
        <v>0.30284950423711432</v>
      </c>
      <c r="F198" s="11">
        <f t="shared" si="89"/>
        <v>-7.3291390347165641E-2</v>
      </c>
      <c r="G198" s="11">
        <f t="shared" si="89"/>
        <v>1.4891966371019008</v>
      </c>
      <c r="H198" s="11">
        <f t="shared" si="89"/>
        <v>-0.47885724077766323</v>
      </c>
      <c r="I198" s="11">
        <f t="shared" si="89"/>
        <v>1.5894186779912147</v>
      </c>
      <c r="J198" s="11">
        <f t="shared" si="89"/>
        <v>-6.6769338515352157</v>
      </c>
      <c r="K198" s="11">
        <f t="shared" si="89"/>
        <v>-0.14800300391622753</v>
      </c>
      <c r="L198" s="11">
        <f t="shared" si="89"/>
        <v>0.39105362164377833</v>
      </c>
      <c r="N198" s="11">
        <f t="shared" ref="N198:X198" si="98">LN(N96/N95)*100</f>
        <v>0.55717704448279814</v>
      </c>
      <c r="O198" s="11">
        <f t="shared" si="98"/>
        <v>0.80014744404243621</v>
      </c>
      <c r="P198" s="11">
        <f t="shared" si="98"/>
        <v>2.5103325701339556</v>
      </c>
      <c r="Q198" s="11">
        <f t="shared" si="98"/>
        <v>0.13019305322771757</v>
      </c>
      <c r="R198" s="11">
        <f t="shared" si="98"/>
        <v>0.47603370574173459</v>
      </c>
      <c r="S198" s="11">
        <f t="shared" si="98"/>
        <v>-3.2734634103279023</v>
      </c>
      <c r="T198" s="11">
        <f t="shared" si="98"/>
        <v>-2.2237541959049176</v>
      </c>
      <c r="U198" s="11">
        <f t="shared" si="98"/>
        <v>1.7074223204784855</v>
      </c>
      <c r="V198" s="11">
        <f t="shared" si="98"/>
        <v>-3.9296960937696248</v>
      </c>
      <c r="W198" s="11">
        <f t="shared" si="98"/>
        <v>-0.33014748878483063</v>
      </c>
      <c r="X198" s="11">
        <f t="shared" si="98"/>
        <v>0.11998272627839104</v>
      </c>
      <c r="Z198" s="15">
        <f>ROUND(N198*'Table Q8'!N96,2)</f>
        <v>0.35</v>
      </c>
      <c r="AA198" s="15">
        <f>ROUND(O198*'Table Q8'!O96,2)</f>
        <v>0.26</v>
      </c>
      <c r="AB198" s="15">
        <f>ROUND(P198*'Table Q8'!P96,2)</f>
        <v>0.77</v>
      </c>
      <c r="AC198" s="15">
        <f>ROUND(Q198*'Table Q8'!Q96,2)</f>
        <v>0.03</v>
      </c>
      <c r="AD198" s="15">
        <f>ROUND(R198*'Table Q8'!R96,2)</f>
        <v>0.12</v>
      </c>
      <c r="AE198" s="15">
        <f>ROUND(S198*'Table Q8'!S96,2)</f>
        <v>-1.26</v>
      </c>
      <c r="AF198" s="15">
        <f>ROUND(T198*'Table Q8'!T96,2)</f>
        <v>-0.98</v>
      </c>
      <c r="AG198" s="15">
        <f>ROUND(U198*'Table Q8'!U96,2)</f>
        <v>0.73</v>
      </c>
      <c r="AH198" s="15">
        <f>ROUND(V198*'Table Q8'!V96,2)</f>
        <v>-1.3</v>
      </c>
      <c r="AI198" s="15">
        <f>ROUND(W198*'Table Q8'!W96,2)</f>
        <v>-0.14000000000000001</v>
      </c>
      <c r="AJ198" s="15">
        <f>ROUND(X198*'Table Q8'!X96,2)</f>
        <v>0.04</v>
      </c>
    </row>
    <row r="199" spans="1:36" x14ac:dyDescent="0.25">
      <c r="A199" s="13" t="str">
        <f t="shared" si="71"/>
        <v>2016 Q4</v>
      </c>
      <c r="B199" s="11">
        <f t="shared" si="89"/>
        <v>-5.9097039973413414</v>
      </c>
      <c r="C199" s="11">
        <f t="shared" si="89"/>
        <v>1.1549476961479899</v>
      </c>
      <c r="D199" s="11">
        <f t="shared" si="89"/>
        <v>1.0273337241768459</v>
      </c>
      <c r="E199" s="11">
        <f t="shared" si="89"/>
        <v>2.0021972186589818</v>
      </c>
      <c r="F199" s="11">
        <f t="shared" si="89"/>
        <v>1.361573791616463</v>
      </c>
      <c r="G199" s="11">
        <f t="shared" si="89"/>
        <v>1.8968691634843104</v>
      </c>
      <c r="H199" s="11">
        <f t="shared" si="89"/>
        <v>1.6970350655157995</v>
      </c>
      <c r="I199" s="11">
        <f t="shared" si="89"/>
        <v>0.21264906437279571</v>
      </c>
      <c r="J199" s="11">
        <f t="shared" si="89"/>
        <v>-0.28354378212598386</v>
      </c>
      <c r="K199" s="11">
        <f t="shared" si="89"/>
        <v>1.1314095501604009</v>
      </c>
      <c r="L199" s="11">
        <f t="shared" si="89"/>
        <v>0.7712675311584094</v>
      </c>
      <c r="N199" s="11">
        <f t="shared" ref="N199:X199" si="99">LN(N97/N96)*100</f>
        <v>-4.2371113879233535</v>
      </c>
      <c r="O199" s="11">
        <f t="shared" si="99"/>
        <v>-0.13042068568241161</v>
      </c>
      <c r="P199" s="11">
        <f t="shared" si="99"/>
        <v>-5.4985899786154528E-2</v>
      </c>
      <c r="Q199" s="11">
        <f t="shared" si="99"/>
        <v>0.97475879632609863</v>
      </c>
      <c r="R199" s="11">
        <f t="shared" si="99"/>
        <v>0.36777293599714911</v>
      </c>
      <c r="S199" s="11">
        <f t="shared" si="99"/>
        <v>-0.63875243354565658</v>
      </c>
      <c r="T199" s="11">
        <f t="shared" si="99"/>
        <v>2.1529605576446174</v>
      </c>
      <c r="U199" s="11">
        <f t="shared" si="99"/>
        <v>-0.16654361758242459</v>
      </c>
      <c r="V199" s="11">
        <f t="shared" si="99"/>
        <v>2.1225168920208199</v>
      </c>
      <c r="W199" s="11">
        <f t="shared" si="99"/>
        <v>-0.31684701958029032</v>
      </c>
      <c r="X199" s="11">
        <f t="shared" si="99"/>
        <v>3.9460467764963453E-2</v>
      </c>
      <c r="Z199" s="15">
        <f>ROUND(N199*'Table Q8'!N97,2)</f>
        <v>-2.64</v>
      </c>
      <c r="AA199" s="15">
        <f>ROUND(O199*'Table Q8'!O97,2)</f>
        <v>-0.04</v>
      </c>
      <c r="AB199" s="15">
        <f>ROUND(P199*'Table Q8'!P97,2)</f>
        <v>-0.02</v>
      </c>
      <c r="AC199" s="15">
        <f>ROUND(Q199*'Table Q8'!Q97,2)</f>
        <v>0.25</v>
      </c>
      <c r="AD199" s="15">
        <f>ROUND(R199*'Table Q8'!R97,2)</f>
        <v>0.09</v>
      </c>
      <c r="AE199" s="15">
        <f>ROUND(S199*'Table Q8'!S97,2)</f>
        <v>-0.25</v>
      </c>
      <c r="AF199" s="15">
        <f>ROUND(T199*'Table Q8'!T97,2)</f>
        <v>0.95</v>
      </c>
      <c r="AG199" s="15">
        <f>ROUND(U199*'Table Q8'!U97,2)</f>
        <v>-7.0000000000000007E-2</v>
      </c>
      <c r="AH199" s="15">
        <f>ROUND(V199*'Table Q8'!V97,2)</f>
        <v>0.68</v>
      </c>
      <c r="AI199" s="15">
        <f>ROUND(W199*'Table Q8'!W97,2)</f>
        <v>-0.13</v>
      </c>
      <c r="AJ199" s="15">
        <f>ROUND(X199*'Table Q8'!X97,2)</f>
        <v>0.01</v>
      </c>
    </row>
    <row r="200" spans="1:36" x14ac:dyDescent="0.25">
      <c r="A200" s="13" t="str">
        <f t="shared" si="71"/>
        <v>2017 Q1</v>
      </c>
      <c r="B200" s="11">
        <f t="shared" si="89"/>
        <v>-2.7841604997503149</v>
      </c>
      <c r="C200" s="11">
        <f t="shared" si="89"/>
        <v>0.79489374529342383</v>
      </c>
      <c r="D200" s="11">
        <f t="shared" si="89"/>
        <v>1.0171195543321914</v>
      </c>
      <c r="E200" s="11">
        <f t="shared" si="89"/>
        <v>-1.1716036158545429</v>
      </c>
      <c r="F200" s="11">
        <f t="shared" si="89"/>
        <v>3.2471284923361576</v>
      </c>
      <c r="G200" s="11">
        <f t="shared" si="89"/>
        <v>-2.5698910783678257</v>
      </c>
      <c r="H200" s="11">
        <f t="shared" si="89"/>
        <v>2.5110231509295882</v>
      </c>
      <c r="I200" s="11">
        <f t="shared" si="89"/>
        <v>1.5520227088662499</v>
      </c>
      <c r="J200" s="11">
        <f t="shared" si="89"/>
        <v>-1.3777617888389082</v>
      </c>
      <c r="K200" s="11">
        <f t="shared" si="89"/>
        <v>0.62733754024128363</v>
      </c>
      <c r="L200" s="11">
        <f t="shared" si="89"/>
        <v>0.46277006151298622</v>
      </c>
      <c r="N200" s="11">
        <f t="shared" ref="N200:X200" si="100">LN(N98/N97)*100</f>
        <v>-2.003632132722061</v>
      </c>
      <c r="O200" s="11">
        <f t="shared" si="100"/>
        <v>0.46076315637782106</v>
      </c>
      <c r="P200" s="11">
        <f t="shared" si="100"/>
        <v>-1.0299766094966343</v>
      </c>
      <c r="Q200" s="11">
        <f t="shared" si="100"/>
        <v>-0.15701837813149208</v>
      </c>
      <c r="R200" s="11">
        <f t="shared" si="100"/>
        <v>2.2973789118188419</v>
      </c>
      <c r="S200" s="11">
        <f t="shared" si="100"/>
        <v>-2.4860684422872046</v>
      </c>
      <c r="T200" s="11">
        <f t="shared" si="100"/>
        <v>2.2951488716689026</v>
      </c>
      <c r="U200" s="11">
        <f t="shared" si="100"/>
        <v>1.0933430358775369</v>
      </c>
      <c r="V200" s="11">
        <f t="shared" si="100"/>
        <v>-2.3712836693424468</v>
      </c>
      <c r="W200" s="11">
        <f t="shared" si="100"/>
        <v>-0.8286263025238163</v>
      </c>
      <c r="X200" s="11">
        <f t="shared" si="100"/>
        <v>-0.1387759620400999</v>
      </c>
      <c r="Z200" s="15">
        <f>ROUND(N200*'Table Q8'!N98,2)</f>
        <v>-1.24</v>
      </c>
      <c r="AA200" s="15">
        <f>ROUND(O200*'Table Q8'!O98,2)</f>
        <v>0.15</v>
      </c>
      <c r="AB200" s="15">
        <f>ROUND(P200*'Table Q8'!P98,2)</f>
        <v>-0.32</v>
      </c>
      <c r="AC200" s="15">
        <f>ROUND(Q200*'Table Q8'!Q98,2)</f>
        <v>-0.04</v>
      </c>
      <c r="AD200" s="15">
        <f>ROUND(R200*'Table Q8'!R98,2)</f>
        <v>0.54</v>
      </c>
      <c r="AE200" s="15">
        <f>ROUND(S200*'Table Q8'!S98,2)</f>
        <v>-0.96</v>
      </c>
      <c r="AF200" s="15">
        <f>ROUND(T200*'Table Q8'!T98,2)</f>
        <v>1.03</v>
      </c>
      <c r="AG200" s="15">
        <f>ROUND(U200*'Table Q8'!U98,2)</f>
        <v>0.47</v>
      </c>
      <c r="AH200" s="15">
        <f>ROUND(V200*'Table Q8'!V98,2)</f>
        <v>-0.75</v>
      </c>
      <c r="AI200" s="15">
        <f>ROUND(W200*'Table Q8'!W98,2)</f>
        <v>-0.34</v>
      </c>
      <c r="AJ200" s="15">
        <f>ROUND(X200*'Table Q8'!X98,2)</f>
        <v>-0.05</v>
      </c>
    </row>
    <row r="201" spans="1:36" x14ac:dyDescent="0.25">
      <c r="A201" s="13" t="str">
        <f t="shared" si="71"/>
        <v>2017 Q2</v>
      </c>
      <c r="B201" s="11">
        <f t="shared" si="89"/>
        <v>2.6842256738316026</v>
      </c>
      <c r="C201" s="11">
        <f t="shared" si="89"/>
        <v>-1.279435282946046</v>
      </c>
      <c r="D201" s="11">
        <f t="shared" si="89"/>
        <v>-1.7753363594563298</v>
      </c>
      <c r="E201" s="11">
        <f t="shared" si="89"/>
        <v>-0.33689064392790458</v>
      </c>
      <c r="F201" s="11">
        <f t="shared" si="89"/>
        <v>-0.79792251061671315</v>
      </c>
      <c r="G201" s="11">
        <f t="shared" si="89"/>
        <v>0.39220211411114286</v>
      </c>
      <c r="H201" s="11">
        <f t="shared" si="89"/>
        <v>-1.54453223510294</v>
      </c>
      <c r="I201" s="11">
        <f t="shared" si="89"/>
        <v>1.3442107786715927</v>
      </c>
      <c r="J201" s="11">
        <f t="shared" si="89"/>
        <v>-0.33242920148256805</v>
      </c>
      <c r="K201" s="11">
        <f t="shared" si="89"/>
        <v>0.48001485025480783</v>
      </c>
      <c r="L201" s="11">
        <f t="shared" si="89"/>
        <v>-5.3692283785268698E-2</v>
      </c>
      <c r="N201" s="11">
        <f t="shared" ref="N201:X201" si="101">LN(N99/N98)*100</f>
        <v>2.7126355521957817</v>
      </c>
      <c r="O201" s="11">
        <f t="shared" si="101"/>
        <v>-1.0888845389801192</v>
      </c>
      <c r="P201" s="11">
        <f t="shared" si="101"/>
        <v>-0.80692425043641258</v>
      </c>
      <c r="Q201" s="11">
        <f t="shared" si="101"/>
        <v>0.14122038896696756</v>
      </c>
      <c r="R201" s="11">
        <f t="shared" si="101"/>
        <v>1.1101290585347254</v>
      </c>
      <c r="S201" s="11">
        <f t="shared" si="101"/>
        <v>-1.9572802638240592</v>
      </c>
      <c r="T201" s="11">
        <f t="shared" si="101"/>
        <v>-0.71097651928671224</v>
      </c>
      <c r="U201" s="11">
        <f t="shared" si="101"/>
        <v>1.5019995137483217</v>
      </c>
      <c r="V201" s="11">
        <f t="shared" si="101"/>
        <v>1.2558725376558841</v>
      </c>
      <c r="W201" s="11">
        <f t="shared" si="101"/>
        <v>-0.76014897533143511</v>
      </c>
      <c r="X201" s="11">
        <f t="shared" si="101"/>
        <v>0.15731456617630327</v>
      </c>
      <c r="Z201" s="15">
        <f>ROUND(N201*'Table Q8'!N99,2)</f>
        <v>1.68</v>
      </c>
      <c r="AA201" s="15">
        <f>ROUND(O201*'Table Q8'!O99,2)</f>
        <v>-0.36</v>
      </c>
      <c r="AB201" s="15">
        <f>ROUND(P201*'Table Q8'!P99,2)</f>
        <v>-0.25</v>
      </c>
      <c r="AC201" s="15">
        <f>ROUND(Q201*'Table Q8'!Q99,2)</f>
        <v>0.04</v>
      </c>
      <c r="AD201" s="15">
        <f>ROUND(R201*'Table Q8'!R99,2)</f>
        <v>0.26</v>
      </c>
      <c r="AE201" s="15">
        <f>ROUND(S201*'Table Q8'!S99,2)</f>
        <v>-0.76</v>
      </c>
      <c r="AF201" s="15">
        <f>ROUND(T201*'Table Q8'!T99,2)</f>
        <v>-0.32</v>
      </c>
      <c r="AG201" s="15">
        <f>ROUND(U201*'Table Q8'!U99,2)</f>
        <v>0.64</v>
      </c>
      <c r="AH201" s="15">
        <f>ROUND(V201*'Table Q8'!V99,2)</f>
        <v>0.4</v>
      </c>
      <c r="AI201" s="15">
        <f>ROUND(W201*'Table Q8'!W99,2)</f>
        <v>-0.31</v>
      </c>
      <c r="AJ201" s="15">
        <f>ROUND(X201*'Table Q8'!X99,2)</f>
        <v>0.06</v>
      </c>
    </row>
    <row r="202" spans="1:36" x14ac:dyDescent="0.25">
      <c r="A202" s="13" t="str">
        <f t="shared" si="71"/>
        <v>2017 Q3</v>
      </c>
      <c r="B202" s="11">
        <f t="shared" ref="B202:L202" si="102">LN(B100/B99)*100</f>
        <v>2.2933115331460621</v>
      </c>
      <c r="C202" s="11">
        <f t="shared" si="102"/>
        <v>0.53314335221326714</v>
      </c>
      <c r="D202" s="11">
        <f t="shared" si="102"/>
        <v>1.4437396443048429</v>
      </c>
      <c r="E202" s="11">
        <f t="shared" si="102"/>
        <v>1.6163622855307318</v>
      </c>
      <c r="F202" s="11">
        <f t="shared" si="102"/>
        <v>2.0234864485993413</v>
      </c>
      <c r="G202" s="11">
        <f t="shared" si="102"/>
        <v>3.9800652162562935</v>
      </c>
      <c r="H202" s="11">
        <f t="shared" si="102"/>
        <v>8.7893102142841975E-2</v>
      </c>
      <c r="I202" s="11">
        <f t="shared" si="102"/>
        <v>2.8636529251560305</v>
      </c>
      <c r="J202" s="11">
        <f t="shared" si="102"/>
        <v>-1.3296147862957697</v>
      </c>
      <c r="K202" s="11">
        <f t="shared" si="102"/>
        <v>-4.7514841747926164</v>
      </c>
      <c r="L202" s="11">
        <f t="shared" si="102"/>
        <v>1.3784259576890363</v>
      </c>
      <c r="N202" s="11">
        <f t="shared" ref="N202:X202" si="103">LN(N100/N99)*100</f>
        <v>1.7279618710323033</v>
      </c>
      <c r="O202" s="11">
        <f t="shared" si="103"/>
        <v>-0.13714194255300649</v>
      </c>
      <c r="P202" s="11">
        <f t="shared" si="103"/>
        <v>2.244789447608476</v>
      </c>
      <c r="Q202" s="11">
        <f t="shared" si="103"/>
        <v>1.7483227649101909</v>
      </c>
      <c r="R202" s="11">
        <f t="shared" si="103"/>
        <v>2.2679736172735163</v>
      </c>
      <c r="S202" s="11">
        <f t="shared" si="103"/>
        <v>3.0878852993863064</v>
      </c>
      <c r="T202" s="11">
        <f t="shared" si="103"/>
        <v>0.75640731397891525</v>
      </c>
      <c r="U202" s="11">
        <f t="shared" si="103"/>
        <v>2.3485428187719206</v>
      </c>
      <c r="V202" s="11">
        <f t="shared" si="103"/>
        <v>0.87328640432818017</v>
      </c>
      <c r="W202" s="11">
        <f t="shared" si="103"/>
        <v>-4.2862825294659634</v>
      </c>
      <c r="X202" s="11">
        <f t="shared" si="103"/>
        <v>1.3172116188179974</v>
      </c>
      <c r="Z202" s="15">
        <f>ROUND(N202*'Table Q8'!N100,2)</f>
        <v>1.07</v>
      </c>
      <c r="AA202" s="15">
        <f>ROUND(O202*'Table Q8'!O100,2)</f>
        <v>-0.05</v>
      </c>
      <c r="AB202" s="15">
        <f>ROUND(P202*'Table Q8'!P100,2)</f>
        <v>0.69</v>
      </c>
      <c r="AC202" s="15">
        <f>ROUND(Q202*'Table Q8'!Q100,2)</f>
        <v>0.45</v>
      </c>
      <c r="AD202" s="15">
        <f>ROUND(R202*'Table Q8'!R100,2)</f>
        <v>0.54</v>
      </c>
      <c r="AE202" s="15">
        <f>ROUND(S202*'Table Q8'!S100,2)</f>
        <v>1.19</v>
      </c>
      <c r="AF202" s="15">
        <f>ROUND(T202*'Table Q8'!T100,2)</f>
        <v>0.34</v>
      </c>
      <c r="AG202" s="15">
        <f>ROUND(U202*'Table Q8'!U100,2)</f>
        <v>1</v>
      </c>
      <c r="AH202" s="15">
        <f>ROUND(V202*'Table Q8'!V100,2)</f>
        <v>0.27</v>
      </c>
      <c r="AI202" s="15">
        <f>ROUND(W202*'Table Q8'!W100,2)</f>
        <v>-1.74</v>
      </c>
      <c r="AJ202" s="15">
        <f>ROUND(X202*'Table Q8'!X100,2)</f>
        <v>0.48</v>
      </c>
    </row>
    <row r="203" spans="1:36" x14ac:dyDescent="0.25">
      <c r="A203" s="13" t="str">
        <f t="shared" si="71"/>
        <v>2017 Q4</v>
      </c>
      <c r="B203" s="11">
        <f t="shared" ref="B203:L203" si="104">LN(B101/B100)*100</f>
        <v>-2.5195238886547426</v>
      </c>
      <c r="C203" s="11">
        <f t="shared" si="104"/>
        <v>1.5978849908764852</v>
      </c>
      <c r="D203" s="11">
        <f t="shared" si="104"/>
        <v>2.3232316313148909</v>
      </c>
      <c r="E203" s="11">
        <f t="shared" si="104"/>
        <v>-0.6375730495942773</v>
      </c>
      <c r="F203" s="11">
        <f t="shared" si="104"/>
        <v>0.37673702696951666</v>
      </c>
      <c r="G203" s="11">
        <f t="shared" si="104"/>
        <v>1.9313155888547522</v>
      </c>
      <c r="H203" s="11">
        <f t="shared" si="104"/>
        <v>-0.95062056834782205</v>
      </c>
      <c r="I203" s="11">
        <f t="shared" si="104"/>
        <v>0.37561664630443936</v>
      </c>
      <c r="J203" s="11">
        <f t="shared" si="104"/>
        <v>0.44896036229201952</v>
      </c>
      <c r="K203" s="11">
        <f t="shared" si="104"/>
        <v>1.0438714617981923</v>
      </c>
      <c r="L203" s="11">
        <f t="shared" si="104"/>
        <v>0.48074555502661881</v>
      </c>
      <c r="N203" s="11">
        <f t="shared" ref="N203:X203" si="105">LN(N101/N100)*100</f>
        <v>-0.18537113856122533</v>
      </c>
      <c r="O203" s="11">
        <f t="shared" si="105"/>
        <v>0.62214569719636625</v>
      </c>
      <c r="P203" s="11">
        <f t="shared" si="105"/>
        <v>3.2173740024704705</v>
      </c>
      <c r="Q203" s="11">
        <f t="shared" si="105"/>
        <v>-0.10966184793562951</v>
      </c>
      <c r="R203" s="11">
        <f t="shared" si="105"/>
        <v>-0.50739926762839127</v>
      </c>
      <c r="S203" s="11">
        <f t="shared" si="105"/>
        <v>0.58813377952434909</v>
      </c>
      <c r="T203" s="11">
        <f t="shared" si="105"/>
        <v>-0.35786471999954483</v>
      </c>
      <c r="U203" s="11">
        <f t="shared" si="105"/>
        <v>0.17558464810352492</v>
      </c>
      <c r="V203" s="11">
        <f t="shared" si="105"/>
        <v>2.5225587069569384</v>
      </c>
      <c r="W203" s="11">
        <f t="shared" si="105"/>
        <v>2.3463779455618305</v>
      </c>
      <c r="X203" s="11">
        <f t="shared" si="105"/>
        <v>0.52540761269988634</v>
      </c>
      <c r="Z203" s="15">
        <f>ROUND(N203*'Table Q8'!N101,2)</f>
        <v>-0.12</v>
      </c>
      <c r="AA203" s="15">
        <f>ROUND(O203*'Table Q8'!O101,2)</f>
        <v>0.21</v>
      </c>
      <c r="AB203" s="15">
        <f>ROUND(P203*'Table Q8'!P101,2)</f>
        <v>0.99</v>
      </c>
      <c r="AC203" s="15">
        <f>ROUND(Q203*'Table Q8'!Q101,2)</f>
        <v>-0.03</v>
      </c>
      <c r="AD203" s="15">
        <f>ROUND(R203*'Table Q8'!R101,2)</f>
        <v>-0.12</v>
      </c>
      <c r="AE203" s="15">
        <f>ROUND(S203*'Table Q8'!S101,2)</f>
        <v>0.23</v>
      </c>
      <c r="AF203" s="15">
        <f>ROUND(T203*'Table Q8'!T101,2)</f>
        <v>-0.16</v>
      </c>
      <c r="AG203" s="15">
        <f>ROUND(U203*'Table Q8'!U101,2)</f>
        <v>7.0000000000000007E-2</v>
      </c>
      <c r="AH203" s="15">
        <f>ROUND(V203*'Table Q8'!V101,2)</f>
        <v>0.79</v>
      </c>
      <c r="AI203" s="15">
        <f>ROUND(W203*'Table Q8'!W101,2)</f>
        <v>0.95</v>
      </c>
      <c r="AJ203" s="15">
        <f>ROUND(X203*'Table Q8'!X101,2)</f>
        <v>0.19</v>
      </c>
    </row>
    <row r="204" spans="1:36" x14ac:dyDescent="0.25">
      <c r="A204" s="13" t="str">
        <f t="shared" si="71"/>
        <v>2018 Q1</v>
      </c>
      <c r="B204" s="11">
        <f t="shared" ref="B204:L204" si="106">LN(B102/B101)*100</f>
        <v>2.6569267618099817</v>
      </c>
      <c r="C204" s="11">
        <f t="shared" si="106"/>
        <v>-0.68190078177001368</v>
      </c>
      <c r="D204" s="11">
        <f t="shared" si="106"/>
        <v>-2.4665547212010721</v>
      </c>
      <c r="E204" s="11">
        <f t="shared" si="106"/>
        <v>1.6010353735270009</v>
      </c>
      <c r="F204" s="11">
        <f t="shared" si="106"/>
        <v>-1.7880603457771329</v>
      </c>
      <c r="G204" s="11">
        <f t="shared" si="106"/>
        <v>-2.6271521579126742</v>
      </c>
      <c r="H204" s="11">
        <f t="shared" si="106"/>
        <v>-1.9859637498049472</v>
      </c>
      <c r="I204" s="11">
        <f t="shared" si="106"/>
        <v>-0.47841584533683873</v>
      </c>
      <c r="J204" s="11">
        <f t="shared" si="106"/>
        <v>-3.7546158570005836</v>
      </c>
      <c r="K204" s="11">
        <f t="shared" si="106"/>
        <v>-0.51062990842935096</v>
      </c>
      <c r="L204" s="11">
        <f t="shared" si="106"/>
        <v>-0.5938893280904276</v>
      </c>
      <c r="N204" s="11">
        <f t="shared" ref="N204:X204" si="107">LN(N102/N101)*100</f>
        <v>2.1607823815760598</v>
      </c>
      <c r="O204" s="11">
        <f t="shared" si="107"/>
        <v>-4.9893122257090215E-2</v>
      </c>
      <c r="P204" s="11">
        <f t="shared" si="107"/>
        <v>4.9864129987964183E-2</v>
      </c>
      <c r="Q204" s="11">
        <f t="shared" si="107"/>
        <v>1.9886234586958125</v>
      </c>
      <c r="R204" s="11">
        <f t="shared" si="107"/>
        <v>-2.0837301412755038</v>
      </c>
      <c r="S204" s="11">
        <f t="shared" si="107"/>
        <v>-2.7584150711482152</v>
      </c>
      <c r="T204" s="11">
        <f t="shared" si="107"/>
        <v>-1.8762579460232958</v>
      </c>
      <c r="U204" s="11">
        <f t="shared" si="107"/>
        <v>-0.14038090075250911</v>
      </c>
      <c r="V204" s="11">
        <f t="shared" si="107"/>
        <v>-2.5308440212727437</v>
      </c>
      <c r="W204" s="11">
        <f t="shared" si="107"/>
        <v>0.15204511147950611</v>
      </c>
      <c r="X204" s="11">
        <f t="shared" si="107"/>
        <v>-0.18653705049198963</v>
      </c>
      <c r="Z204" s="15">
        <f>ROUND(N204*'Table Q8'!N102,2)</f>
        <v>1.34</v>
      </c>
      <c r="AA204" s="15">
        <f>ROUND(O204*'Table Q8'!O102,2)</f>
        <v>-0.02</v>
      </c>
      <c r="AB204" s="15">
        <f>ROUND(P204*'Table Q8'!P102,2)</f>
        <v>0.02</v>
      </c>
      <c r="AC204" s="15">
        <f>ROUND(Q204*'Table Q8'!Q102,2)</f>
        <v>0.5</v>
      </c>
      <c r="AD204" s="15">
        <f>ROUND(R204*'Table Q8'!R102,2)</f>
        <v>-0.5</v>
      </c>
      <c r="AE204" s="15">
        <f>ROUND(S204*'Table Q8'!S102,2)</f>
        <v>-1.06</v>
      </c>
      <c r="AF204" s="15">
        <f>ROUND(T204*'Table Q8'!T102,2)</f>
        <v>-0.83</v>
      </c>
      <c r="AG204" s="15">
        <f>ROUND(U204*'Table Q8'!U102,2)</f>
        <v>-0.06</v>
      </c>
      <c r="AH204" s="15">
        <f>ROUND(V204*'Table Q8'!V102,2)</f>
        <v>-0.77</v>
      </c>
      <c r="AI204" s="15">
        <f>ROUND(W204*'Table Q8'!W102,2)</f>
        <v>0.06</v>
      </c>
      <c r="AJ204" s="15">
        <f>ROUND(X204*'Table Q8'!X102,2)</f>
        <v>-7.0000000000000007E-2</v>
      </c>
    </row>
    <row r="205" spans="1:36" x14ac:dyDescent="0.25">
      <c r="A205" s="13" t="str">
        <f t="shared" si="71"/>
        <v>2018 Q2</v>
      </c>
      <c r="B205" s="11">
        <f t="shared" ref="B205:L208" si="108">LN(B103/B102)*100</f>
        <v>-4.2273742410278183</v>
      </c>
      <c r="C205" s="11">
        <f t="shared" si="108"/>
        <v>-0.21646358898630494</v>
      </c>
      <c r="D205" s="11">
        <f t="shared" si="108"/>
        <v>-1.1112187304446712</v>
      </c>
      <c r="E205" s="11">
        <f t="shared" si="108"/>
        <v>2.1617645189861743</v>
      </c>
      <c r="F205" s="11">
        <f t="shared" si="108"/>
        <v>1.6460582885402395</v>
      </c>
      <c r="G205" s="11">
        <f t="shared" si="108"/>
        <v>0.45142158200923865</v>
      </c>
      <c r="H205" s="11">
        <f t="shared" si="108"/>
        <v>-0.42457763845578922</v>
      </c>
      <c r="I205" s="11">
        <f t="shared" si="108"/>
        <v>1.1770216547375436</v>
      </c>
      <c r="J205" s="11">
        <f t="shared" si="108"/>
        <v>-0.57215597932053441</v>
      </c>
      <c r="K205" s="11">
        <f t="shared" si="108"/>
        <v>-0.67520917779039802</v>
      </c>
      <c r="L205" s="11">
        <f t="shared" si="108"/>
        <v>0.38907217693815843</v>
      </c>
      <c r="N205" s="11">
        <f t="shared" ref="N205:X208" si="109">LN(N103/N102)*100</f>
        <v>-2.9831258383186938</v>
      </c>
      <c r="O205" s="11">
        <f t="shared" si="109"/>
        <v>0.42307065282838774</v>
      </c>
      <c r="P205" s="11">
        <f t="shared" si="109"/>
        <v>-0.74643050725364235</v>
      </c>
      <c r="Q205" s="11">
        <f t="shared" si="109"/>
        <v>1.2094799497259761</v>
      </c>
      <c r="R205" s="11">
        <f t="shared" si="109"/>
        <v>-0.59663968426974978</v>
      </c>
      <c r="S205" s="11">
        <f t="shared" si="109"/>
        <v>-0.59935877512435376</v>
      </c>
      <c r="T205" s="11">
        <f t="shared" si="109"/>
        <v>0.684884021607573</v>
      </c>
      <c r="U205" s="11">
        <f t="shared" si="109"/>
        <v>1.6396343935392004</v>
      </c>
      <c r="V205" s="11">
        <f t="shared" si="109"/>
        <v>0.35995584837340672</v>
      </c>
      <c r="W205" s="11">
        <f t="shared" si="109"/>
        <v>-4.7868279029232512E-2</v>
      </c>
      <c r="X205" s="11">
        <f t="shared" si="109"/>
        <v>0.31586220615723554</v>
      </c>
      <c r="Z205" s="15">
        <f>ROUND(N205*'Table Q8'!N103,2)</f>
        <v>-1.84</v>
      </c>
      <c r="AA205" s="15">
        <f>ROUND(O205*'Table Q8'!O103,2)</f>
        <v>0.14000000000000001</v>
      </c>
      <c r="AB205" s="15">
        <f>ROUND(P205*'Table Q8'!P103,2)</f>
        <v>-0.23</v>
      </c>
      <c r="AC205" s="15">
        <f>ROUND(Q205*'Table Q8'!Q103,2)</f>
        <v>0.3</v>
      </c>
      <c r="AD205" s="15">
        <f>ROUND(R205*'Table Q8'!R103,2)</f>
        <v>-0.14000000000000001</v>
      </c>
      <c r="AE205" s="15">
        <f>ROUND(S205*'Table Q8'!S103,2)</f>
        <v>-0.23</v>
      </c>
      <c r="AF205" s="15">
        <f>ROUND(T205*'Table Q8'!T103,2)</f>
        <v>0.3</v>
      </c>
      <c r="AG205" s="15">
        <f>ROUND(U205*'Table Q8'!U103,2)</f>
        <v>0.69</v>
      </c>
      <c r="AH205" s="15">
        <f>ROUND(V205*'Table Q8'!V103,2)</f>
        <v>0.11</v>
      </c>
      <c r="AI205" s="15">
        <f>ROUND(W205*'Table Q8'!W103,2)</f>
        <v>-0.02</v>
      </c>
      <c r="AJ205" s="15">
        <f>ROUND(X205*'Table Q8'!X103,2)</f>
        <v>0.11</v>
      </c>
    </row>
    <row r="206" spans="1:36" x14ac:dyDescent="0.25">
      <c r="A206" s="13" t="str">
        <f t="shared" si="71"/>
        <v>2018 Q3</v>
      </c>
      <c r="B206" s="11">
        <f t="shared" si="108"/>
        <v>4.696453321162565</v>
      </c>
      <c r="C206" s="11">
        <f t="shared" si="108"/>
        <v>0.11397139318291907</v>
      </c>
      <c r="D206" s="11">
        <f t="shared" si="108"/>
        <v>0.87564376509746744</v>
      </c>
      <c r="E206" s="11">
        <f t="shared" si="108"/>
        <v>-3.3208841036705121E-2</v>
      </c>
      <c r="F206" s="11">
        <f t="shared" si="108"/>
        <v>0.33312431072005672</v>
      </c>
      <c r="G206" s="11">
        <f t="shared" si="108"/>
        <v>-0.58944095255163897</v>
      </c>
      <c r="H206" s="11">
        <f t="shared" si="108"/>
        <v>-0.96538842199419683</v>
      </c>
      <c r="I206" s="11">
        <f t="shared" si="108"/>
        <v>-1.2915278021224978</v>
      </c>
      <c r="J206" s="11">
        <f t="shared" si="108"/>
        <v>-3.699250650899121</v>
      </c>
      <c r="K206" s="11">
        <f t="shared" si="108"/>
        <v>3.6249172147535091</v>
      </c>
      <c r="L206" s="11">
        <f t="shared" si="108"/>
        <v>-0.27656841193148929</v>
      </c>
      <c r="N206" s="11">
        <f t="shared" si="109"/>
        <v>3.2129160679214626</v>
      </c>
      <c r="O206" s="11">
        <f t="shared" si="109"/>
        <v>0.15606777065586289</v>
      </c>
      <c r="P206" s="11">
        <f t="shared" si="109"/>
        <v>8.4489860008852363E-2</v>
      </c>
      <c r="Q206" s="11">
        <f t="shared" si="109"/>
        <v>-0.35993582776605193</v>
      </c>
      <c r="R206" s="11">
        <f t="shared" si="109"/>
        <v>-1.7885169299314103</v>
      </c>
      <c r="S206" s="11">
        <f t="shared" si="109"/>
        <v>-2.1841502290207879</v>
      </c>
      <c r="T206" s="11">
        <f t="shared" si="109"/>
        <v>-0.30476036980984067</v>
      </c>
      <c r="U206" s="11">
        <f t="shared" si="109"/>
        <v>-1.2532522830448027</v>
      </c>
      <c r="V206" s="11">
        <f t="shared" si="109"/>
        <v>-3.8525347812388442</v>
      </c>
      <c r="W206" s="11">
        <f t="shared" si="109"/>
        <v>5.3919407233974388</v>
      </c>
      <c r="X206" s="11">
        <f t="shared" si="109"/>
        <v>-0.71950684734819215</v>
      </c>
      <c r="Z206" s="15">
        <f>ROUND(N206*'Table Q8'!N104,2)</f>
        <v>1.97</v>
      </c>
      <c r="AA206" s="15">
        <f>ROUND(O206*'Table Q8'!O104,2)</f>
        <v>0.05</v>
      </c>
      <c r="AB206" s="15">
        <f>ROUND(P206*'Table Q8'!P104,2)</f>
        <v>0.03</v>
      </c>
      <c r="AC206" s="15">
        <f>ROUND(Q206*'Table Q8'!Q104,2)</f>
        <v>-0.09</v>
      </c>
      <c r="AD206" s="15">
        <f>ROUND(R206*'Table Q8'!R104,2)</f>
        <v>-0.43</v>
      </c>
      <c r="AE206" s="15">
        <f>ROUND(S206*'Table Q8'!S104,2)</f>
        <v>-0.83</v>
      </c>
      <c r="AF206" s="15">
        <f>ROUND(T206*'Table Q8'!T104,2)</f>
        <v>-0.13</v>
      </c>
      <c r="AG206" s="15">
        <f>ROUND(U206*'Table Q8'!U104,2)</f>
        <v>-0.53</v>
      </c>
      <c r="AH206" s="15">
        <f>ROUND(V206*'Table Q8'!V104,2)</f>
        <v>-1.1499999999999999</v>
      </c>
      <c r="AI206" s="15">
        <f>ROUND(W206*'Table Q8'!W104,2)</f>
        <v>2.17</v>
      </c>
      <c r="AJ206" s="15">
        <f>ROUND(X206*'Table Q8'!X104,2)</f>
        <v>-0.26</v>
      </c>
    </row>
    <row r="207" spans="1:36" x14ac:dyDescent="0.25">
      <c r="A207" s="13" t="str">
        <f t="shared" si="71"/>
        <v>2018 Q4</v>
      </c>
      <c r="B207" s="11">
        <f t="shared" si="108"/>
        <v>3.5565364610337902</v>
      </c>
      <c r="C207" s="11">
        <f t="shared" si="108"/>
        <v>-0.28188321304094288</v>
      </c>
      <c r="D207" s="11">
        <f t="shared" si="108"/>
        <v>-1.8254528777574244</v>
      </c>
      <c r="E207" s="11">
        <f t="shared" si="108"/>
        <v>0.98652286727826299</v>
      </c>
      <c r="F207" s="11">
        <f t="shared" si="108"/>
        <v>-0.76235185691569118</v>
      </c>
      <c r="G207" s="11">
        <f t="shared" si="108"/>
        <v>-1.4089362453619911</v>
      </c>
      <c r="H207" s="11">
        <f t="shared" si="108"/>
        <v>-1.8752271313920876</v>
      </c>
      <c r="I207" s="11">
        <f t="shared" si="108"/>
        <v>0.80179823479392553</v>
      </c>
      <c r="J207" s="11">
        <f t="shared" si="108"/>
        <v>3.846570276344119</v>
      </c>
      <c r="K207" s="11">
        <f t="shared" si="108"/>
        <v>3.3532340984767615</v>
      </c>
      <c r="L207" s="11">
        <f t="shared" si="108"/>
        <v>0.43203537783793999</v>
      </c>
      <c r="N207" s="11">
        <f t="shared" si="109"/>
        <v>5.139571006537289</v>
      </c>
      <c r="O207" s="11">
        <f t="shared" si="109"/>
        <v>0.80597439182733044</v>
      </c>
      <c r="P207" s="11">
        <f t="shared" si="109"/>
        <v>-0.34324478092525595</v>
      </c>
      <c r="Q207" s="11">
        <f t="shared" si="109"/>
        <v>1.1535037161351256</v>
      </c>
      <c r="R207" s="11">
        <f t="shared" si="109"/>
        <v>-2.7427937934477011</v>
      </c>
      <c r="S207" s="11">
        <f t="shared" si="109"/>
        <v>-1.3921706440724102</v>
      </c>
      <c r="T207" s="11">
        <f t="shared" si="109"/>
        <v>-0.60848867724098532</v>
      </c>
      <c r="U207" s="11">
        <f t="shared" si="109"/>
        <v>0.42514796457053422</v>
      </c>
      <c r="V207" s="11">
        <f t="shared" si="109"/>
        <v>2.6451871423025413</v>
      </c>
      <c r="W207" s="11">
        <f t="shared" si="109"/>
        <v>3.8712603056744643</v>
      </c>
      <c r="X207" s="11">
        <f t="shared" si="109"/>
        <v>0.56834361476207951</v>
      </c>
      <c r="Z207" s="15">
        <f>ROUND(N207*'Table Q8'!N105,2)</f>
        <v>3.14</v>
      </c>
      <c r="AA207" s="15">
        <f>ROUND(O207*'Table Q8'!O105,2)</f>
        <v>0.26</v>
      </c>
      <c r="AB207" s="15">
        <f>ROUND(P207*'Table Q8'!P105,2)</f>
        <v>-0.1</v>
      </c>
      <c r="AC207" s="15">
        <f>ROUND(Q207*'Table Q8'!Q105,2)</f>
        <v>0.28999999999999998</v>
      </c>
      <c r="AD207" s="15">
        <f>ROUND(R207*'Table Q8'!R105,2)</f>
        <v>-0.65</v>
      </c>
      <c r="AE207" s="15">
        <f>ROUND(S207*'Table Q8'!S105,2)</f>
        <v>-0.52</v>
      </c>
      <c r="AF207" s="15">
        <f>ROUND(T207*'Table Q8'!T105,2)</f>
        <v>-0.27</v>
      </c>
      <c r="AG207" s="15">
        <f>ROUND(U207*'Table Q8'!U105,2)</f>
        <v>0.18</v>
      </c>
      <c r="AH207" s="15">
        <f>ROUND(V207*'Table Q8'!V105,2)</f>
        <v>0.77</v>
      </c>
      <c r="AI207" s="15">
        <f>ROUND(W207*'Table Q8'!W105,2)</f>
        <v>1.57</v>
      </c>
      <c r="AJ207" s="15">
        <f>ROUND(X207*'Table Q8'!X105,2)</f>
        <v>0.2</v>
      </c>
    </row>
    <row r="208" spans="1:36" x14ac:dyDescent="0.25">
      <c r="A208" s="13" t="str">
        <f t="shared" si="71"/>
        <v>2019 Q1</v>
      </c>
      <c r="B208" s="11">
        <f t="shared" si="108"/>
        <v>-2.0336715159057177</v>
      </c>
      <c r="C208" s="11">
        <f t="shared" si="108"/>
        <v>-0.5285487797371784</v>
      </c>
      <c r="D208" s="11">
        <f t="shared" si="108"/>
        <v>-0.11516488359846681</v>
      </c>
      <c r="E208" s="11">
        <f t="shared" si="108"/>
        <v>-0.38854431056885741</v>
      </c>
      <c r="F208" s="11">
        <f t="shared" si="108"/>
        <v>-1.6839606238947962</v>
      </c>
      <c r="G208" s="11">
        <f t="shared" si="108"/>
        <v>1.2162502818018597</v>
      </c>
      <c r="H208" s="11">
        <f t="shared" si="108"/>
        <v>0.15329540278827206</v>
      </c>
      <c r="I208" s="11">
        <f t="shared" si="108"/>
        <v>0.34078894621566497</v>
      </c>
      <c r="J208" s="11">
        <f t="shared" si="108"/>
        <v>-0.14477372808820199</v>
      </c>
      <c r="K208" s="11">
        <f t="shared" si="108"/>
        <v>-6.3773442276933876</v>
      </c>
      <c r="L208" s="11">
        <f t="shared" si="108"/>
        <v>-0.55047488026040736</v>
      </c>
      <c r="N208" s="11">
        <f t="shared" si="109"/>
        <v>-0.20015241924377561</v>
      </c>
      <c r="O208" s="11">
        <f t="shared" si="109"/>
        <v>-1.9685708776585498</v>
      </c>
      <c r="P208" s="11">
        <f t="shared" si="109"/>
        <v>-0.14889272266824335</v>
      </c>
      <c r="Q208" s="11">
        <f t="shared" si="109"/>
        <v>-1.072446119371375</v>
      </c>
      <c r="R208" s="11">
        <f t="shared" si="109"/>
        <v>-2.2188249968171836</v>
      </c>
      <c r="S208" s="11">
        <f t="shared" si="109"/>
        <v>-0.19077828895522675</v>
      </c>
      <c r="T208" s="11">
        <f t="shared" si="109"/>
        <v>1.576061162927165</v>
      </c>
      <c r="U208" s="11">
        <f t="shared" si="109"/>
        <v>0.92139166058167643</v>
      </c>
      <c r="V208" s="11">
        <f t="shared" si="109"/>
        <v>0.13793237656791313</v>
      </c>
      <c r="W208" s="11">
        <f t="shared" si="109"/>
        <v>-6.7439107814642973</v>
      </c>
      <c r="X208" s="11">
        <f t="shared" si="109"/>
        <v>-0.68579898902182568</v>
      </c>
      <c r="Z208" s="15">
        <f>ROUND(N208*'Table Q8'!N106,2)</f>
        <v>-0.12</v>
      </c>
      <c r="AA208" s="15">
        <f>ROUND(O208*'Table Q8'!O106,2)</f>
        <v>-0.64</v>
      </c>
      <c r="AB208" s="15">
        <f>ROUND(P208*'Table Q8'!P106,2)</f>
        <v>-0.04</v>
      </c>
      <c r="AC208" s="15">
        <f>ROUND(Q208*'Table Q8'!Q106,2)</f>
        <v>-0.26</v>
      </c>
      <c r="AD208" s="15">
        <f>ROUND(R208*'Table Q8'!R106,2)</f>
        <v>-0.53</v>
      </c>
      <c r="AE208" s="15">
        <f>ROUND(S208*'Table Q8'!S106,2)</f>
        <v>-7.0000000000000007E-2</v>
      </c>
      <c r="AF208" s="15">
        <f>ROUND(T208*'Table Q8'!T106,2)</f>
        <v>0.69</v>
      </c>
      <c r="AG208" s="15">
        <f>ROUND(U208*'Table Q8'!U106,2)</f>
        <v>0.38</v>
      </c>
      <c r="AH208" s="15">
        <f>ROUND(V208*'Table Q8'!V106,2)</f>
        <v>0.04</v>
      </c>
      <c r="AI208" s="15">
        <f>ROUND(W208*'Table Q8'!W106,2)</f>
        <v>-2.71</v>
      </c>
      <c r="AJ208" s="15">
        <f>ROUND(X208*'Table Q8'!X106,2)</f>
        <v>-0.24</v>
      </c>
    </row>
    <row r="210" spans="1:36" x14ac:dyDescent="0.25">
      <c r="A210" s="9" t="s">
        <v>171</v>
      </c>
    </row>
    <row r="211" spans="1:36" x14ac:dyDescent="0.25">
      <c r="A211" s="13" t="str">
        <f>A10</f>
        <v>1995 Q1</v>
      </c>
      <c r="B211" s="15">
        <f>LN(B10/B6)*100</f>
        <v>2.5522562241206215</v>
      </c>
      <c r="C211" s="15">
        <f t="shared" ref="C211:L211" si="110">LN(C10/C6)*100</f>
        <v>-0.46318020725040615</v>
      </c>
      <c r="D211" s="15">
        <f t="shared" si="110"/>
        <v>-2.2677462194026963</v>
      </c>
      <c r="E211" s="15">
        <f t="shared" si="110"/>
        <v>-0.63375126880803556</v>
      </c>
      <c r="F211" s="15">
        <f t="shared" si="110"/>
        <v>6.1225607631224195</v>
      </c>
      <c r="G211" s="15">
        <f t="shared" si="110"/>
        <v>2.2584088454543303</v>
      </c>
      <c r="H211" s="15">
        <f t="shared" si="110"/>
        <v>2.806471998395514</v>
      </c>
      <c r="I211" s="15">
        <f t="shared" si="110"/>
        <v>2.4033249342798912</v>
      </c>
      <c r="J211" s="15">
        <f t="shared" si="110"/>
        <v>-4.1793426511355891</v>
      </c>
      <c r="K211" s="15">
        <f t="shared" si="110"/>
        <v>-3.8725851050863116</v>
      </c>
      <c r="L211" s="15">
        <f t="shared" si="110"/>
        <v>0.40604916678381386</v>
      </c>
      <c r="N211" s="15">
        <f t="shared" ref="N211:X211" si="111">LN(N10/N6)*100</f>
        <v>1.6329084041698152</v>
      </c>
      <c r="O211" s="15">
        <f t="shared" si="111"/>
        <v>-3.1726211857340347</v>
      </c>
      <c r="P211" s="15">
        <f t="shared" si="111"/>
        <v>1.3583149449060548</v>
      </c>
      <c r="Q211" s="15">
        <f t="shared" si="111"/>
        <v>0.69324300871831812</v>
      </c>
      <c r="R211" s="15">
        <f t="shared" si="111"/>
        <v>5.4984951383648086</v>
      </c>
      <c r="S211" s="15">
        <f t="shared" si="111"/>
        <v>6.1997042029263758</v>
      </c>
      <c r="T211" s="15">
        <f t="shared" si="111"/>
        <v>2.290293533300503</v>
      </c>
      <c r="U211" s="15">
        <f t="shared" si="111"/>
        <v>-0.72145019809282995</v>
      </c>
      <c r="V211" s="15">
        <f t="shared" si="111"/>
        <v>-2.9755182030626917</v>
      </c>
      <c r="W211" s="15">
        <f t="shared" si="111"/>
        <v>-1.5617450071341217</v>
      </c>
      <c r="X211" s="15">
        <f t="shared" si="111"/>
        <v>-5.9933385214256028E-2</v>
      </c>
      <c r="Z211" s="15">
        <f>ROUND(N211*'Table Q8'!N10,2)</f>
        <v>1.1599999999999999</v>
      </c>
      <c r="AA211" s="15">
        <f>ROUND(O211*'Table Q8'!O10,2)</f>
        <v>-1.1499999999999999</v>
      </c>
      <c r="AB211" s="15">
        <f>ROUND(P211*'Table Q8'!P10,2)</f>
        <v>0.51</v>
      </c>
      <c r="AC211" s="15">
        <f>ROUND(Q211*'Table Q8'!Q10,2)</f>
        <v>0.25</v>
      </c>
      <c r="AD211" s="15">
        <f>ROUND(R211*'Table Q8'!R10,2)</f>
        <v>1.31</v>
      </c>
      <c r="AE211" s="15">
        <f>ROUND(S211*'Table Q8'!S10,2)</f>
        <v>2.87</v>
      </c>
      <c r="AF211" s="15">
        <f>ROUND(T211*'Table Q8'!T10,2)</f>
        <v>1.06</v>
      </c>
      <c r="AG211" s="15">
        <f>ROUND(U211*'Table Q8'!U10,2)</f>
        <v>-0.31</v>
      </c>
      <c r="AH211" s="15">
        <f>ROUND(V211*'Table Q8'!V10,2)</f>
        <v>-1.1299999999999999</v>
      </c>
      <c r="AI211" s="15">
        <f>ROUND(W211*'Table Q8'!W10,2)</f>
        <v>-0.73</v>
      </c>
      <c r="AJ211" s="15">
        <f>ROUND(X211*'Table Q8'!X10,2)</f>
        <v>-0.02</v>
      </c>
    </row>
    <row r="212" spans="1:36" x14ac:dyDescent="0.25">
      <c r="A212" s="13" t="str">
        <f t="shared" ref="A212:A275" si="112">A11</f>
        <v>1995 Q2</v>
      </c>
      <c r="B212" s="15">
        <f t="shared" ref="B212:L227" si="113">LN(B11/B7)*100</f>
        <v>-1.2745770484796239</v>
      </c>
      <c r="C212" s="15">
        <f t="shared" si="113"/>
        <v>-1.0817682926150947</v>
      </c>
      <c r="D212" s="15">
        <f t="shared" si="113"/>
        <v>-0.85378899499814964</v>
      </c>
      <c r="E212" s="15">
        <f t="shared" si="113"/>
        <v>-0.20254695299785894</v>
      </c>
      <c r="F212" s="15">
        <f t="shared" si="113"/>
        <v>3.8715571775369906</v>
      </c>
      <c r="G212" s="15">
        <f t="shared" si="113"/>
        <v>0.5272886678698937</v>
      </c>
      <c r="H212" s="15">
        <f t="shared" si="113"/>
        <v>-0.16589181769704905</v>
      </c>
      <c r="I212" s="15">
        <f t="shared" si="113"/>
        <v>0.48390952036597989</v>
      </c>
      <c r="J212" s="15">
        <f t="shared" si="113"/>
        <v>-3.8693223919952837</v>
      </c>
      <c r="K212" s="15">
        <f t="shared" si="113"/>
        <v>-0.62220548314144708</v>
      </c>
      <c r="L212" s="15">
        <f t="shared" si="113"/>
        <v>-0.26930751394801727</v>
      </c>
      <c r="N212" s="15">
        <f t="shared" ref="N212:X212" si="114">LN(N11/N7)*100</f>
        <v>-7.9616619336923364E-2</v>
      </c>
      <c r="O212" s="15">
        <f t="shared" si="114"/>
        <v>-2.6442634923512323</v>
      </c>
      <c r="P212" s="15">
        <f t="shared" si="114"/>
        <v>1.7069713014046448</v>
      </c>
      <c r="Q212" s="15">
        <f t="shared" si="114"/>
        <v>2.603711867260381</v>
      </c>
      <c r="R212" s="15">
        <f t="shared" si="114"/>
        <v>3.6170102901393912</v>
      </c>
      <c r="S212" s="15">
        <f t="shared" si="114"/>
        <v>5.0320835926221976</v>
      </c>
      <c r="T212" s="15">
        <f t="shared" si="114"/>
        <v>0.81438595299190664</v>
      </c>
      <c r="U212" s="15">
        <f t="shared" si="114"/>
        <v>-0.9882608162231622</v>
      </c>
      <c r="V212" s="15">
        <f t="shared" si="114"/>
        <v>-1.9859545330499697</v>
      </c>
      <c r="W212" s="15">
        <f t="shared" si="114"/>
        <v>-1.0296662981062938</v>
      </c>
      <c r="X212" s="15">
        <f t="shared" si="114"/>
        <v>0.23636368941371463</v>
      </c>
      <c r="Z212" s="15">
        <f>ROUND(N212*'Table Q8'!N11,2)</f>
        <v>-0.06</v>
      </c>
      <c r="AA212" s="15">
        <f>ROUND(O212*'Table Q8'!O11,2)</f>
        <v>-0.95</v>
      </c>
      <c r="AB212" s="15">
        <f>ROUND(P212*'Table Q8'!P11,2)</f>
        <v>0.64</v>
      </c>
      <c r="AC212" s="15">
        <f>ROUND(Q212*'Table Q8'!Q11,2)</f>
        <v>0.92</v>
      </c>
      <c r="AD212" s="15">
        <f>ROUND(R212*'Table Q8'!R11,2)</f>
        <v>0.86</v>
      </c>
      <c r="AE212" s="15">
        <f>ROUND(S212*'Table Q8'!S11,2)</f>
        <v>2.2999999999999998</v>
      </c>
      <c r="AF212" s="15">
        <f>ROUND(T212*'Table Q8'!T11,2)</f>
        <v>0.37</v>
      </c>
      <c r="AG212" s="15">
        <f>ROUND(U212*'Table Q8'!U11,2)</f>
        <v>-0.42</v>
      </c>
      <c r="AH212" s="15">
        <f>ROUND(V212*'Table Q8'!V11,2)</f>
        <v>-0.77</v>
      </c>
      <c r="AI212" s="15">
        <f>ROUND(W212*'Table Q8'!W11,2)</f>
        <v>-0.48</v>
      </c>
      <c r="AJ212" s="15">
        <f>ROUND(X212*'Table Q8'!X11,2)</f>
        <v>0.1</v>
      </c>
    </row>
    <row r="213" spans="1:36" x14ac:dyDescent="0.25">
      <c r="A213" s="13" t="str">
        <f t="shared" si="112"/>
        <v>1995 Q3</v>
      </c>
      <c r="B213" s="15">
        <f t="shared" si="113"/>
        <v>4.0154928621871022</v>
      </c>
      <c r="C213" s="15">
        <f t="shared" si="113"/>
        <v>-0.9367277322838321</v>
      </c>
      <c r="D213" s="15">
        <f t="shared" si="113"/>
        <v>-1.2362482381116711</v>
      </c>
      <c r="E213" s="15">
        <f t="shared" si="113"/>
        <v>2.1534724384112915</v>
      </c>
      <c r="F213" s="15">
        <f t="shared" si="113"/>
        <v>6.763851866523245</v>
      </c>
      <c r="G213" s="15">
        <f t="shared" si="113"/>
        <v>1.3828670743405225</v>
      </c>
      <c r="H213" s="15">
        <f t="shared" si="113"/>
        <v>0.68300638281730797</v>
      </c>
      <c r="I213" s="15">
        <f t="shared" si="113"/>
        <v>-1.8207240926237549</v>
      </c>
      <c r="J213" s="15">
        <f t="shared" si="113"/>
        <v>0.12043841868183291</v>
      </c>
      <c r="K213" s="15">
        <f t="shared" si="113"/>
        <v>2.0168863412256663</v>
      </c>
      <c r="L213" s="15">
        <f t="shared" si="113"/>
        <v>0.76087729697739326</v>
      </c>
      <c r="N213" s="15">
        <f t="shared" ref="N213:X213" si="115">LN(N12/N8)*100</f>
        <v>4.4794412249365863</v>
      </c>
      <c r="O213" s="15">
        <f t="shared" si="115"/>
        <v>-1.3630823138103159</v>
      </c>
      <c r="P213" s="15">
        <f t="shared" si="115"/>
        <v>0.24571393895987553</v>
      </c>
      <c r="Q213" s="15">
        <f t="shared" si="115"/>
        <v>4.8319738800669434</v>
      </c>
      <c r="R213" s="15">
        <f t="shared" si="115"/>
        <v>3.4324825641710537</v>
      </c>
      <c r="S213" s="15">
        <f t="shared" si="115"/>
        <v>6.0482063717686207</v>
      </c>
      <c r="T213" s="15">
        <f t="shared" si="115"/>
        <v>-0.59296904256819183</v>
      </c>
      <c r="U213" s="15">
        <f t="shared" si="115"/>
        <v>-1.8013261977159962</v>
      </c>
      <c r="V213" s="15">
        <f t="shared" si="115"/>
        <v>2.5071980124228466</v>
      </c>
      <c r="W213" s="15">
        <f t="shared" si="115"/>
        <v>1.4458101193687192</v>
      </c>
      <c r="X213" s="15">
        <f t="shared" si="115"/>
        <v>1.2544297322977676</v>
      </c>
      <c r="Z213" s="15">
        <f>ROUND(N213*'Table Q8'!N12,2)</f>
        <v>3.22</v>
      </c>
      <c r="AA213" s="15">
        <f>ROUND(O213*'Table Q8'!O12,2)</f>
        <v>-0.49</v>
      </c>
      <c r="AB213" s="15">
        <f>ROUND(P213*'Table Q8'!P12,2)</f>
        <v>0.09</v>
      </c>
      <c r="AC213" s="15">
        <f>ROUND(Q213*'Table Q8'!Q12,2)</f>
        <v>1.71</v>
      </c>
      <c r="AD213" s="15">
        <f>ROUND(R213*'Table Q8'!R12,2)</f>
        <v>0.83</v>
      </c>
      <c r="AE213" s="15">
        <f>ROUND(S213*'Table Q8'!S12,2)</f>
        <v>2.73</v>
      </c>
      <c r="AF213" s="15">
        <f>ROUND(T213*'Table Q8'!T12,2)</f>
        <v>-0.27</v>
      </c>
      <c r="AG213" s="15">
        <f>ROUND(U213*'Table Q8'!U12,2)</f>
        <v>-0.77</v>
      </c>
      <c r="AH213" s="15">
        <f>ROUND(V213*'Table Q8'!V12,2)</f>
        <v>0.98</v>
      </c>
      <c r="AI213" s="15">
        <f>ROUND(W213*'Table Q8'!W12,2)</f>
        <v>0.69</v>
      </c>
      <c r="AJ213" s="15">
        <f>ROUND(X213*'Table Q8'!X12,2)</f>
        <v>0.51</v>
      </c>
    </row>
    <row r="214" spans="1:36" x14ac:dyDescent="0.25">
      <c r="A214" s="13" t="str">
        <f t="shared" si="112"/>
        <v>1995 Q4</v>
      </c>
      <c r="B214" s="15">
        <f t="shared" si="113"/>
        <v>1.5489191803762219</v>
      </c>
      <c r="C214" s="15">
        <f t="shared" si="113"/>
        <v>-2.9030868757083281</v>
      </c>
      <c r="D214" s="15">
        <f t="shared" si="113"/>
        <v>-0.3578820645523052</v>
      </c>
      <c r="E214" s="15">
        <f t="shared" si="113"/>
        <v>2.6095761424948112</v>
      </c>
      <c r="F214" s="15">
        <f t="shared" si="113"/>
        <v>5.7163751004824581</v>
      </c>
      <c r="G214" s="15">
        <f t="shared" si="113"/>
        <v>-1.8751365483524733</v>
      </c>
      <c r="H214" s="15">
        <f t="shared" si="113"/>
        <v>0.6943052427703198</v>
      </c>
      <c r="I214" s="15">
        <f t="shared" si="113"/>
        <v>-0.55479527488371183</v>
      </c>
      <c r="J214" s="15">
        <f t="shared" si="113"/>
        <v>-0.78233330833150461</v>
      </c>
      <c r="K214" s="15">
        <f t="shared" si="113"/>
        <v>-2.4925822081229971</v>
      </c>
      <c r="L214" s="15">
        <f t="shared" si="113"/>
        <v>0.29847180651309752</v>
      </c>
      <c r="N214" s="15">
        <f t="shared" ref="N214:X214" si="116">LN(N13/N9)*100</f>
        <v>0.71264031843751274</v>
      </c>
      <c r="O214" s="15">
        <f t="shared" si="116"/>
        <v>-1.7723538345530958</v>
      </c>
      <c r="P214" s="15">
        <f t="shared" si="116"/>
        <v>0.2514754100495129</v>
      </c>
      <c r="Q214" s="15">
        <f t="shared" si="116"/>
        <v>6.7483526021316047</v>
      </c>
      <c r="R214" s="15">
        <f t="shared" si="116"/>
        <v>2.7598646096145369</v>
      </c>
      <c r="S214" s="15">
        <f t="shared" si="116"/>
        <v>5.0648416130333453</v>
      </c>
      <c r="T214" s="15">
        <f t="shared" si="116"/>
        <v>-0.37012979855255562</v>
      </c>
      <c r="U214" s="15">
        <f t="shared" si="116"/>
        <v>-0.43830127184755596</v>
      </c>
      <c r="V214" s="15">
        <f t="shared" si="116"/>
        <v>3.2438553496453615</v>
      </c>
      <c r="W214" s="15">
        <f t="shared" si="116"/>
        <v>0.95050179000947899</v>
      </c>
      <c r="X214" s="15">
        <f t="shared" si="116"/>
        <v>1.5633489040479576</v>
      </c>
      <c r="Z214" s="15">
        <f>ROUND(N214*'Table Q8'!N13,2)</f>
        <v>0.52</v>
      </c>
      <c r="AA214" s="15">
        <f>ROUND(O214*'Table Q8'!O13,2)</f>
        <v>-0.63</v>
      </c>
      <c r="AB214" s="15">
        <f>ROUND(P214*'Table Q8'!P13,2)</f>
        <v>0.1</v>
      </c>
      <c r="AC214" s="15">
        <f>ROUND(Q214*'Table Q8'!Q13,2)</f>
        <v>2.38</v>
      </c>
      <c r="AD214" s="15">
        <f>ROUND(R214*'Table Q8'!R13,2)</f>
        <v>0.67</v>
      </c>
      <c r="AE214" s="15">
        <f>ROUND(S214*'Table Q8'!S13,2)</f>
        <v>2.27</v>
      </c>
      <c r="AF214" s="15">
        <f>ROUND(T214*'Table Q8'!T13,2)</f>
        <v>-0.17</v>
      </c>
      <c r="AG214" s="15">
        <f>ROUND(U214*'Table Q8'!U13,2)</f>
        <v>-0.18</v>
      </c>
      <c r="AH214" s="15">
        <f>ROUND(V214*'Table Q8'!V13,2)</f>
        <v>1.29</v>
      </c>
      <c r="AI214" s="15">
        <f>ROUND(W214*'Table Q8'!W13,2)</f>
        <v>0.45</v>
      </c>
      <c r="AJ214" s="15">
        <f>ROUND(X214*'Table Q8'!X13,2)</f>
        <v>0.64</v>
      </c>
    </row>
    <row r="215" spans="1:36" x14ac:dyDescent="0.25">
      <c r="A215" s="13" t="str">
        <f t="shared" si="112"/>
        <v>1996 Q1</v>
      </c>
      <c r="B215" s="15">
        <f t="shared" si="113"/>
        <v>7.5491759705361092</v>
      </c>
      <c r="C215" s="15">
        <f t="shared" si="113"/>
        <v>-1.6564773788168456</v>
      </c>
      <c r="D215" s="15">
        <f t="shared" si="113"/>
        <v>1.3032622798877851</v>
      </c>
      <c r="E215" s="15">
        <f t="shared" si="113"/>
        <v>3.34443039444339</v>
      </c>
      <c r="F215" s="15">
        <f t="shared" si="113"/>
        <v>5.0875419244122551</v>
      </c>
      <c r="G215" s="15">
        <f t="shared" si="113"/>
        <v>-1.6934322283639232</v>
      </c>
      <c r="H215" s="15">
        <f t="shared" si="113"/>
        <v>-0.23618154636243149</v>
      </c>
      <c r="I215" s="15">
        <f t="shared" si="113"/>
        <v>-4.0620718508858088E-2</v>
      </c>
      <c r="J215" s="15">
        <f t="shared" si="113"/>
        <v>-2.8566728831112713</v>
      </c>
      <c r="K215" s="15">
        <f t="shared" si="113"/>
        <v>3.9795731191832098</v>
      </c>
      <c r="L215" s="15">
        <f t="shared" si="113"/>
        <v>1.3572058050253366</v>
      </c>
      <c r="N215" s="15">
        <f t="shared" ref="N215:X215" si="117">LN(N14/N10)*100</f>
        <v>5.6274736355647361</v>
      </c>
      <c r="O215" s="15">
        <f t="shared" si="117"/>
        <v>-2.1754968403169683</v>
      </c>
      <c r="P215" s="15">
        <f t="shared" si="117"/>
        <v>0.71423265563128602</v>
      </c>
      <c r="Q215" s="15">
        <f t="shared" si="117"/>
        <v>7.2427564592580236</v>
      </c>
      <c r="R215" s="15">
        <f t="shared" si="117"/>
        <v>1.0490760675409394</v>
      </c>
      <c r="S215" s="15">
        <f t="shared" si="117"/>
        <v>5.0519541559824708</v>
      </c>
      <c r="T215" s="15">
        <f t="shared" si="117"/>
        <v>-1.4243573662721487</v>
      </c>
      <c r="U215" s="15">
        <f t="shared" si="117"/>
        <v>0.31859220557667867</v>
      </c>
      <c r="V215" s="15">
        <f t="shared" si="117"/>
        <v>2.6784843356639767</v>
      </c>
      <c r="W215" s="15">
        <f t="shared" si="117"/>
        <v>6.4794478173080972</v>
      </c>
      <c r="X215" s="15">
        <f t="shared" si="117"/>
        <v>1.9289866963392224</v>
      </c>
      <c r="Z215" s="15">
        <f>ROUND(N215*'Table Q8'!N14,2)</f>
        <v>4.0999999999999996</v>
      </c>
      <c r="AA215" s="15">
        <f>ROUND(O215*'Table Q8'!O14,2)</f>
        <v>-0.77</v>
      </c>
      <c r="AB215" s="15">
        <f>ROUND(P215*'Table Q8'!P14,2)</f>
        <v>0.28000000000000003</v>
      </c>
      <c r="AC215" s="15">
        <f>ROUND(Q215*'Table Q8'!Q14,2)</f>
        <v>2.5499999999999998</v>
      </c>
      <c r="AD215" s="15">
        <f>ROUND(R215*'Table Q8'!R14,2)</f>
        <v>0.25</v>
      </c>
      <c r="AE215" s="15">
        <f>ROUND(S215*'Table Q8'!S14,2)</f>
        <v>2.2400000000000002</v>
      </c>
      <c r="AF215" s="15">
        <f>ROUND(T215*'Table Q8'!T14,2)</f>
        <v>-0.63</v>
      </c>
      <c r="AG215" s="15">
        <f>ROUND(U215*'Table Q8'!U14,2)</f>
        <v>0.13</v>
      </c>
      <c r="AH215" s="15">
        <f>ROUND(V215*'Table Q8'!V14,2)</f>
        <v>1.08</v>
      </c>
      <c r="AI215" s="15">
        <f>ROUND(W215*'Table Q8'!W14,2)</f>
        <v>3.13</v>
      </c>
      <c r="AJ215" s="15">
        <f>ROUND(X215*'Table Q8'!X14,2)</f>
        <v>0.78</v>
      </c>
    </row>
    <row r="216" spans="1:36" x14ac:dyDescent="0.25">
      <c r="A216" s="13" t="str">
        <f t="shared" si="112"/>
        <v>1996 Q2</v>
      </c>
      <c r="B216" s="15">
        <f t="shared" si="113"/>
        <v>4.4733694687411996</v>
      </c>
      <c r="C216" s="15">
        <f t="shared" si="113"/>
        <v>-2.0351427666673825</v>
      </c>
      <c r="D216" s="15">
        <f t="shared" si="113"/>
        <v>0.15122316194210494</v>
      </c>
      <c r="E216" s="15">
        <f t="shared" si="113"/>
        <v>3.6931542524327496</v>
      </c>
      <c r="F216" s="15">
        <f t="shared" si="113"/>
        <v>5.6551109141074276</v>
      </c>
      <c r="G216" s="15">
        <f t="shared" si="113"/>
        <v>-3.4964763238048144</v>
      </c>
      <c r="H216" s="15">
        <f t="shared" si="113"/>
        <v>4.9253005322378058</v>
      </c>
      <c r="I216" s="15">
        <f t="shared" si="113"/>
        <v>1.646426635013664</v>
      </c>
      <c r="J216" s="15">
        <f t="shared" si="113"/>
        <v>-0.16386145861686385</v>
      </c>
      <c r="K216" s="15">
        <f t="shared" si="113"/>
        <v>8.8719876946990739E-3</v>
      </c>
      <c r="L216" s="15">
        <f t="shared" si="113"/>
        <v>1.4048562114027017</v>
      </c>
      <c r="N216" s="15">
        <f t="shared" ref="N216:X216" si="118">LN(N15/N11)*100</f>
        <v>3.9479241554181921</v>
      </c>
      <c r="O216" s="15">
        <f t="shared" si="118"/>
        <v>-0.75776203175111778</v>
      </c>
      <c r="P216" s="15">
        <f t="shared" si="118"/>
        <v>0.2484601660551502</v>
      </c>
      <c r="Q216" s="15">
        <f t="shared" si="118"/>
        <v>5.9101855805912287</v>
      </c>
      <c r="R216" s="15">
        <f t="shared" si="118"/>
        <v>2.4446753343271044</v>
      </c>
      <c r="S216" s="15">
        <f t="shared" si="118"/>
        <v>5.0060885476530288</v>
      </c>
      <c r="T216" s="15">
        <f t="shared" si="118"/>
        <v>2.6482871777489629</v>
      </c>
      <c r="U216" s="15">
        <f t="shared" si="118"/>
        <v>0.44627166887347847</v>
      </c>
      <c r="V216" s="15">
        <f t="shared" si="118"/>
        <v>7.5610753507864104</v>
      </c>
      <c r="W216" s="15">
        <f t="shared" si="118"/>
        <v>5.7935353728409602</v>
      </c>
      <c r="X216" s="15">
        <f t="shared" si="118"/>
        <v>2.2273646577699493</v>
      </c>
      <c r="Z216" s="15">
        <f>ROUND(N216*'Table Q8'!N15,2)</f>
        <v>2.88</v>
      </c>
      <c r="AA216" s="15">
        <f>ROUND(O216*'Table Q8'!O15,2)</f>
        <v>-0.27</v>
      </c>
      <c r="AB216" s="15">
        <f>ROUND(P216*'Table Q8'!P15,2)</f>
        <v>0.1</v>
      </c>
      <c r="AC216" s="15">
        <f>ROUND(Q216*'Table Q8'!Q15,2)</f>
        <v>2.11</v>
      </c>
      <c r="AD216" s="15">
        <f>ROUND(R216*'Table Q8'!R15,2)</f>
        <v>0.6</v>
      </c>
      <c r="AE216" s="15">
        <f>ROUND(S216*'Table Q8'!S15,2)</f>
        <v>2.2400000000000002</v>
      </c>
      <c r="AF216" s="15">
        <f>ROUND(T216*'Table Q8'!T15,2)</f>
        <v>1.18</v>
      </c>
      <c r="AG216" s="15">
        <f>ROUND(U216*'Table Q8'!U15,2)</f>
        <v>0.19</v>
      </c>
      <c r="AH216" s="15">
        <f>ROUND(V216*'Table Q8'!V15,2)</f>
        <v>3.09</v>
      </c>
      <c r="AI216" s="15">
        <f>ROUND(W216*'Table Q8'!W15,2)</f>
        <v>2.86</v>
      </c>
      <c r="AJ216" s="15">
        <f>ROUND(X216*'Table Q8'!X15,2)</f>
        <v>0.92</v>
      </c>
    </row>
    <row r="217" spans="1:36" x14ac:dyDescent="0.25">
      <c r="A217" s="13" t="str">
        <f t="shared" si="112"/>
        <v>1996 Q3</v>
      </c>
      <c r="B217" s="15">
        <f t="shared" si="113"/>
        <v>1.4583752930802663</v>
      </c>
      <c r="C217" s="15">
        <f t="shared" si="113"/>
        <v>-0.66430332651325019</v>
      </c>
      <c r="D217" s="15">
        <f t="shared" si="113"/>
        <v>3.4975685937259415</v>
      </c>
      <c r="E217" s="15">
        <f t="shared" si="113"/>
        <v>1.1932511563093673</v>
      </c>
      <c r="F217" s="15">
        <f t="shared" si="113"/>
        <v>5.290838781241618</v>
      </c>
      <c r="G217" s="15">
        <f t="shared" si="113"/>
        <v>-5.1775148430320472</v>
      </c>
      <c r="H217" s="15">
        <f t="shared" si="113"/>
        <v>7.3023647361447228</v>
      </c>
      <c r="I217" s="15">
        <f t="shared" si="113"/>
        <v>1.6486422682938899</v>
      </c>
      <c r="J217" s="15">
        <f t="shared" si="113"/>
        <v>-4.698229792232163</v>
      </c>
      <c r="K217" s="15">
        <f t="shared" si="113"/>
        <v>-4.5786669486323861</v>
      </c>
      <c r="L217" s="15">
        <f t="shared" si="113"/>
        <v>1.0329191645492997</v>
      </c>
      <c r="N217" s="15">
        <f t="shared" ref="N217:X217" si="119">LN(N16/N12)*100</f>
        <v>0.92776474996642633</v>
      </c>
      <c r="O217" s="15">
        <f t="shared" si="119"/>
        <v>0.41467885260532006</v>
      </c>
      <c r="P217" s="15">
        <f t="shared" si="119"/>
        <v>2.7874504619298928</v>
      </c>
      <c r="Q217" s="15">
        <f t="shared" si="119"/>
        <v>4.7096451658774772</v>
      </c>
      <c r="R217" s="15">
        <f t="shared" si="119"/>
        <v>4.2938159864629029</v>
      </c>
      <c r="S217" s="15">
        <f t="shared" si="119"/>
        <v>4.4006314034284584</v>
      </c>
      <c r="T217" s="15">
        <f t="shared" si="119"/>
        <v>3.7562335457439491</v>
      </c>
      <c r="U217" s="15">
        <f t="shared" si="119"/>
        <v>1.6087187342478451</v>
      </c>
      <c r="V217" s="15">
        <f t="shared" si="119"/>
        <v>4.5825481804337969</v>
      </c>
      <c r="W217" s="15">
        <f t="shared" si="119"/>
        <v>2.0662919747505724</v>
      </c>
      <c r="X217" s="15">
        <f t="shared" si="119"/>
        <v>2.2563040062415709</v>
      </c>
      <c r="Z217" s="15">
        <f>ROUND(N217*'Table Q8'!N16,2)</f>
        <v>0.68</v>
      </c>
      <c r="AA217" s="15">
        <f>ROUND(O217*'Table Q8'!O16,2)</f>
        <v>0.15</v>
      </c>
      <c r="AB217" s="15">
        <f>ROUND(P217*'Table Q8'!P16,2)</f>
        <v>1.1100000000000001</v>
      </c>
      <c r="AC217" s="15">
        <f>ROUND(Q217*'Table Q8'!Q16,2)</f>
        <v>1.7</v>
      </c>
      <c r="AD217" s="15">
        <f>ROUND(R217*'Table Q8'!R16,2)</f>
        <v>1.07</v>
      </c>
      <c r="AE217" s="15">
        <f>ROUND(S217*'Table Q8'!S16,2)</f>
        <v>1.96</v>
      </c>
      <c r="AF217" s="15">
        <f>ROUND(T217*'Table Q8'!T16,2)</f>
        <v>1.7</v>
      </c>
      <c r="AG217" s="15">
        <f>ROUND(U217*'Table Q8'!U16,2)</f>
        <v>0.68</v>
      </c>
      <c r="AH217" s="15">
        <f>ROUND(V217*'Table Q8'!V16,2)</f>
        <v>1.87</v>
      </c>
      <c r="AI217" s="15">
        <f>ROUND(W217*'Table Q8'!W16,2)</f>
        <v>1.03</v>
      </c>
      <c r="AJ217" s="15">
        <f>ROUND(X217*'Table Q8'!X16,2)</f>
        <v>0.94</v>
      </c>
    </row>
    <row r="218" spans="1:36" x14ac:dyDescent="0.25">
      <c r="A218" s="13" t="str">
        <f t="shared" si="112"/>
        <v>1996 Q4</v>
      </c>
      <c r="B218" s="15">
        <f t="shared" si="113"/>
        <v>3.0737530258078452</v>
      </c>
      <c r="C218" s="15">
        <f t="shared" si="113"/>
        <v>0.65854852453548396</v>
      </c>
      <c r="D218" s="15">
        <f t="shared" si="113"/>
        <v>3.9085922972973459</v>
      </c>
      <c r="E218" s="15">
        <f t="shared" si="113"/>
        <v>0.7437815981195246</v>
      </c>
      <c r="F218" s="15">
        <f t="shared" si="113"/>
        <v>5.1364919436141703</v>
      </c>
      <c r="G218" s="15">
        <f t="shared" si="113"/>
        <v>-0.53486527616267254</v>
      </c>
      <c r="H218" s="15">
        <f t="shared" si="113"/>
        <v>9.8192363790199408</v>
      </c>
      <c r="I218" s="15">
        <f t="shared" si="113"/>
        <v>1.8770721232882623</v>
      </c>
      <c r="J218" s="15">
        <f t="shared" si="113"/>
        <v>0.87174807835734969</v>
      </c>
      <c r="K218" s="15">
        <f t="shared" si="113"/>
        <v>2.0385038544635896</v>
      </c>
      <c r="L218" s="15">
        <f t="shared" si="113"/>
        <v>2.1471077896463036</v>
      </c>
      <c r="N218" s="15">
        <f t="shared" ref="N218:X218" si="120">LN(N17/N13)*100</f>
        <v>3.1986159459365635</v>
      </c>
      <c r="O218" s="15">
        <f t="shared" si="120"/>
        <v>0.92701599965115311</v>
      </c>
      <c r="P218" s="15">
        <f t="shared" si="120"/>
        <v>4.1458732149934399</v>
      </c>
      <c r="Q218" s="15">
        <f t="shared" si="120"/>
        <v>3.3833710017192757</v>
      </c>
      <c r="R218" s="15">
        <f t="shared" si="120"/>
        <v>2.5324300537914683</v>
      </c>
      <c r="S218" s="15">
        <f t="shared" si="120"/>
        <v>7.736714724962054</v>
      </c>
      <c r="T218" s="15">
        <f t="shared" si="120"/>
        <v>5.8368230383216231</v>
      </c>
      <c r="U218" s="15">
        <f t="shared" si="120"/>
        <v>1.9810476463328848</v>
      </c>
      <c r="V218" s="15">
        <f t="shared" si="120"/>
        <v>9.8293659443737322</v>
      </c>
      <c r="W218" s="15">
        <f t="shared" si="120"/>
        <v>7.3891368195856986</v>
      </c>
      <c r="X218" s="15">
        <f t="shared" si="120"/>
        <v>2.9036797668161149</v>
      </c>
      <c r="Z218" s="15">
        <f>ROUND(N218*'Table Q8'!N17,2)</f>
        <v>2.35</v>
      </c>
      <c r="AA218" s="15">
        <f>ROUND(O218*'Table Q8'!O17,2)</f>
        <v>0.34</v>
      </c>
      <c r="AB218" s="15">
        <f>ROUND(P218*'Table Q8'!P17,2)</f>
        <v>1.67</v>
      </c>
      <c r="AC218" s="15">
        <f>ROUND(Q218*'Table Q8'!Q17,2)</f>
        <v>1.23</v>
      </c>
      <c r="AD218" s="15">
        <f>ROUND(R218*'Table Q8'!R17,2)</f>
        <v>0.63</v>
      </c>
      <c r="AE218" s="15">
        <f>ROUND(S218*'Table Q8'!S17,2)</f>
        <v>3.46</v>
      </c>
      <c r="AF218" s="15">
        <f>ROUND(T218*'Table Q8'!T17,2)</f>
        <v>2.66</v>
      </c>
      <c r="AG218" s="15">
        <f>ROUND(U218*'Table Q8'!U17,2)</f>
        <v>0.84</v>
      </c>
      <c r="AH218" s="15">
        <f>ROUND(V218*'Table Q8'!V17,2)</f>
        <v>4.07</v>
      </c>
      <c r="AI218" s="15">
        <f>ROUND(W218*'Table Q8'!W17,2)</f>
        <v>3.71</v>
      </c>
      <c r="AJ218" s="15">
        <f>ROUND(X218*'Table Q8'!X17,2)</f>
        <v>1.21</v>
      </c>
    </row>
    <row r="219" spans="1:36" x14ac:dyDescent="0.25">
      <c r="A219" s="13" t="str">
        <f t="shared" si="112"/>
        <v>1997 Q1</v>
      </c>
      <c r="B219" s="15">
        <f t="shared" si="113"/>
        <v>-3.7796221759843593</v>
      </c>
      <c r="C219" s="15">
        <f t="shared" si="113"/>
        <v>2.3097312585969139</v>
      </c>
      <c r="D219" s="15">
        <f t="shared" si="113"/>
        <v>2.0283808283681202</v>
      </c>
      <c r="E219" s="15">
        <f t="shared" si="113"/>
        <v>-2.2164574120122893</v>
      </c>
      <c r="F219" s="15">
        <f t="shared" si="113"/>
        <v>9.2804947225486973</v>
      </c>
      <c r="G219" s="15">
        <f t="shared" si="113"/>
        <v>-3.7927537494204007</v>
      </c>
      <c r="H219" s="15">
        <f t="shared" si="113"/>
        <v>10.496912329929989</v>
      </c>
      <c r="I219" s="15">
        <f t="shared" si="113"/>
        <v>2.1905119812698923</v>
      </c>
      <c r="J219" s="15">
        <f t="shared" si="113"/>
        <v>1.06248059010725</v>
      </c>
      <c r="K219" s="15">
        <f t="shared" si="113"/>
        <v>0.52490734333775391</v>
      </c>
      <c r="L219" s="15">
        <f t="shared" si="113"/>
        <v>1.5783545363748419</v>
      </c>
      <c r="N219" s="15">
        <f t="shared" ref="N219:X219" si="121">LN(N18/N14)*100</f>
        <v>-2.3295660601381165</v>
      </c>
      <c r="O219" s="15">
        <f t="shared" si="121"/>
        <v>1.95827411179967</v>
      </c>
      <c r="P219" s="15">
        <f t="shared" si="121"/>
        <v>1.7829310251959682</v>
      </c>
      <c r="Q219" s="15">
        <f t="shared" si="121"/>
        <v>2.2762255351086744</v>
      </c>
      <c r="R219" s="15">
        <f t="shared" si="121"/>
        <v>5.3954727541047802</v>
      </c>
      <c r="S219" s="15">
        <f t="shared" si="121"/>
        <v>1.5058699180360389</v>
      </c>
      <c r="T219" s="15">
        <f t="shared" si="121"/>
        <v>3.5999564386313505</v>
      </c>
      <c r="U219" s="15">
        <f t="shared" si="121"/>
        <v>0.20445178560734942</v>
      </c>
      <c r="V219" s="15">
        <f t="shared" si="121"/>
        <v>11.440950915751408</v>
      </c>
      <c r="W219" s="15">
        <f t="shared" si="121"/>
        <v>3.9790380923495245</v>
      </c>
      <c r="X219" s="15">
        <f t="shared" si="121"/>
        <v>1.6625465863114068</v>
      </c>
      <c r="Z219" s="15">
        <f>ROUND(N219*'Table Q8'!N18,2)</f>
        <v>-1.71</v>
      </c>
      <c r="AA219" s="15">
        <f>ROUND(O219*'Table Q8'!O18,2)</f>
        <v>0.72</v>
      </c>
      <c r="AB219" s="15">
        <f>ROUND(P219*'Table Q8'!P18,2)</f>
        <v>0.72</v>
      </c>
      <c r="AC219" s="15">
        <f>ROUND(Q219*'Table Q8'!Q18,2)</f>
        <v>0.83</v>
      </c>
      <c r="AD219" s="15">
        <f>ROUND(R219*'Table Q8'!R18,2)</f>
        <v>1.35</v>
      </c>
      <c r="AE219" s="15">
        <f>ROUND(S219*'Table Q8'!S18,2)</f>
        <v>0.67</v>
      </c>
      <c r="AF219" s="15">
        <f>ROUND(T219*'Table Q8'!T18,2)</f>
        <v>1.64</v>
      </c>
      <c r="AG219" s="15">
        <f>ROUND(U219*'Table Q8'!U18,2)</f>
        <v>0.09</v>
      </c>
      <c r="AH219" s="15">
        <f>ROUND(V219*'Table Q8'!V18,2)</f>
        <v>4.74</v>
      </c>
      <c r="AI219" s="15">
        <f>ROUND(W219*'Table Q8'!W18,2)</f>
        <v>2.0099999999999998</v>
      </c>
      <c r="AJ219" s="15">
        <f>ROUND(X219*'Table Q8'!X18,2)</f>
        <v>0.69</v>
      </c>
    </row>
    <row r="220" spans="1:36" x14ac:dyDescent="0.25">
      <c r="A220" s="13" t="str">
        <f t="shared" si="112"/>
        <v>1997 Q2</v>
      </c>
      <c r="B220" s="15">
        <f t="shared" si="113"/>
        <v>-1.1567701389599732</v>
      </c>
      <c r="C220" s="15">
        <f t="shared" si="113"/>
        <v>1.1579740776348384</v>
      </c>
      <c r="D220" s="15">
        <f t="shared" si="113"/>
        <v>3.9970252509483073</v>
      </c>
      <c r="E220" s="15">
        <f t="shared" si="113"/>
        <v>-0.84885993505907864</v>
      </c>
      <c r="F220" s="15">
        <f t="shared" si="113"/>
        <v>8.999160036413052</v>
      </c>
      <c r="G220" s="15">
        <f t="shared" si="113"/>
        <v>-1.2181231865876698</v>
      </c>
      <c r="H220" s="15">
        <f t="shared" si="113"/>
        <v>7.3776309000891329</v>
      </c>
      <c r="I220" s="15">
        <f t="shared" si="113"/>
        <v>1.3455301784122811</v>
      </c>
      <c r="J220" s="15">
        <f t="shared" si="113"/>
        <v>-1.5540837540148458</v>
      </c>
      <c r="K220" s="15">
        <f t="shared" si="113"/>
        <v>0.20893361145844125</v>
      </c>
      <c r="L220" s="15">
        <f t="shared" si="113"/>
        <v>1.5567444486564208</v>
      </c>
      <c r="N220" s="15">
        <f t="shared" ref="N220:X220" si="122">LN(N19/N15)*100</f>
        <v>-0.61011204132447017</v>
      </c>
      <c r="O220" s="15">
        <f t="shared" si="122"/>
        <v>0.6700040599240884</v>
      </c>
      <c r="P220" s="15">
        <f t="shared" si="122"/>
        <v>2.7109942098408863</v>
      </c>
      <c r="Q220" s="15">
        <f t="shared" si="122"/>
        <v>2.3013322792870063</v>
      </c>
      <c r="R220" s="15">
        <f t="shared" si="122"/>
        <v>6.1179728733353773</v>
      </c>
      <c r="S220" s="15">
        <f t="shared" si="122"/>
        <v>0.43115789644364977</v>
      </c>
      <c r="T220" s="15">
        <f t="shared" si="122"/>
        <v>0.16224398743262067</v>
      </c>
      <c r="U220" s="15">
        <f t="shared" si="122"/>
        <v>0.85336622327848466</v>
      </c>
      <c r="V220" s="15">
        <f t="shared" si="122"/>
        <v>12.735282701093679</v>
      </c>
      <c r="W220" s="15">
        <f t="shared" si="122"/>
        <v>0.54714832862411178</v>
      </c>
      <c r="X220" s="15">
        <f t="shared" si="122"/>
        <v>1.152758415165531</v>
      </c>
      <c r="Z220" s="15">
        <f>ROUND(N220*'Table Q8'!N19,2)</f>
        <v>-0.45</v>
      </c>
      <c r="AA220" s="15">
        <f>ROUND(O220*'Table Q8'!O19,2)</f>
        <v>0.25</v>
      </c>
      <c r="AB220" s="15">
        <f>ROUND(P220*'Table Q8'!P19,2)</f>
        <v>1.0900000000000001</v>
      </c>
      <c r="AC220" s="15">
        <f>ROUND(Q220*'Table Q8'!Q19,2)</f>
        <v>0.84</v>
      </c>
      <c r="AD220" s="15">
        <f>ROUND(R220*'Table Q8'!R19,2)</f>
        <v>1.55</v>
      </c>
      <c r="AE220" s="15">
        <f>ROUND(S220*'Table Q8'!S19,2)</f>
        <v>0.19</v>
      </c>
      <c r="AF220" s="15">
        <f>ROUND(T220*'Table Q8'!T19,2)</f>
        <v>7.0000000000000007E-2</v>
      </c>
      <c r="AG220" s="15">
        <f>ROUND(U220*'Table Q8'!U19,2)</f>
        <v>0.36</v>
      </c>
      <c r="AH220" s="15">
        <f>ROUND(V220*'Table Q8'!V19,2)</f>
        <v>5.23</v>
      </c>
      <c r="AI220" s="15">
        <f>ROUND(W220*'Table Q8'!W19,2)</f>
        <v>0.27</v>
      </c>
      <c r="AJ220" s="15">
        <f>ROUND(X220*'Table Q8'!X19,2)</f>
        <v>0.48</v>
      </c>
    </row>
    <row r="221" spans="1:36" x14ac:dyDescent="0.25">
      <c r="A221" s="13" t="str">
        <f t="shared" si="112"/>
        <v>1997 Q3</v>
      </c>
      <c r="B221" s="15">
        <f t="shared" si="113"/>
        <v>-2.7223754954301982</v>
      </c>
      <c r="C221" s="15">
        <f t="shared" si="113"/>
        <v>1.2170590505549912</v>
      </c>
      <c r="D221" s="15">
        <f t="shared" si="113"/>
        <v>0.87893224299160388</v>
      </c>
      <c r="E221" s="15">
        <f t="shared" si="113"/>
        <v>-0.28010886867069074</v>
      </c>
      <c r="F221" s="15">
        <f t="shared" si="113"/>
        <v>8.8298098906448388</v>
      </c>
      <c r="G221" s="15">
        <f t="shared" si="113"/>
        <v>-3.0538798861527479</v>
      </c>
      <c r="H221" s="15">
        <f t="shared" si="113"/>
        <v>4.8163610145704201</v>
      </c>
      <c r="I221" s="15">
        <f t="shared" si="113"/>
        <v>3.9942903503593188</v>
      </c>
      <c r="J221" s="15">
        <f t="shared" si="113"/>
        <v>5.4115305400329571E-2</v>
      </c>
      <c r="K221" s="15">
        <f t="shared" si="113"/>
        <v>1.2391216308210624</v>
      </c>
      <c r="L221" s="15">
        <f t="shared" si="113"/>
        <v>1.4801496703017727</v>
      </c>
      <c r="N221" s="15">
        <f t="shared" ref="N221:X221" si="123">LN(N20/N16)*100</f>
        <v>-2.7805943482645183</v>
      </c>
      <c r="O221" s="15">
        <f t="shared" si="123"/>
        <v>1.3355766147091896</v>
      </c>
      <c r="P221" s="15">
        <f t="shared" si="123"/>
        <v>3.0239433544291221</v>
      </c>
      <c r="Q221" s="15">
        <f t="shared" si="123"/>
        <v>2.5946858326362747</v>
      </c>
      <c r="R221" s="15">
        <f t="shared" si="123"/>
        <v>5.8107865974261905</v>
      </c>
      <c r="S221" s="15">
        <f t="shared" si="123"/>
        <v>-0.47322121779124421</v>
      </c>
      <c r="T221" s="15">
        <f t="shared" si="123"/>
        <v>1.1956063610522765</v>
      </c>
      <c r="U221" s="15">
        <f t="shared" si="123"/>
        <v>1.0459353780459621</v>
      </c>
      <c r="V221" s="15">
        <f t="shared" si="123"/>
        <v>14.000217676722585</v>
      </c>
      <c r="W221" s="15">
        <f t="shared" si="123"/>
        <v>3.6886079348875187</v>
      </c>
      <c r="X221" s="15">
        <f t="shared" si="123"/>
        <v>1.2393011823902327</v>
      </c>
      <c r="Z221" s="15">
        <f>ROUND(N221*'Table Q8'!N20,2)</f>
        <v>-2.0299999999999998</v>
      </c>
      <c r="AA221" s="15">
        <f>ROUND(O221*'Table Q8'!O20,2)</f>
        <v>0.49</v>
      </c>
      <c r="AB221" s="15">
        <f>ROUND(P221*'Table Q8'!P20,2)</f>
        <v>1.18</v>
      </c>
      <c r="AC221" s="15">
        <f>ROUND(Q221*'Table Q8'!Q20,2)</f>
        <v>0.93</v>
      </c>
      <c r="AD221" s="15">
        <f>ROUND(R221*'Table Q8'!R20,2)</f>
        <v>1.47</v>
      </c>
      <c r="AE221" s="15">
        <f>ROUND(S221*'Table Q8'!S20,2)</f>
        <v>-0.2</v>
      </c>
      <c r="AF221" s="15">
        <f>ROUND(T221*'Table Q8'!T20,2)</f>
        <v>0.54</v>
      </c>
      <c r="AG221" s="15">
        <f>ROUND(U221*'Table Q8'!U20,2)</f>
        <v>0.44</v>
      </c>
      <c r="AH221" s="15">
        <f>ROUND(V221*'Table Q8'!V20,2)</f>
        <v>5.69</v>
      </c>
      <c r="AI221" s="15">
        <f>ROUND(W221*'Table Q8'!W20,2)</f>
        <v>1.85</v>
      </c>
      <c r="AJ221" s="15">
        <f>ROUND(X221*'Table Q8'!X20,2)</f>
        <v>0.51</v>
      </c>
    </row>
    <row r="222" spans="1:36" x14ac:dyDescent="0.25">
      <c r="A222" s="13" t="str">
        <f t="shared" si="112"/>
        <v>1997 Q4</v>
      </c>
      <c r="B222" s="15">
        <f t="shared" si="113"/>
        <v>-2.2160540238652748</v>
      </c>
      <c r="C222" s="15">
        <f t="shared" si="113"/>
        <v>2.7376332553644627</v>
      </c>
      <c r="D222" s="15">
        <f t="shared" si="113"/>
        <v>-0.12638328737866519</v>
      </c>
      <c r="E222" s="15">
        <f t="shared" si="113"/>
        <v>1.103709621692992</v>
      </c>
      <c r="F222" s="15">
        <f t="shared" si="113"/>
        <v>13.977685737427143</v>
      </c>
      <c r="G222" s="15">
        <f t="shared" si="113"/>
        <v>-0.92489135322651594</v>
      </c>
      <c r="H222" s="15">
        <f t="shared" si="113"/>
        <v>3.6726687835048004</v>
      </c>
      <c r="I222" s="15">
        <f t="shared" si="113"/>
        <v>2.7980576719002106</v>
      </c>
      <c r="J222" s="15">
        <f t="shared" si="113"/>
        <v>-0.91648080108938679</v>
      </c>
      <c r="K222" s="15">
        <f t="shared" si="113"/>
        <v>1.9580945962819489</v>
      </c>
      <c r="L222" s="15">
        <f t="shared" si="113"/>
        <v>2.1434806337894408</v>
      </c>
      <c r="N222" s="15">
        <f t="shared" ref="N222:X222" si="124">LN(N21/N17)*100</f>
        <v>-1.1915382108869024</v>
      </c>
      <c r="O222" s="15">
        <f t="shared" si="124"/>
        <v>3.7487353008424553</v>
      </c>
      <c r="P222" s="15">
        <f t="shared" si="124"/>
        <v>-0.56251566514073115</v>
      </c>
      <c r="Q222" s="15">
        <f t="shared" si="124"/>
        <v>4.82484934454504</v>
      </c>
      <c r="R222" s="15">
        <f t="shared" si="124"/>
        <v>9.723026984185255</v>
      </c>
      <c r="S222" s="15">
        <f t="shared" si="124"/>
        <v>-4.7155424965053987</v>
      </c>
      <c r="T222" s="15">
        <f t="shared" si="124"/>
        <v>1.8539300388140767</v>
      </c>
      <c r="U222" s="15">
        <f t="shared" si="124"/>
        <v>1.037068707406253</v>
      </c>
      <c r="V222" s="15">
        <f t="shared" si="124"/>
        <v>14.735094521318489</v>
      </c>
      <c r="W222" s="15">
        <f t="shared" si="124"/>
        <v>-0.24584856545449685</v>
      </c>
      <c r="X222" s="15">
        <f t="shared" si="124"/>
        <v>1.7550711739401652</v>
      </c>
      <c r="Z222" s="15">
        <f>ROUND(N222*'Table Q8'!N21,2)</f>
        <v>-0.86</v>
      </c>
      <c r="AA222" s="15">
        <f>ROUND(O222*'Table Q8'!O21,2)</f>
        <v>1.35</v>
      </c>
      <c r="AB222" s="15">
        <f>ROUND(P222*'Table Q8'!P21,2)</f>
        <v>-0.21</v>
      </c>
      <c r="AC222" s="15">
        <f>ROUND(Q222*'Table Q8'!Q21,2)</f>
        <v>1.69</v>
      </c>
      <c r="AD222" s="15">
        <f>ROUND(R222*'Table Q8'!R21,2)</f>
        <v>2.4300000000000002</v>
      </c>
      <c r="AE222" s="15">
        <f>ROUND(S222*'Table Q8'!S21,2)</f>
        <v>-1.98</v>
      </c>
      <c r="AF222" s="15">
        <f>ROUND(T222*'Table Q8'!T21,2)</f>
        <v>0.84</v>
      </c>
      <c r="AG222" s="15">
        <f>ROUND(U222*'Table Q8'!U21,2)</f>
        <v>0.43</v>
      </c>
      <c r="AH222" s="15">
        <f>ROUND(V222*'Table Q8'!V21,2)</f>
        <v>5.82</v>
      </c>
      <c r="AI222" s="15">
        <f>ROUND(W222*'Table Q8'!W21,2)</f>
        <v>-0.12</v>
      </c>
      <c r="AJ222" s="15">
        <f>ROUND(X222*'Table Q8'!X21,2)</f>
        <v>0.71</v>
      </c>
    </row>
    <row r="223" spans="1:36" x14ac:dyDescent="0.25">
      <c r="A223" s="13" t="str">
        <f t="shared" si="112"/>
        <v>1998 Q1</v>
      </c>
      <c r="B223" s="15">
        <f t="shared" si="113"/>
        <v>5.859843347042629</v>
      </c>
      <c r="C223" s="15">
        <f t="shared" si="113"/>
        <v>0.92922173334327784</v>
      </c>
      <c r="D223" s="15">
        <f t="shared" si="113"/>
        <v>1.7258439579792433E-2</v>
      </c>
      <c r="E223" s="15">
        <f t="shared" si="113"/>
        <v>0.42443461846834052</v>
      </c>
      <c r="F223" s="15">
        <f t="shared" si="113"/>
        <v>6.2901824425821609</v>
      </c>
      <c r="G223" s="15">
        <f t="shared" si="113"/>
        <v>-1.1434928550110908</v>
      </c>
      <c r="H223" s="15">
        <f t="shared" si="113"/>
        <v>17.795714538860988</v>
      </c>
      <c r="I223" s="15">
        <f t="shared" si="113"/>
        <v>1.0770573424063128</v>
      </c>
      <c r="J223" s="15">
        <f t="shared" si="113"/>
        <v>-4.9451803733668793</v>
      </c>
      <c r="K223" s="15">
        <f t="shared" si="113"/>
        <v>-1.9002412652091931</v>
      </c>
      <c r="L223" s="15">
        <f t="shared" si="113"/>
        <v>2.2662883071135735</v>
      </c>
      <c r="N223" s="15">
        <f t="shared" ref="N223:X223" si="125">LN(N22/N18)*100</f>
        <v>4.5354625910578577</v>
      </c>
      <c r="O223" s="15">
        <f t="shared" si="125"/>
        <v>2.5651116216651442</v>
      </c>
      <c r="P223" s="15">
        <f t="shared" si="125"/>
        <v>-1.2337233529504914</v>
      </c>
      <c r="Q223" s="15">
        <f t="shared" si="125"/>
        <v>6.4518156617259166</v>
      </c>
      <c r="R223" s="15">
        <f t="shared" si="125"/>
        <v>7.7535620935795624</v>
      </c>
      <c r="S223" s="15">
        <f t="shared" si="125"/>
        <v>0.66243933788941056</v>
      </c>
      <c r="T223" s="15">
        <f t="shared" si="125"/>
        <v>2.0649874201182254</v>
      </c>
      <c r="U223" s="15">
        <f t="shared" si="125"/>
        <v>2.1559937794308661</v>
      </c>
      <c r="V223" s="15">
        <f t="shared" si="125"/>
        <v>16.569173492457718</v>
      </c>
      <c r="W223" s="15">
        <f t="shared" si="125"/>
        <v>0.6304626710962421</v>
      </c>
      <c r="X223" s="15">
        <f t="shared" si="125"/>
        <v>2.5730450638601678</v>
      </c>
      <c r="Z223" s="15">
        <f>ROUND(N223*'Table Q8'!N22,2)</f>
        <v>3.26</v>
      </c>
      <c r="AA223" s="15">
        <f>ROUND(O223*'Table Q8'!O22,2)</f>
        <v>0.91</v>
      </c>
      <c r="AB223" s="15">
        <f>ROUND(P223*'Table Q8'!P22,2)</f>
        <v>-0.47</v>
      </c>
      <c r="AC223" s="15">
        <f>ROUND(Q223*'Table Q8'!Q22,2)</f>
        <v>2.2599999999999998</v>
      </c>
      <c r="AD223" s="15">
        <f>ROUND(R223*'Table Q8'!R22,2)</f>
        <v>1.93</v>
      </c>
      <c r="AE223" s="15">
        <f>ROUND(S223*'Table Q8'!S22,2)</f>
        <v>0.27</v>
      </c>
      <c r="AF223" s="15">
        <f>ROUND(T223*'Table Q8'!T22,2)</f>
        <v>0.94</v>
      </c>
      <c r="AG223" s="15">
        <f>ROUND(U223*'Table Q8'!U22,2)</f>
        <v>0.89</v>
      </c>
      <c r="AH223" s="15">
        <f>ROUND(V223*'Table Q8'!V22,2)</f>
        <v>6.53</v>
      </c>
      <c r="AI223" s="15">
        <f>ROUND(W223*'Table Q8'!W22,2)</f>
        <v>0.31</v>
      </c>
      <c r="AJ223" s="15">
        <f>ROUND(X223*'Table Q8'!X22,2)</f>
        <v>1.04</v>
      </c>
    </row>
    <row r="224" spans="1:36" x14ac:dyDescent="0.25">
      <c r="A224" s="13" t="str">
        <f t="shared" si="112"/>
        <v>1998 Q2</v>
      </c>
      <c r="B224" s="15">
        <f t="shared" si="113"/>
        <v>6.7543589087285412</v>
      </c>
      <c r="C224" s="15">
        <f t="shared" si="113"/>
        <v>1.7764095105646125</v>
      </c>
      <c r="D224" s="15">
        <f t="shared" si="113"/>
        <v>-3.0958092249047509</v>
      </c>
      <c r="E224" s="15">
        <f t="shared" si="113"/>
        <v>-0.19838379076190268</v>
      </c>
      <c r="F224" s="15">
        <f t="shared" si="113"/>
        <v>3.89074561548553</v>
      </c>
      <c r="G224" s="15">
        <f t="shared" si="113"/>
        <v>2.7345092451079633</v>
      </c>
      <c r="H224" s="15">
        <f t="shared" si="113"/>
        <v>21.206357388688449</v>
      </c>
      <c r="I224" s="15">
        <f t="shared" si="113"/>
        <v>4.3558088152193228</v>
      </c>
      <c r="J224" s="15">
        <f t="shared" si="113"/>
        <v>-1.1296970877445749</v>
      </c>
      <c r="K224" s="15">
        <f t="shared" si="113"/>
        <v>2.6204440696229461</v>
      </c>
      <c r="L224" s="15">
        <f t="shared" si="113"/>
        <v>3.4958010098024261</v>
      </c>
      <c r="N224" s="15">
        <f t="shared" ref="N224:X224" si="126">LN(N23/N19)*100</f>
        <v>4.5862398881237567</v>
      </c>
      <c r="O224" s="15">
        <f t="shared" si="126"/>
        <v>3.1921572973907506</v>
      </c>
      <c r="P224" s="15">
        <f t="shared" si="126"/>
        <v>0.65415158251054439</v>
      </c>
      <c r="Q224" s="15">
        <f t="shared" si="126"/>
        <v>7.6099069062355822</v>
      </c>
      <c r="R224" s="15">
        <f t="shared" si="126"/>
        <v>5.3911009218430825</v>
      </c>
      <c r="S224" s="15">
        <f t="shared" si="126"/>
        <v>1.5356572710016405</v>
      </c>
      <c r="T224" s="15">
        <f t="shared" si="126"/>
        <v>4.2342995621842707</v>
      </c>
      <c r="U224" s="15">
        <f t="shared" si="126"/>
        <v>2.0901399472256923</v>
      </c>
      <c r="V224" s="15">
        <f t="shared" si="126"/>
        <v>12.892859086985284</v>
      </c>
      <c r="W224" s="15">
        <f t="shared" si="126"/>
        <v>6.527765658383573</v>
      </c>
      <c r="X224" s="15">
        <f t="shared" si="126"/>
        <v>3.278457178945605</v>
      </c>
      <c r="Z224" s="15">
        <f>ROUND(N224*'Table Q8'!N23,2)</f>
        <v>3.25</v>
      </c>
      <c r="AA224" s="15">
        <f>ROUND(O224*'Table Q8'!O23,2)</f>
        <v>1.0900000000000001</v>
      </c>
      <c r="AB224" s="15">
        <f>ROUND(P224*'Table Q8'!P23,2)</f>
        <v>0.25</v>
      </c>
      <c r="AC224" s="15">
        <f>ROUND(Q224*'Table Q8'!Q23,2)</f>
        <v>2.63</v>
      </c>
      <c r="AD224" s="15">
        <f>ROUND(R224*'Table Q8'!R23,2)</f>
        <v>1.31</v>
      </c>
      <c r="AE224" s="15">
        <f>ROUND(S224*'Table Q8'!S23,2)</f>
        <v>0.62</v>
      </c>
      <c r="AF224" s="15">
        <f>ROUND(T224*'Table Q8'!T23,2)</f>
        <v>1.89</v>
      </c>
      <c r="AG224" s="15">
        <f>ROUND(U224*'Table Q8'!U23,2)</f>
        <v>0.85</v>
      </c>
      <c r="AH224" s="15">
        <f>ROUND(V224*'Table Q8'!V23,2)</f>
        <v>5</v>
      </c>
      <c r="AI224" s="15">
        <f>ROUND(W224*'Table Q8'!W23,2)</f>
        <v>3.2</v>
      </c>
      <c r="AJ224" s="15">
        <f>ROUND(X224*'Table Q8'!X23,2)</f>
        <v>1.3</v>
      </c>
    </row>
    <row r="225" spans="1:36" x14ac:dyDescent="0.25">
      <c r="A225" s="13" t="str">
        <f t="shared" si="112"/>
        <v>1998 Q3</v>
      </c>
      <c r="B225" s="15">
        <f t="shared" si="113"/>
        <v>10.12995962894297</v>
      </c>
      <c r="C225" s="15">
        <f t="shared" si="113"/>
        <v>0.22501895924009141</v>
      </c>
      <c r="D225" s="15">
        <f t="shared" si="113"/>
        <v>-1.2564052188168788</v>
      </c>
      <c r="E225" s="15">
        <f t="shared" si="113"/>
        <v>-0.19543131569361391</v>
      </c>
      <c r="F225" s="15">
        <f t="shared" si="113"/>
        <v>1.2278011430659306</v>
      </c>
      <c r="G225" s="15">
        <f t="shared" si="113"/>
        <v>8.0011003760660451</v>
      </c>
      <c r="H225" s="15">
        <f t="shared" si="113"/>
        <v>22.042283439521864</v>
      </c>
      <c r="I225" s="15">
        <f t="shared" si="113"/>
        <v>1.9224692276449229</v>
      </c>
      <c r="J225" s="15">
        <f t="shared" si="113"/>
        <v>-4.4988107531921315</v>
      </c>
      <c r="K225" s="15">
        <f t="shared" si="113"/>
        <v>10.846293576190433</v>
      </c>
      <c r="L225" s="15">
        <f t="shared" si="113"/>
        <v>3.460885806469344</v>
      </c>
      <c r="N225" s="15">
        <f t="shared" ref="N225:X225" si="127">LN(N24/N20)*100</f>
        <v>9.4695289214244145</v>
      </c>
      <c r="O225" s="15">
        <f t="shared" si="127"/>
        <v>2.2491747770132395</v>
      </c>
      <c r="P225" s="15">
        <f t="shared" si="127"/>
        <v>1.6362463565218901</v>
      </c>
      <c r="Q225" s="15">
        <f t="shared" si="127"/>
        <v>7.0341461394229352</v>
      </c>
      <c r="R225" s="15">
        <f t="shared" si="127"/>
        <v>3.7916261242256617</v>
      </c>
      <c r="S225" s="15">
        <f t="shared" si="127"/>
        <v>0.89407204298645027</v>
      </c>
      <c r="T225" s="15">
        <f t="shared" si="127"/>
        <v>3.2084095093427738</v>
      </c>
      <c r="U225" s="15">
        <f t="shared" si="127"/>
        <v>1.7894430382754654</v>
      </c>
      <c r="V225" s="15">
        <f t="shared" si="127"/>
        <v>12.520604318455353</v>
      </c>
      <c r="W225" s="15">
        <f t="shared" si="127"/>
        <v>6.4920002011713178</v>
      </c>
      <c r="X225" s="15">
        <f t="shared" si="127"/>
        <v>2.9808188481395552</v>
      </c>
      <c r="Z225" s="15">
        <f>ROUND(N225*'Table Q8'!N24,2)</f>
        <v>6.63</v>
      </c>
      <c r="AA225" s="15">
        <f>ROUND(O225*'Table Q8'!O24,2)</f>
        <v>0.74</v>
      </c>
      <c r="AB225" s="15">
        <f>ROUND(P225*'Table Q8'!P24,2)</f>
        <v>0.63</v>
      </c>
      <c r="AC225" s="15">
        <f>ROUND(Q225*'Table Q8'!Q24,2)</f>
        <v>2.41</v>
      </c>
      <c r="AD225" s="15">
        <f>ROUND(R225*'Table Q8'!R24,2)</f>
        <v>0.9</v>
      </c>
      <c r="AE225" s="15">
        <f>ROUND(S225*'Table Q8'!S24,2)</f>
        <v>0.36</v>
      </c>
      <c r="AF225" s="15">
        <f>ROUND(T225*'Table Q8'!T24,2)</f>
        <v>1.39</v>
      </c>
      <c r="AG225" s="15">
        <f>ROUND(U225*'Table Q8'!U24,2)</f>
        <v>0.72</v>
      </c>
      <c r="AH225" s="15">
        <f>ROUND(V225*'Table Q8'!V24,2)</f>
        <v>4.7699999999999996</v>
      </c>
      <c r="AI225" s="15">
        <f>ROUND(W225*'Table Q8'!W24,2)</f>
        <v>3.16</v>
      </c>
      <c r="AJ225" s="15">
        <f>ROUND(X225*'Table Q8'!X24,2)</f>
        <v>1.1599999999999999</v>
      </c>
    </row>
    <row r="226" spans="1:36" x14ac:dyDescent="0.25">
      <c r="A226" s="13" t="str">
        <f t="shared" si="112"/>
        <v>1998 Q4</v>
      </c>
      <c r="B226" s="15">
        <f t="shared" si="113"/>
        <v>13.343339232615673</v>
      </c>
      <c r="C226" s="15">
        <f t="shared" si="113"/>
        <v>0.61168840712534545</v>
      </c>
      <c r="D226" s="15">
        <f t="shared" si="113"/>
        <v>-0.74335439996961294</v>
      </c>
      <c r="E226" s="15">
        <f t="shared" si="113"/>
        <v>1.898245900632519</v>
      </c>
      <c r="F226" s="15">
        <f t="shared" si="113"/>
        <v>-3.0473928129516854</v>
      </c>
      <c r="G226" s="15">
        <f t="shared" si="113"/>
        <v>10.211807236287472</v>
      </c>
      <c r="H226" s="15">
        <f t="shared" si="113"/>
        <v>19.846633047449895</v>
      </c>
      <c r="I226" s="15">
        <f t="shared" si="113"/>
        <v>5.225114366872698</v>
      </c>
      <c r="J226" s="15">
        <f t="shared" si="113"/>
        <v>-10.48958225303204</v>
      </c>
      <c r="K226" s="15">
        <f t="shared" si="113"/>
        <v>4.2690837954917837</v>
      </c>
      <c r="L226" s="15">
        <f t="shared" si="113"/>
        <v>3.8999671224819057</v>
      </c>
      <c r="N226" s="15">
        <f t="shared" ref="N226:X226" si="128">LN(N25/N21)*100</f>
        <v>11.098617078307495</v>
      </c>
      <c r="O226" s="15">
        <f t="shared" si="128"/>
        <v>3.7384972440277138</v>
      </c>
      <c r="P226" s="15">
        <f t="shared" si="128"/>
        <v>4.6809867423189964</v>
      </c>
      <c r="Q226" s="15">
        <f t="shared" si="128"/>
        <v>7.4108739095610732</v>
      </c>
      <c r="R226" s="15">
        <f t="shared" si="128"/>
        <v>3.4752162526205868</v>
      </c>
      <c r="S226" s="15">
        <f t="shared" si="128"/>
        <v>3.2655514352607233</v>
      </c>
      <c r="T226" s="15">
        <f t="shared" si="128"/>
        <v>3.9555918551456868</v>
      </c>
      <c r="U226" s="15">
        <f t="shared" si="128"/>
        <v>3.0297567727233505</v>
      </c>
      <c r="V226" s="15">
        <f t="shared" si="128"/>
        <v>7.6034742274581655</v>
      </c>
      <c r="W226" s="15">
        <f t="shared" si="128"/>
        <v>4.6065317264353967</v>
      </c>
      <c r="X226" s="15">
        <f t="shared" si="128"/>
        <v>3.7512726975015678</v>
      </c>
      <c r="Z226" s="15">
        <f>ROUND(N226*'Table Q8'!N25,2)</f>
        <v>7.66</v>
      </c>
      <c r="AA226" s="15">
        <f>ROUND(O226*'Table Q8'!O25,2)</f>
        <v>1.21</v>
      </c>
      <c r="AB226" s="15">
        <f>ROUND(P226*'Table Q8'!P25,2)</f>
        <v>1.83</v>
      </c>
      <c r="AC226" s="15">
        <f>ROUND(Q226*'Table Q8'!Q25,2)</f>
        <v>2.54</v>
      </c>
      <c r="AD226" s="15">
        <f>ROUND(R226*'Table Q8'!R25,2)</f>
        <v>0.81</v>
      </c>
      <c r="AE226" s="15">
        <f>ROUND(S226*'Table Q8'!S25,2)</f>
        <v>1.3</v>
      </c>
      <c r="AF226" s="15">
        <f>ROUND(T226*'Table Q8'!T25,2)</f>
        <v>1.69</v>
      </c>
      <c r="AG226" s="15">
        <f>ROUND(U226*'Table Q8'!U25,2)</f>
        <v>1.21</v>
      </c>
      <c r="AH226" s="15">
        <f>ROUND(V226*'Table Q8'!V25,2)</f>
        <v>2.85</v>
      </c>
      <c r="AI226" s="15">
        <f>ROUND(W226*'Table Q8'!W25,2)</f>
        <v>2.2799999999999998</v>
      </c>
      <c r="AJ226" s="15">
        <f>ROUND(X226*'Table Q8'!X25,2)</f>
        <v>1.44</v>
      </c>
    </row>
    <row r="227" spans="1:36" x14ac:dyDescent="0.25">
      <c r="A227" s="13" t="str">
        <f t="shared" si="112"/>
        <v>1999 Q1</v>
      </c>
      <c r="B227" s="15">
        <f t="shared" si="113"/>
        <v>12.720898011199102</v>
      </c>
      <c r="C227" s="15">
        <f t="shared" si="113"/>
        <v>2.5905353956257806</v>
      </c>
      <c r="D227" s="15">
        <f t="shared" si="113"/>
        <v>-8.2622134834189731E-2</v>
      </c>
      <c r="E227" s="15">
        <f t="shared" si="113"/>
        <v>2.50673592948996</v>
      </c>
      <c r="F227" s="15">
        <f t="shared" si="113"/>
        <v>1.8849496218931474</v>
      </c>
      <c r="G227" s="15">
        <f t="shared" si="113"/>
        <v>13.71252049368506</v>
      </c>
      <c r="H227" s="15">
        <f t="shared" si="113"/>
        <v>2.2830447023835125</v>
      </c>
      <c r="I227" s="15">
        <f t="shared" si="113"/>
        <v>3.6572167601986143</v>
      </c>
      <c r="J227" s="15">
        <f t="shared" si="113"/>
        <v>-3.6536153052905722</v>
      </c>
      <c r="K227" s="15">
        <f t="shared" si="113"/>
        <v>3.5134861239356421</v>
      </c>
      <c r="L227" s="15">
        <f t="shared" si="113"/>
        <v>3.3766601486520198</v>
      </c>
      <c r="N227" s="15">
        <f t="shared" ref="N227:X227" si="129">LN(N26/N22)*100</f>
        <v>11.236553036569715</v>
      </c>
      <c r="O227" s="15">
        <f t="shared" si="129"/>
        <v>6.0151412648298921</v>
      </c>
      <c r="P227" s="15">
        <f t="shared" si="129"/>
        <v>7.0447286937180706</v>
      </c>
      <c r="Q227" s="15">
        <f t="shared" si="129"/>
        <v>6.1980597978021388</v>
      </c>
      <c r="R227" s="15">
        <f t="shared" si="129"/>
        <v>5.4490203692352139</v>
      </c>
      <c r="S227" s="15">
        <f t="shared" si="129"/>
        <v>2.6802298613887765</v>
      </c>
      <c r="T227" s="15">
        <f t="shared" si="129"/>
        <v>4.2005197039796141</v>
      </c>
      <c r="U227" s="15">
        <f t="shared" si="129"/>
        <v>2.2642554638013439</v>
      </c>
      <c r="V227" s="15">
        <f t="shared" si="129"/>
        <v>8.1465656799632082</v>
      </c>
      <c r="W227" s="15">
        <f t="shared" si="129"/>
        <v>3.0556109804073124</v>
      </c>
      <c r="X227" s="15">
        <f t="shared" si="129"/>
        <v>4.0615084711732719</v>
      </c>
      <c r="Z227" s="15">
        <f>ROUND(N227*'Table Q8'!N26,2)</f>
        <v>7.71</v>
      </c>
      <c r="AA227" s="15">
        <f>ROUND(O227*'Table Q8'!O26,2)</f>
        <v>1.86</v>
      </c>
      <c r="AB227" s="15">
        <f>ROUND(P227*'Table Q8'!P26,2)</f>
        <v>2.75</v>
      </c>
      <c r="AC227" s="15">
        <f>ROUND(Q227*'Table Q8'!Q26,2)</f>
        <v>2.09</v>
      </c>
      <c r="AD227" s="15">
        <f>ROUND(R227*'Table Q8'!R26,2)</f>
        <v>1.24</v>
      </c>
      <c r="AE227" s="15">
        <f>ROUND(S227*'Table Q8'!S26,2)</f>
        <v>1.05</v>
      </c>
      <c r="AF227" s="15">
        <f>ROUND(T227*'Table Q8'!T26,2)</f>
        <v>1.72</v>
      </c>
      <c r="AG227" s="15">
        <f>ROUND(U227*'Table Q8'!U26,2)</f>
        <v>0.9</v>
      </c>
      <c r="AH227" s="15">
        <f>ROUND(V227*'Table Q8'!V26,2)</f>
        <v>3.03</v>
      </c>
      <c r="AI227" s="15">
        <f>ROUND(W227*'Table Q8'!W26,2)</f>
        <v>1.49</v>
      </c>
      <c r="AJ227" s="15">
        <f>ROUND(X227*'Table Q8'!X26,2)</f>
        <v>1.53</v>
      </c>
    </row>
    <row r="228" spans="1:36" x14ac:dyDescent="0.25">
      <c r="A228" s="13" t="str">
        <f t="shared" si="112"/>
        <v>1999 Q2</v>
      </c>
      <c r="B228" s="15">
        <f t="shared" ref="B228:L243" si="130">LN(B27/B23)*100</f>
        <v>12.779956108769641</v>
      </c>
      <c r="C228" s="15">
        <f t="shared" si="130"/>
        <v>4.600996433800252</v>
      </c>
      <c r="D228" s="15">
        <f t="shared" si="130"/>
        <v>1.0936990633171733</v>
      </c>
      <c r="E228" s="15">
        <f t="shared" si="130"/>
        <v>8.1100750653412945E-3</v>
      </c>
      <c r="F228" s="15">
        <f t="shared" si="130"/>
        <v>3.6092194253575127</v>
      </c>
      <c r="G228" s="15">
        <f t="shared" si="130"/>
        <v>10.963294624101959</v>
      </c>
      <c r="H228" s="15">
        <f t="shared" si="130"/>
        <v>-0.99835396256590714</v>
      </c>
      <c r="I228" s="15">
        <f t="shared" si="130"/>
        <v>-0.67533315781884762</v>
      </c>
      <c r="J228" s="15">
        <f t="shared" si="130"/>
        <v>-6.9240232287274077</v>
      </c>
      <c r="K228" s="15">
        <f t="shared" si="130"/>
        <v>1.7968131726797929</v>
      </c>
      <c r="L228" s="15">
        <f t="shared" si="130"/>
        <v>2.2036988776001931</v>
      </c>
      <c r="N228" s="15">
        <f t="shared" ref="N228:X228" si="131">LN(N27/N23)*100</f>
        <v>11.545740047020885</v>
      </c>
      <c r="O228" s="15">
        <f t="shared" si="131"/>
        <v>7.1509872317593395</v>
      </c>
      <c r="P228" s="15">
        <f t="shared" si="131"/>
        <v>5.3749340598067983</v>
      </c>
      <c r="Q228" s="15">
        <f t="shared" si="131"/>
        <v>5.8228357756903586</v>
      </c>
      <c r="R228" s="15">
        <f t="shared" si="131"/>
        <v>6.4287320288261869</v>
      </c>
      <c r="S228" s="15">
        <f t="shared" si="131"/>
        <v>2.8934734904892223</v>
      </c>
      <c r="T228" s="15">
        <f t="shared" si="131"/>
        <v>2.0452977095197453</v>
      </c>
      <c r="U228" s="15">
        <f t="shared" si="131"/>
        <v>2.5479393837651738</v>
      </c>
      <c r="V228" s="15">
        <f t="shared" si="131"/>
        <v>7.79847775588782</v>
      </c>
      <c r="W228" s="15">
        <f t="shared" si="131"/>
        <v>1.9827507122727202</v>
      </c>
      <c r="X228" s="15">
        <f t="shared" si="131"/>
        <v>3.9615943154516642</v>
      </c>
      <c r="Z228" s="15">
        <f>ROUND(N228*'Table Q8'!N27,2)</f>
        <v>7.93</v>
      </c>
      <c r="AA228" s="15">
        <f>ROUND(O228*'Table Q8'!O27,2)</f>
        <v>2.17</v>
      </c>
      <c r="AB228" s="15">
        <f>ROUND(P228*'Table Q8'!P27,2)</f>
        <v>2.06</v>
      </c>
      <c r="AC228" s="15">
        <f>ROUND(Q228*'Table Q8'!Q27,2)</f>
        <v>1.92</v>
      </c>
      <c r="AD228" s="15">
        <f>ROUND(R228*'Table Q8'!R27,2)</f>
        <v>1.45</v>
      </c>
      <c r="AE228" s="15">
        <f>ROUND(S228*'Table Q8'!S27,2)</f>
        <v>1.1299999999999999</v>
      </c>
      <c r="AF228" s="15">
        <f>ROUND(T228*'Table Q8'!T27,2)</f>
        <v>0.78</v>
      </c>
      <c r="AG228" s="15">
        <f>ROUND(U228*'Table Q8'!U27,2)</f>
        <v>1</v>
      </c>
      <c r="AH228" s="15">
        <f>ROUND(V228*'Table Q8'!V27,2)</f>
        <v>2.83</v>
      </c>
      <c r="AI228" s="15">
        <f>ROUND(W228*'Table Q8'!W27,2)</f>
        <v>0.97</v>
      </c>
      <c r="AJ228" s="15">
        <f>ROUND(X228*'Table Q8'!X27,2)</f>
        <v>1.47</v>
      </c>
    </row>
    <row r="229" spans="1:36" x14ac:dyDescent="0.25">
      <c r="A229" s="13" t="str">
        <f t="shared" si="112"/>
        <v>1999 Q3</v>
      </c>
      <c r="B229" s="15">
        <f t="shared" si="130"/>
        <v>12.754339326867189</v>
      </c>
      <c r="C229" s="15">
        <f t="shared" si="130"/>
        <v>7.6035276849932414</v>
      </c>
      <c r="D229" s="15">
        <f t="shared" si="130"/>
        <v>2.1908408877824423</v>
      </c>
      <c r="E229" s="15">
        <f t="shared" si="130"/>
        <v>-0.7065238978647207</v>
      </c>
      <c r="F229" s="15">
        <f t="shared" si="130"/>
        <v>4.6463786062733474</v>
      </c>
      <c r="G229" s="15">
        <f t="shared" si="130"/>
        <v>16.953049697502074</v>
      </c>
      <c r="H229" s="15">
        <f t="shared" si="130"/>
        <v>-6.2041281443259173</v>
      </c>
      <c r="I229" s="15">
        <f t="shared" si="130"/>
        <v>1.0211482936842793</v>
      </c>
      <c r="J229" s="15">
        <f t="shared" si="130"/>
        <v>-0.91163281428429321</v>
      </c>
      <c r="K229" s="15">
        <f t="shared" si="130"/>
        <v>-10.885753396950387</v>
      </c>
      <c r="L229" s="15">
        <f t="shared" si="130"/>
        <v>3.1113763689235738</v>
      </c>
      <c r="N229" s="15">
        <f t="shared" ref="N229:X229" si="132">LN(N28/N24)*100</f>
        <v>9.5943574207767952</v>
      </c>
      <c r="O229" s="15">
        <f t="shared" si="132"/>
        <v>7.3057595283960763</v>
      </c>
      <c r="P229" s="15">
        <f t="shared" si="132"/>
        <v>4.1064346190120844</v>
      </c>
      <c r="Q229" s="15">
        <f t="shared" si="132"/>
        <v>6.8588192083276089</v>
      </c>
      <c r="R229" s="15">
        <f t="shared" si="132"/>
        <v>6.008845273160941</v>
      </c>
      <c r="S229" s="15">
        <f t="shared" si="132"/>
        <v>5.6444890350949883</v>
      </c>
      <c r="T229" s="15">
        <f t="shared" si="132"/>
        <v>0.21991569304043732</v>
      </c>
      <c r="U229" s="15">
        <f t="shared" si="132"/>
        <v>3.0172081108177475</v>
      </c>
      <c r="V229" s="15">
        <f t="shared" si="132"/>
        <v>9.4716472398171874</v>
      </c>
      <c r="W229" s="15">
        <f t="shared" si="132"/>
        <v>-3.993825011879955</v>
      </c>
      <c r="X229" s="15">
        <f t="shared" si="132"/>
        <v>4.0975559191550124</v>
      </c>
      <c r="Z229" s="15">
        <f>ROUND(N229*'Table Q8'!N28,2)</f>
        <v>6.61</v>
      </c>
      <c r="AA229" s="15">
        <f>ROUND(O229*'Table Q8'!O28,2)</f>
        <v>2.17</v>
      </c>
      <c r="AB229" s="15">
        <f>ROUND(P229*'Table Q8'!P28,2)</f>
        <v>1.56</v>
      </c>
      <c r="AC229" s="15">
        <f>ROUND(Q229*'Table Q8'!Q28,2)</f>
        <v>2.23</v>
      </c>
      <c r="AD229" s="15">
        <f>ROUND(R229*'Table Q8'!R28,2)</f>
        <v>1.34</v>
      </c>
      <c r="AE229" s="15">
        <f>ROUND(S229*'Table Q8'!S28,2)</f>
        <v>2.1800000000000002</v>
      </c>
      <c r="AF229" s="15">
        <f>ROUND(T229*'Table Q8'!T28,2)</f>
        <v>0.08</v>
      </c>
      <c r="AG229" s="15">
        <f>ROUND(U229*'Table Q8'!U28,2)</f>
        <v>1.18</v>
      </c>
      <c r="AH229" s="15">
        <f>ROUND(V229*'Table Q8'!V28,2)</f>
        <v>3.41</v>
      </c>
      <c r="AI229" s="15">
        <f>ROUND(W229*'Table Q8'!W28,2)</f>
        <v>-1.95</v>
      </c>
      <c r="AJ229" s="15">
        <f>ROUND(X229*'Table Q8'!X28,2)</f>
        <v>1.5</v>
      </c>
    </row>
    <row r="230" spans="1:36" x14ac:dyDescent="0.25">
      <c r="A230" s="13" t="str">
        <f t="shared" si="112"/>
        <v>1999 Q4</v>
      </c>
      <c r="B230" s="15">
        <f t="shared" si="130"/>
        <v>10.214684157675457</v>
      </c>
      <c r="C230" s="15">
        <f t="shared" si="130"/>
        <v>6.2815531636144559</v>
      </c>
      <c r="D230" s="15">
        <f t="shared" si="130"/>
        <v>1.5680343427570271</v>
      </c>
      <c r="E230" s="15">
        <f t="shared" si="130"/>
        <v>-1.9611102090481267</v>
      </c>
      <c r="F230" s="15">
        <f t="shared" si="130"/>
        <v>2.4577924922000332</v>
      </c>
      <c r="G230" s="15">
        <f t="shared" si="130"/>
        <v>12.235724883837189</v>
      </c>
      <c r="H230" s="15">
        <f t="shared" si="130"/>
        <v>-0.24852011600280721</v>
      </c>
      <c r="I230" s="15">
        <f t="shared" si="130"/>
        <v>1.1836729400369643</v>
      </c>
      <c r="J230" s="15">
        <f t="shared" si="130"/>
        <v>2.5573860637305557</v>
      </c>
      <c r="K230" s="15">
        <f t="shared" si="130"/>
        <v>-10.159545452611944</v>
      </c>
      <c r="L230" s="15">
        <f t="shared" si="130"/>
        <v>2.7051700968691748</v>
      </c>
      <c r="N230" s="15">
        <f t="shared" ref="N230:X230" si="133">LN(N29/N25)*100</f>
        <v>7.3521218563728619</v>
      </c>
      <c r="O230" s="15">
        <f t="shared" si="133"/>
        <v>4.7553144918532615</v>
      </c>
      <c r="P230" s="15">
        <f t="shared" si="133"/>
        <v>3.5651343735512167</v>
      </c>
      <c r="Q230" s="15">
        <f t="shared" si="133"/>
        <v>5.8200121965850791</v>
      </c>
      <c r="R230" s="15">
        <f t="shared" si="133"/>
        <v>3.2934201874594748</v>
      </c>
      <c r="S230" s="15">
        <f t="shared" si="133"/>
        <v>4.4385400872916456</v>
      </c>
      <c r="T230" s="15">
        <f t="shared" si="133"/>
        <v>-0.84769831439922561</v>
      </c>
      <c r="U230" s="15">
        <f t="shared" si="133"/>
        <v>1.668164576101459</v>
      </c>
      <c r="V230" s="15">
        <f t="shared" si="133"/>
        <v>9.7152598199795257</v>
      </c>
      <c r="W230" s="15">
        <f t="shared" si="133"/>
        <v>-4.9653928777115324</v>
      </c>
      <c r="X230" s="15">
        <f t="shared" si="133"/>
        <v>2.7041069511813207</v>
      </c>
      <c r="Z230" s="15">
        <f>ROUND(N230*'Table Q8'!N29,2)</f>
        <v>5.07</v>
      </c>
      <c r="AA230" s="15">
        <f>ROUND(O230*'Table Q8'!O29,2)</f>
        <v>1.37</v>
      </c>
      <c r="AB230" s="15">
        <f>ROUND(P230*'Table Q8'!P29,2)</f>
        <v>1.33</v>
      </c>
      <c r="AC230" s="15">
        <f>ROUND(Q230*'Table Q8'!Q29,2)</f>
        <v>1.85</v>
      </c>
      <c r="AD230" s="15">
        <f>ROUND(R230*'Table Q8'!R29,2)</f>
        <v>0.72</v>
      </c>
      <c r="AE230" s="15">
        <f>ROUND(S230*'Table Q8'!S29,2)</f>
        <v>1.7</v>
      </c>
      <c r="AF230" s="15">
        <f>ROUND(T230*'Table Q8'!T29,2)</f>
        <v>-0.27</v>
      </c>
      <c r="AG230" s="15">
        <f>ROUND(U230*'Table Q8'!U29,2)</f>
        <v>0.64</v>
      </c>
      <c r="AH230" s="15">
        <f>ROUND(V230*'Table Q8'!V29,2)</f>
        <v>3.43</v>
      </c>
      <c r="AI230" s="15">
        <f>ROUND(W230*'Table Q8'!W29,2)</f>
        <v>-2.38</v>
      </c>
      <c r="AJ230" s="15">
        <f>ROUND(X230*'Table Q8'!X29,2)</f>
        <v>0.97</v>
      </c>
    </row>
    <row r="231" spans="1:36" x14ac:dyDescent="0.25">
      <c r="A231" s="13" t="str">
        <f t="shared" si="112"/>
        <v>2000 Q1</v>
      </c>
      <c r="B231" s="15">
        <f t="shared" si="130"/>
        <v>9.4313030435556868</v>
      </c>
      <c r="C231" s="15">
        <f t="shared" si="130"/>
        <v>7.019029661664332</v>
      </c>
      <c r="D231" s="15">
        <f t="shared" si="130"/>
        <v>4.440065973551647</v>
      </c>
      <c r="E231" s="15">
        <f t="shared" si="130"/>
        <v>1.1150338833987459</v>
      </c>
      <c r="F231" s="15">
        <f t="shared" si="130"/>
        <v>6.608145194007788</v>
      </c>
      <c r="G231" s="15">
        <f t="shared" si="130"/>
        <v>17.664416384981628</v>
      </c>
      <c r="H231" s="15">
        <f t="shared" si="130"/>
        <v>3.9589298768377232</v>
      </c>
      <c r="I231" s="15">
        <f t="shared" si="130"/>
        <v>1.3859653261681462</v>
      </c>
      <c r="J231" s="15">
        <f t="shared" si="130"/>
        <v>0.41117975844960492</v>
      </c>
      <c r="K231" s="15">
        <f t="shared" si="130"/>
        <v>1.3587326768169623</v>
      </c>
      <c r="L231" s="15">
        <f t="shared" si="130"/>
        <v>4.9484439437057084</v>
      </c>
      <c r="N231" s="15">
        <f t="shared" ref="N231:X231" si="134">LN(N30/N26)*100</f>
        <v>7.4129002400887325</v>
      </c>
      <c r="O231" s="15">
        <f t="shared" si="134"/>
        <v>5.0501098664057542</v>
      </c>
      <c r="P231" s="15">
        <f t="shared" si="134"/>
        <v>5.1398872470620924</v>
      </c>
      <c r="Q231" s="15">
        <f t="shared" si="134"/>
        <v>7.9939590488401588</v>
      </c>
      <c r="R231" s="15">
        <f t="shared" si="134"/>
        <v>4.4002710932875804</v>
      </c>
      <c r="S231" s="15">
        <f t="shared" si="134"/>
        <v>6.3227132091302858</v>
      </c>
      <c r="T231" s="15">
        <f t="shared" si="134"/>
        <v>2.8724105546048562</v>
      </c>
      <c r="U231" s="15">
        <f t="shared" si="134"/>
        <v>3.5856838901124082</v>
      </c>
      <c r="V231" s="15">
        <f t="shared" si="134"/>
        <v>8.270417760469476</v>
      </c>
      <c r="W231" s="15">
        <f t="shared" si="134"/>
        <v>0.40225631688608199</v>
      </c>
      <c r="X231" s="15">
        <f t="shared" si="134"/>
        <v>4.2332257549822216</v>
      </c>
      <c r="Z231" s="15">
        <f>ROUND(N231*'Table Q8'!N30,2)</f>
        <v>5.13</v>
      </c>
      <c r="AA231" s="15">
        <f>ROUND(O231*'Table Q8'!O30,2)</f>
        <v>1.44</v>
      </c>
      <c r="AB231" s="15">
        <f>ROUND(P231*'Table Q8'!P30,2)</f>
        <v>1.92</v>
      </c>
      <c r="AC231" s="15">
        <f>ROUND(Q231*'Table Q8'!Q30,2)</f>
        <v>2.4700000000000002</v>
      </c>
      <c r="AD231" s="15">
        <f>ROUND(R231*'Table Q8'!R30,2)</f>
        <v>0.95</v>
      </c>
      <c r="AE231" s="15">
        <f>ROUND(S231*'Table Q8'!S30,2)</f>
        <v>2.41</v>
      </c>
      <c r="AF231" s="15">
        <f>ROUND(T231*'Table Q8'!T30,2)</f>
        <v>0.84</v>
      </c>
      <c r="AG231" s="15">
        <f>ROUND(U231*'Table Q8'!U30,2)</f>
        <v>1.37</v>
      </c>
      <c r="AH231" s="15">
        <f>ROUND(V231*'Table Q8'!V30,2)</f>
        <v>2.89</v>
      </c>
      <c r="AI231" s="15">
        <f>ROUND(W231*'Table Q8'!W30,2)</f>
        <v>0.19</v>
      </c>
      <c r="AJ231" s="15">
        <f>ROUND(X231*'Table Q8'!X30,2)</f>
        <v>1.5</v>
      </c>
    </row>
    <row r="232" spans="1:36" x14ac:dyDescent="0.25">
      <c r="A232" s="13" t="str">
        <f t="shared" si="112"/>
        <v>2000 Q2</v>
      </c>
      <c r="B232" s="15">
        <f t="shared" si="130"/>
        <v>7.1206727369596337</v>
      </c>
      <c r="C232" s="15">
        <f t="shared" si="130"/>
        <v>5.893047996421771</v>
      </c>
      <c r="D232" s="15">
        <f t="shared" si="130"/>
        <v>-0.33220662920762456</v>
      </c>
      <c r="E232" s="15">
        <f t="shared" si="130"/>
        <v>0.47212039087539204</v>
      </c>
      <c r="F232" s="15">
        <f t="shared" si="130"/>
        <v>4.7496399956978328</v>
      </c>
      <c r="G232" s="15">
        <f t="shared" si="130"/>
        <v>21.138777427870981</v>
      </c>
      <c r="H232" s="15">
        <f t="shared" si="130"/>
        <v>4.8342609328842014</v>
      </c>
      <c r="I232" s="15">
        <f t="shared" si="130"/>
        <v>3.4611864031625563</v>
      </c>
      <c r="J232" s="15">
        <f t="shared" si="130"/>
        <v>0.68590710011677369</v>
      </c>
      <c r="K232" s="15">
        <f t="shared" si="130"/>
        <v>-4.6307249387457903</v>
      </c>
      <c r="L232" s="15">
        <f t="shared" si="130"/>
        <v>4.4272922074348822</v>
      </c>
      <c r="N232" s="15">
        <f t="shared" ref="N232:X232" si="135">LN(N31/N27)*100</f>
        <v>4.8296431006939873</v>
      </c>
      <c r="O232" s="15">
        <f t="shared" si="135"/>
        <v>3.6535172219130745</v>
      </c>
      <c r="P232" s="15">
        <f t="shared" si="135"/>
        <v>1.2799478465453347</v>
      </c>
      <c r="Q232" s="15">
        <f t="shared" si="135"/>
        <v>6.8100060302744803</v>
      </c>
      <c r="R232" s="15">
        <f t="shared" si="135"/>
        <v>5.9219211035973212</v>
      </c>
      <c r="S232" s="15">
        <f t="shared" si="135"/>
        <v>9.3080952270952526</v>
      </c>
      <c r="T232" s="15">
        <f t="shared" si="135"/>
        <v>3.1693199237447005</v>
      </c>
      <c r="U232" s="15">
        <f t="shared" si="135"/>
        <v>3.109838236557025</v>
      </c>
      <c r="V232" s="15">
        <f t="shared" si="135"/>
        <v>8.0973946773722201</v>
      </c>
      <c r="W232" s="15">
        <f t="shared" si="135"/>
        <v>-4.2448173799728721</v>
      </c>
      <c r="X232" s="15">
        <f t="shared" si="135"/>
        <v>3.3678814428670627</v>
      </c>
      <c r="Z232" s="15">
        <f>ROUND(N232*'Table Q8'!N31,2)</f>
        <v>3.39</v>
      </c>
      <c r="AA232" s="15">
        <f>ROUND(O232*'Table Q8'!O31,2)</f>
        <v>1.04</v>
      </c>
      <c r="AB232" s="15">
        <f>ROUND(P232*'Table Q8'!P31,2)</f>
        <v>0.48</v>
      </c>
      <c r="AC232" s="15">
        <f>ROUND(Q232*'Table Q8'!Q31,2)</f>
        <v>2.0499999999999998</v>
      </c>
      <c r="AD232" s="15">
        <f>ROUND(R232*'Table Q8'!R31,2)</f>
        <v>1.26</v>
      </c>
      <c r="AE232" s="15">
        <f>ROUND(S232*'Table Q8'!S31,2)</f>
        <v>3.56</v>
      </c>
      <c r="AF232" s="15">
        <f>ROUND(T232*'Table Q8'!T31,2)</f>
        <v>0.88</v>
      </c>
      <c r="AG232" s="15">
        <f>ROUND(U232*'Table Q8'!U31,2)</f>
        <v>1.17</v>
      </c>
      <c r="AH232" s="15">
        <f>ROUND(V232*'Table Q8'!V31,2)</f>
        <v>2.83</v>
      </c>
      <c r="AI232" s="15">
        <f>ROUND(W232*'Table Q8'!W31,2)</f>
        <v>-2.0499999999999998</v>
      </c>
      <c r="AJ232" s="15">
        <f>ROUND(X232*'Table Q8'!X31,2)</f>
        <v>1.19</v>
      </c>
    </row>
    <row r="233" spans="1:36" x14ac:dyDescent="0.25">
      <c r="A233" s="13" t="str">
        <f t="shared" si="112"/>
        <v>2000 Q3</v>
      </c>
      <c r="B233" s="15">
        <f t="shared" si="130"/>
        <v>3.4051688182882351</v>
      </c>
      <c r="C233" s="15">
        <f t="shared" si="130"/>
        <v>4.8505353028877307</v>
      </c>
      <c r="D233" s="15">
        <f t="shared" si="130"/>
        <v>-4.2557389115753121</v>
      </c>
      <c r="E233" s="15">
        <f t="shared" si="130"/>
        <v>-0.14404745829593635</v>
      </c>
      <c r="F233" s="15">
        <f t="shared" si="130"/>
        <v>7.7609660246139871</v>
      </c>
      <c r="G233" s="15">
        <f t="shared" si="130"/>
        <v>13.698516858089771</v>
      </c>
      <c r="H233" s="15">
        <f t="shared" si="130"/>
        <v>7.9779392611363047</v>
      </c>
      <c r="I233" s="15">
        <f t="shared" si="130"/>
        <v>2.9892167986905656</v>
      </c>
      <c r="J233" s="15">
        <f t="shared" si="130"/>
        <v>-4.9298398600501061</v>
      </c>
      <c r="K233" s="15">
        <f t="shared" si="130"/>
        <v>1.5743397177373442</v>
      </c>
      <c r="L233" s="15">
        <f t="shared" si="130"/>
        <v>3.3048767461049668</v>
      </c>
      <c r="N233" s="15">
        <f t="shared" ref="N233:X233" si="136">LN(N32/N28)*100</f>
        <v>2.56751851866195</v>
      </c>
      <c r="O233" s="15">
        <f t="shared" si="136"/>
        <v>4.6451365947706584</v>
      </c>
      <c r="P233" s="15">
        <f t="shared" si="136"/>
        <v>1.09306135731739</v>
      </c>
      <c r="Q233" s="15">
        <f t="shared" si="136"/>
        <v>6.4114401425297149</v>
      </c>
      <c r="R233" s="15">
        <f t="shared" si="136"/>
        <v>7.6532862381320177</v>
      </c>
      <c r="S233" s="15">
        <f t="shared" si="136"/>
        <v>6.9189547462080236</v>
      </c>
      <c r="T233" s="15">
        <f t="shared" si="136"/>
        <v>5.7796022336521133</v>
      </c>
      <c r="U233" s="15">
        <f t="shared" si="136"/>
        <v>2.3168802113274989</v>
      </c>
      <c r="V233" s="15">
        <f t="shared" si="136"/>
        <v>4.0788043326636041</v>
      </c>
      <c r="W233" s="15">
        <f t="shared" si="136"/>
        <v>1.3069651229220174</v>
      </c>
      <c r="X233" s="15">
        <f t="shared" si="136"/>
        <v>3.3838073882065896</v>
      </c>
      <c r="Z233" s="15">
        <f>ROUND(N233*'Table Q8'!N32,2)</f>
        <v>1.83</v>
      </c>
      <c r="AA233" s="15">
        <f>ROUND(O233*'Table Q8'!O32,2)</f>
        <v>1.32</v>
      </c>
      <c r="AB233" s="15">
        <f>ROUND(P233*'Table Q8'!P32,2)</f>
        <v>0.42</v>
      </c>
      <c r="AC233" s="15">
        <f>ROUND(Q233*'Table Q8'!Q32,2)</f>
        <v>1.87</v>
      </c>
      <c r="AD233" s="15">
        <f>ROUND(R233*'Table Q8'!R32,2)</f>
        <v>1.6</v>
      </c>
      <c r="AE233" s="15">
        <f>ROUND(S233*'Table Q8'!S32,2)</f>
        <v>2.65</v>
      </c>
      <c r="AF233" s="15">
        <f>ROUND(T233*'Table Q8'!T32,2)</f>
        <v>1.51</v>
      </c>
      <c r="AG233" s="15">
        <f>ROUND(U233*'Table Q8'!U32,2)</f>
        <v>0.86</v>
      </c>
      <c r="AH233" s="15">
        <f>ROUND(V233*'Table Q8'!V32,2)</f>
        <v>1.42</v>
      </c>
      <c r="AI233" s="15">
        <f>ROUND(W233*'Table Q8'!W32,2)</f>
        <v>0.62</v>
      </c>
      <c r="AJ233" s="15">
        <f>ROUND(X233*'Table Q8'!X32,2)</f>
        <v>1.19</v>
      </c>
    </row>
    <row r="234" spans="1:36" x14ac:dyDescent="0.25">
      <c r="A234" s="13" t="str">
        <f t="shared" si="112"/>
        <v>2000 Q4</v>
      </c>
      <c r="B234" s="15">
        <f t="shared" si="130"/>
        <v>-0.77533657882926355</v>
      </c>
      <c r="C234" s="15">
        <f t="shared" si="130"/>
        <v>7.0343256261996041</v>
      </c>
      <c r="D234" s="15">
        <f t="shared" si="130"/>
        <v>-1.3355652054476439</v>
      </c>
      <c r="E234" s="15">
        <f t="shared" si="130"/>
        <v>-3.1814322925322491</v>
      </c>
      <c r="F234" s="15">
        <f t="shared" si="130"/>
        <v>4.106987524310818</v>
      </c>
      <c r="G234" s="15">
        <f t="shared" si="130"/>
        <v>9.3353958219162525</v>
      </c>
      <c r="H234" s="15">
        <f t="shared" si="130"/>
        <v>1.7120664453359729</v>
      </c>
      <c r="I234" s="15">
        <f t="shared" si="130"/>
        <v>-1.0940238917074061</v>
      </c>
      <c r="J234" s="15">
        <f t="shared" si="130"/>
        <v>-5.999751365768816</v>
      </c>
      <c r="K234" s="15">
        <f t="shared" si="130"/>
        <v>0.66958045340027195</v>
      </c>
      <c r="L234" s="15">
        <f t="shared" si="130"/>
        <v>1.344302468511172</v>
      </c>
      <c r="N234" s="15">
        <f t="shared" ref="N234:X234" si="137">LN(N33/N29)*100</f>
        <v>0.46091309073110531</v>
      </c>
      <c r="O234" s="15">
        <f t="shared" si="137"/>
        <v>5.9096166676456905</v>
      </c>
      <c r="P234" s="15">
        <f t="shared" si="137"/>
        <v>2.5136521023573519</v>
      </c>
      <c r="Q234" s="15">
        <f t="shared" si="137"/>
        <v>4.1339046453541481</v>
      </c>
      <c r="R234" s="15">
        <f t="shared" si="137"/>
        <v>6.3284737025378606</v>
      </c>
      <c r="S234" s="15">
        <f t="shared" si="137"/>
        <v>4.5805047198754574</v>
      </c>
      <c r="T234" s="15">
        <f t="shared" si="137"/>
        <v>2.9904956094116675</v>
      </c>
      <c r="U234" s="15">
        <f t="shared" si="137"/>
        <v>1.4657109748016919</v>
      </c>
      <c r="V234" s="15">
        <f t="shared" si="137"/>
        <v>3.5852659342601401</v>
      </c>
      <c r="W234" s="15">
        <f t="shared" si="137"/>
        <v>0.6336823992875309</v>
      </c>
      <c r="X234" s="15">
        <f t="shared" si="137"/>
        <v>2.6138252742641219</v>
      </c>
      <c r="Z234" s="15">
        <f>ROUND(N234*'Table Q8'!N33,2)</f>
        <v>0.33</v>
      </c>
      <c r="AA234" s="15">
        <f>ROUND(O234*'Table Q8'!O33,2)</f>
        <v>1.67</v>
      </c>
      <c r="AB234" s="15">
        <f>ROUND(P234*'Table Q8'!P33,2)</f>
        <v>0.98</v>
      </c>
      <c r="AC234" s="15">
        <f>ROUND(Q234*'Table Q8'!Q33,2)</f>
        <v>1.1599999999999999</v>
      </c>
      <c r="AD234" s="15">
        <f>ROUND(R234*'Table Q8'!R33,2)</f>
        <v>1.28</v>
      </c>
      <c r="AE234" s="15">
        <f>ROUND(S234*'Table Q8'!S33,2)</f>
        <v>1.75</v>
      </c>
      <c r="AF234" s="15">
        <f>ROUND(T234*'Table Q8'!T33,2)</f>
        <v>0.73</v>
      </c>
      <c r="AG234" s="15">
        <f>ROUND(U234*'Table Q8'!U33,2)</f>
        <v>0.53</v>
      </c>
      <c r="AH234" s="15">
        <f>ROUND(V234*'Table Q8'!V33,2)</f>
        <v>1.23</v>
      </c>
      <c r="AI234" s="15">
        <f>ROUND(W234*'Table Q8'!W33,2)</f>
        <v>0.3</v>
      </c>
      <c r="AJ234" s="15">
        <f>ROUND(X234*'Table Q8'!X33,2)</f>
        <v>0.9</v>
      </c>
    </row>
    <row r="235" spans="1:36" x14ac:dyDescent="0.25">
      <c r="A235" s="13" t="str">
        <f t="shared" si="112"/>
        <v>2001 Q1</v>
      </c>
      <c r="B235" s="15">
        <f t="shared" si="130"/>
        <v>-1.5250127069762598</v>
      </c>
      <c r="C235" s="15">
        <f t="shared" si="130"/>
        <v>4.6552039701666308</v>
      </c>
      <c r="D235" s="15">
        <f t="shared" si="130"/>
        <v>-3.7189677991603611</v>
      </c>
      <c r="E235" s="15">
        <f t="shared" si="130"/>
        <v>-1.8139443884229556</v>
      </c>
      <c r="F235" s="15">
        <f t="shared" si="130"/>
        <v>-4.9025427556381533</v>
      </c>
      <c r="G235" s="15">
        <f t="shared" si="130"/>
        <v>8.8331323006968336</v>
      </c>
      <c r="H235" s="15">
        <f t="shared" si="130"/>
        <v>0.67511965862842682</v>
      </c>
      <c r="I235" s="15">
        <f t="shared" si="130"/>
        <v>3.0104821244359039</v>
      </c>
      <c r="J235" s="15">
        <f t="shared" si="130"/>
        <v>-4.122318876226454</v>
      </c>
      <c r="K235" s="15">
        <f t="shared" si="130"/>
        <v>-7.3498878248028765</v>
      </c>
      <c r="L235" s="15">
        <f t="shared" si="130"/>
        <v>0.61207088290570222</v>
      </c>
      <c r="N235" s="15">
        <f t="shared" ref="N235:X235" si="138">LN(N34/N30)*100</f>
        <v>0.99889326815744117</v>
      </c>
      <c r="O235" s="15">
        <f t="shared" si="138"/>
        <v>4.093621402247881</v>
      </c>
      <c r="P235" s="15">
        <f t="shared" si="138"/>
        <v>2.6263299079055198</v>
      </c>
      <c r="Q235" s="15">
        <f t="shared" si="138"/>
        <v>2.0847525905209894</v>
      </c>
      <c r="R235" s="15">
        <f t="shared" si="138"/>
        <v>3.1953817406916598</v>
      </c>
      <c r="S235" s="15">
        <f t="shared" si="138"/>
        <v>5.3991885209826176</v>
      </c>
      <c r="T235" s="15">
        <f t="shared" si="138"/>
        <v>1.1305044846077061</v>
      </c>
      <c r="U235" s="15">
        <f t="shared" si="138"/>
        <v>0.66958475185618693</v>
      </c>
      <c r="V235" s="15">
        <f t="shared" si="138"/>
        <v>4.0122568472899154</v>
      </c>
      <c r="W235" s="15">
        <f t="shared" si="138"/>
        <v>-5.5737880086292613</v>
      </c>
      <c r="X235" s="15">
        <f t="shared" si="138"/>
        <v>1.1272724444349833</v>
      </c>
      <c r="Z235" s="15">
        <f>ROUND(N235*'Table Q8'!N34,2)</f>
        <v>0.72</v>
      </c>
      <c r="AA235" s="15">
        <f>ROUND(O235*'Table Q8'!O34,2)</f>
        <v>1.1299999999999999</v>
      </c>
      <c r="AB235" s="15">
        <f>ROUND(P235*'Table Q8'!P34,2)</f>
        <v>1.02</v>
      </c>
      <c r="AC235" s="15">
        <f>ROUND(Q235*'Table Q8'!Q34,2)</f>
        <v>0.57999999999999996</v>
      </c>
      <c r="AD235" s="15">
        <f>ROUND(R235*'Table Q8'!R34,2)</f>
        <v>0.63</v>
      </c>
      <c r="AE235" s="15">
        <f>ROUND(S235*'Table Q8'!S34,2)</f>
        <v>2</v>
      </c>
      <c r="AF235" s="15">
        <f>ROUND(T235*'Table Q8'!T34,2)</f>
        <v>0.26</v>
      </c>
      <c r="AG235" s="15">
        <f>ROUND(U235*'Table Q8'!U34,2)</f>
        <v>0.24</v>
      </c>
      <c r="AH235" s="15">
        <f>ROUND(V235*'Table Q8'!V34,2)</f>
        <v>1.35</v>
      </c>
      <c r="AI235" s="15">
        <f>ROUND(W235*'Table Q8'!W34,2)</f>
        <v>-2.59</v>
      </c>
      <c r="AJ235" s="15">
        <f>ROUND(X235*'Table Q8'!X34,2)</f>
        <v>0.38</v>
      </c>
    </row>
    <row r="236" spans="1:36" x14ac:dyDescent="0.25">
      <c r="A236" s="13" t="str">
        <f t="shared" si="112"/>
        <v>2001 Q2</v>
      </c>
      <c r="B236" s="15">
        <f t="shared" si="130"/>
        <v>2.8628205146273742</v>
      </c>
      <c r="C236" s="15">
        <f t="shared" si="130"/>
        <v>3.0764773130817056</v>
      </c>
      <c r="D236" s="15">
        <f t="shared" si="130"/>
        <v>1.4504918292209199</v>
      </c>
      <c r="E236" s="15">
        <f t="shared" si="130"/>
        <v>1.2628109645533261</v>
      </c>
      <c r="F236" s="15">
        <f t="shared" si="130"/>
        <v>-1.3173994546086802</v>
      </c>
      <c r="G236" s="15">
        <f t="shared" si="130"/>
        <v>1.5735524268381775</v>
      </c>
      <c r="H236" s="15">
        <f t="shared" si="130"/>
        <v>0.43642214659511386</v>
      </c>
      <c r="I236" s="15">
        <f t="shared" si="130"/>
        <v>1.8984615369209918</v>
      </c>
      <c r="J236" s="15">
        <f t="shared" si="130"/>
        <v>-9.4795215262516148</v>
      </c>
      <c r="K236" s="15">
        <f t="shared" si="130"/>
        <v>4.1265827561087658</v>
      </c>
      <c r="L236" s="15">
        <f t="shared" si="130"/>
        <v>1.1909286869194962</v>
      </c>
      <c r="N236" s="15">
        <f t="shared" ref="N236:X236" si="139">LN(N35/N31)*100</f>
        <v>4.4761949568537744</v>
      </c>
      <c r="O236" s="15">
        <f t="shared" si="139"/>
        <v>4.6113319612621018</v>
      </c>
      <c r="P236" s="15">
        <f t="shared" si="139"/>
        <v>4.4021746494690692</v>
      </c>
      <c r="Q236" s="15">
        <f t="shared" si="139"/>
        <v>2.8274353539390673</v>
      </c>
      <c r="R236" s="15">
        <f t="shared" si="139"/>
        <v>5.0092282484781352</v>
      </c>
      <c r="S236" s="15">
        <f t="shared" si="139"/>
        <v>0.37587944663006412</v>
      </c>
      <c r="T236" s="15">
        <f t="shared" si="139"/>
        <v>1.6646188839526943</v>
      </c>
      <c r="U236" s="15">
        <f t="shared" si="139"/>
        <v>-0.31281933682254742</v>
      </c>
      <c r="V236" s="15">
        <f t="shared" si="139"/>
        <v>5.8697966445919425</v>
      </c>
      <c r="W236" s="15">
        <f t="shared" si="139"/>
        <v>0.46324230993630688</v>
      </c>
      <c r="X236" s="15">
        <f t="shared" si="139"/>
        <v>1.6563941237027251</v>
      </c>
      <c r="Z236" s="15">
        <f>ROUND(N236*'Table Q8'!N35,2)</f>
        <v>3.22</v>
      </c>
      <c r="AA236" s="15">
        <f>ROUND(O236*'Table Q8'!O35,2)</f>
        <v>1.24</v>
      </c>
      <c r="AB236" s="15">
        <f>ROUND(P236*'Table Q8'!P35,2)</f>
        <v>1.68</v>
      </c>
      <c r="AC236" s="15">
        <f>ROUND(Q236*'Table Q8'!Q35,2)</f>
        <v>0.79</v>
      </c>
      <c r="AD236" s="15">
        <f>ROUND(R236*'Table Q8'!R35,2)</f>
        <v>0.95</v>
      </c>
      <c r="AE236" s="15">
        <f>ROUND(S236*'Table Q8'!S35,2)</f>
        <v>0.13</v>
      </c>
      <c r="AF236" s="15">
        <f>ROUND(T236*'Table Q8'!T35,2)</f>
        <v>0.39</v>
      </c>
      <c r="AG236" s="15">
        <f>ROUND(U236*'Table Q8'!U35,2)</f>
        <v>-0.11</v>
      </c>
      <c r="AH236" s="15">
        <f>ROUND(V236*'Table Q8'!V35,2)</f>
        <v>1.9</v>
      </c>
      <c r="AI236" s="15">
        <f>ROUND(W236*'Table Q8'!W35,2)</f>
        <v>0.21</v>
      </c>
      <c r="AJ236" s="15">
        <f>ROUND(X236*'Table Q8'!X35,2)</f>
        <v>0.56000000000000005</v>
      </c>
    </row>
    <row r="237" spans="1:36" x14ac:dyDescent="0.25">
      <c r="A237" s="13" t="str">
        <f t="shared" si="112"/>
        <v>2001 Q3</v>
      </c>
      <c r="B237" s="15">
        <f t="shared" si="130"/>
        <v>4.7048702758182257</v>
      </c>
      <c r="C237" s="15">
        <f t="shared" si="130"/>
        <v>3.5189636147814327</v>
      </c>
      <c r="D237" s="15">
        <f t="shared" si="130"/>
        <v>2.7693004889692774</v>
      </c>
      <c r="E237" s="15">
        <f t="shared" si="130"/>
        <v>3.3911184477528327</v>
      </c>
      <c r="F237" s="15">
        <f t="shared" si="130"/>
        <v>-4.4138047677285925</v>
      </c>
      <c r="G237" s="15">
        <f t="shared" si="130"/>
        <v>1.4258530841686223</v>
      </c>
      <c r="H237" s="15">
        <f t="shared" si="130"/>
        <v>1.1427942370179429</v>
      </c>
      <c r="I237" s="15">
        <f t="shared" si="130"/>
        <v>3.374488393833087</v>
      </c>
      <c r="J237" s="15">
        <f t="shared" si="130"/>
        <v>-4.4050082740654899</v>
      </c>
      <c r="K237" s="15">
        <f t="shared" si="130"/>
        <v>0.47126385868062864</v>
      </c>
      <c r="L237" s="15">
        <f t="shared" si="130"/>
        <v>1.8535373507677249</v>
      </c>
      <c r="N237" s="15">
        <f t="shared" ref="N237:X237" si="140">LN(N36/N32)*100</f>
        <v>5.5397060848280608</v>
      </c>
      <c r="O237" s="15">
        <f t="shared" si="140"/>
        <v>4.5920068063186781</v>
      </c>
      <c r="P237" s="15">
        <f t="shared" si="140"/>
        <v>4.4013081279134552</v>
      </c>
      <c r="Q237" s="15">
        <f t="shared" si="140"/>
        <v>1.5461319120764987</v>
      </c>
      <c r="R237" s="15">
        <f t="shared" si="140"/>
        <v>4.1729281759717542</v>
      </c>
      <c r="S237" s="15">
        <f t="shared" si="140"/>
        <v>3.0739062530508865</v>
      </c>
      <c r="T237" s="15">
        <f t="shared" si="140"/>
        <v>0.57838548803343248</v>
      </c>
      <c r="U237" s="15">
        <f t="shared" si="140"/>
        <v>2.0738008965233878</v>
      </c>
      <c r="V237" s="15">
        <f t="shared" si="140"/>
        <v>9.8989770415789931</v>
      </c>
      <c r="W237" s="15">
        <f t="shared" si="140"/>
        <v>-2.7185803690133876</v>
      </c>
      <c r="X237" s="15">
        <f t="shared" si="140"/>
        <v>1.8974324528862785</v>
      </c>
      <c r="Z237" s="15">
        <f>ROUND(N237*'Table Q8'!N36,2)</f>
        <v>3.98</v>
      </c>
      <c r="AA237" s="15">
        <f>ROUND(O237*'Table Q8'!O36,2)</f>
        <v>1.2</v>
      </c>
      <c r="AB237" s="15">
        <f>ROUND(P237*'Table Q8'!P36,2)</f>
        <v>1.64</v>
      </c>
      <c r="AC237" s="15">
        <f>ROUND(Q237*'Table Q8'!Q36,2)</f>
        <v>0.44</v>
      </c>
      <c r="AD237" s="15">
        <f>ROUND(R237*'Table Q8'!R36,2)</f>
        <v>0.76</v>
      </c>
      <c r="AE237" s="15">
        <f>ROUND(S237*'Table Q8'!S36,2)</f>
        <v>1.06</v>
      </c>
      <c r="AF237" s="15">
        <f>ROUND(T237*'Table Q8'!T36,2)</f>
        <v>0.14000000000000001</v>
      </c>
      <c r="AG237" s="15">
        <f>ROUND(U237*'Table Q8'!U36,2)</f>
        <v>0.71</v>
      </c>
      <c r="AH237" s="15">
        <f>ROUND(V237*'Table Q8'!V36,2)</f>
        <v>3.14</v>
      </c>
      <c r="AI237" s="15">
        <f>ROUND(W237*'Table Q8'!W36,2)</f>
        <v>-1.24</v>
      </c>
      <c r="AJ237" s="15">
        <f>ROUND(X237*'Table Q8'!X36,2)</f>
        <v>0.63</v>
      </c>
    </row>
    <row r="238" spans="1:36" x14ac:dyDescent="0.25">
      <c r="A238" s="13" t="str">
        <f t="shared" si="112"/>
        <v>2001 Q4</v>
      </c>
      <c r="B238" s="15">
        <f t="shared" si="130"/>
        <v>5.8868788869098854</v>
      </c>
      <c r="C238" s="15">
        <f t="shared" si="130"/>
        <v>0.85231856638129533</v>
      </c>
      <c r="D238" s="15">
        <f t="shared" si="130"/>
        <v>0.87404253144185129</v>
      </c>
      <c r="E238" s="15">
        <f t="shared" si="130"/>
        <v>7.8260173819507921</v>
      </c>
      <c r="F238" s="15">
        <f t="shared" si="130"/>
        <v>0.4701526737838515</v>
      </c>
      <c r="G238" s="15">
        <f t="shared" si="130"/>
        <v>4.4733721522579497</v>
      </c>
      <c r="H238" s="15">
        <f t="shared" si="130"/>
        <v>5.5918395241277103</v>
      </c>
      <c r="I238" s="15">
        <f t="shared" si="130"/>
        <v>2.6107909497605144</v>
      </c>
      <c r="J238" s="15">
        <f t="shared" si="130"/>
        <v>-4.6804146241264855</v>
      </c>
      <c r="K238" s="15">
        <f t="shared" si="130"/>
        <v>3.5794202227584018</v>
      </c>
      <c r="L238" s="15">
        <f t="shared" si="130"/>
        <v>2.9662369809853502</v>
      </c>
      <c r="N238" s="15">
        <f t="shared" ref="N238:X238" si="141">LN(N37/N33)*100</f>
        <v>5.0834870703360089</v>
      </c>
      <c r="O238" s="15">
        <f t="shared" si="141"/>
        <v>4.3802436533293116</v>
      </c>
      <c r="P238" s="15">
        <f t="shared" si="141"/>
        <v>2.6405269186957567</v>
      </c>
      <c r="Q238" s="15">
        <f t="shared" si="141"/>
        <v>3.3784093844497245</v>
      </c>
      <c r="R238" s="15">
        <f t="shared" si="141"/>
        <v>8.3383402972606984</v>
      </c>
      <c r="S238" s="15">
        <f t="shared" si="141"/>
        <v>4.6530636272155732</v>
      </c>
      <c r="T238" s="15">
        <f t="shared" si="141"/>
        <v>2.9527077373527679</v>
      </c>
      <c r="U238" s="15">
        <f t="shared" si="141"/>
        <v>4.0120208473112973</v>
      </c>
      <c r="V238" s="15">
        <f t="shared" si="141"/>
        <v>8.8143720374126531</v>
      </c>
      <c r="W238" s="15">
        <f t="shared" si="141"/>
        <v>0.42285988066570512</v>
      </c>
      <c r="X238" s="15">
        <f t="shared" si="141"/>
        <v>2.9893737006938177</v>
      </c>
      <c r="Z238" s="15">
        <f>ROUND(N238*'Table Q8'!N37,2)</f>
        <v>3.68</v>
      </c>
      <c r="AA238" s="15">
        <f>ROUND(O238*'Table Q8'!O37,2)</f>
        <v>1.1200000000000001</v>
      </c>
      <c r="AB238" s="15">
        <f>ROUND(P238*'Table Q8'!P37,2)</f>
        <v>0.97</v>
      </c>
      <c r="AC238" s="15">
        <f>ROUND(Q238*'Table Q8'!Q37,2)</f>
        <v>0.97</v>
      </c>
      <c r="AD238" s="15">
        <f>ROUND(R238*'Table Q8'!R37,2)</f>
        <v>1.48</v>
      </c>
      <c r="AE238" s="15">
        <f>ROUND(S238*'Table Q8'!S37,2)</f>
        <v>1.57</v>
      </c>
      <c r="AF238" s="15">
        <f>ROUND(T238*'Table Q8'!T37,2)</f>
        <v>0.71</v>
      </c>
      <c r="AG238" s="15">
        <f>ROUND(U238*'Table Q8'!U37,2)</f>
        <v>1.37</v>
      </c>
      <c r="AH238" s="15">
        <f>ROUND(V238*'Table Q8'!V37,2)</f>
        <v>2.75</v>
      </c>
      <c r="AI238" s="15">
        <f>ROUND(W238*'Table Q8'!W37,2)</f>
        <v>0.19</v>
      </c>
      <c r="AJ238" s="15">
        <f>ROUND(X238*'Table Q8'!X37,2)</f>
        <v>0.99</v>
      </c>
    </row>
    <row r="239" spans="1:36" x14ac:dyDescent="0.25">
      <c r="A239" s="13" t="str">
        <f t="shared" si="112"/>
        <v>2002 Q1</v>
      </c>
      <c r="B239" s="15">
        <f t="shared" si="130"/>
        <v>5.8335780551911087</v>
      </c>
      <c r="C239" s="15">
        <f t="shared" si="130"/>
        <v>2.2767564853411093</v>
      </c>
      <c r="D239" s="15">
        <f t="shared" si="130"/>
        <v>2.0220938576331187</v>
      </c>
      <c r="E239" s="15">
        <f t="shared" si="130"/>
        <v>5.7744156708150758</v>
      </c>
      <c r="F239" s="15">
        <f t="shared" si="130"/>
        <v>2.435598514642408</v>
      </c>
      <c r="G239" s="15">
        <f t="shared" si="130"/>
        <v>1.9988725458161316</v>
      </c>
      <c r="H239" s="15">
        <f t="shared" si="130"/>
        <v>2.7720925162254995</v>
      </c>
      <c r="I239" s="15">
        <f t="shared" si="130"/>
        <v>-0.27595375720199783</v>
      </c>
      <c r="J239" s="15">
        <f t="shared" si="130"/>
        <v>-2.9254277012367802</v>
      </c>
      <c r="K239" s="15">
        <f t="shared" si="130"/>
        <v>2.3290547653597944</v>
      </c>
      <c r="L239" s="15">
        <f t="shared" si="130"/>
        <v>2.3963306228865435</v>
      </c>
      <c r="N239" s="15">
        <f t="shared" ref="N239:X239" si="142">LN(N38/N34)*100</f>
        <v>2.3714637697963905</v>
      </c>
      <c r="O239" s="15">
        <f t="shared" si="142"/>
        <v>4.7416525396443774</v>
      </c>
      <c r="P239" s="15">
        <f t="shared" si="142"/>
        <v>1.8905269707110199</v>
      </c>
      <c r="Q239" s="15">
        <f t="shared" si="142"/>
        <v>3.4798528445643981</v>
      </c>
      <c r="R239" s="15">
        <f t="shared" si="142"/>
        <v>6.9474541413143296</v>
      </c>
      <c r="S239" s="15">
        <f t="shared" si="142"/>
        <v>2.4833407152108555</v>
      </c>
      <c r="T239" s="15">
        <f t="shared" si="142"/>
        <v>2.770281974814977</v>
      </c>
      <c r="U239" s="15">
        <f t="shared" si="142"/>
        <v>5.2193404363158153</v>
      </c>
      <c r="V239" s="15">
        <f t="shared" si="142"/>
        <v>9.2621427974708475</v>
      </c>
      <c r="W239" s="15">
        <f t="shared" si="142"/>
        <v>2.6020406069826447</v>
      </c>
      <c r="X239" s="15">
        <f t="shared" si="142"/>
        <v>3.1889665139838561</v>
      </c>
      <c r="Z239" s="15">
        <f>ROUND(N239*'Table Q8'!N38,2)</f>
        <v>1.71</v>
      </c>
      <c r="AA239" s="15">
        <f>ROUND(O239*'Table Q8'!O38,2)</f>
        <v>1.19</v>
      </c>
      <c r="AB239" s="15">
        <f>ROUND(P239*'Table Q8'!P38,2)</f>
        <v>0.69</v>
      </c>
      <c r="AC239" s="15">
        <f>ROUND(Q239*'Table Q8'!Q38,2)</f>
        <v>1</v>
      </c>
      <c r="AD239" s="15">
        <f>ROUND(R239*'Table Q8'!R38,2)</f>
        <v>1.2</v>
      </c>
      <c r="AE239" s="15">
        <f>ROUND(S239*'Table Q8'!S38,2)</f>
        <v>0.82</v>
      </c>
      <c r="AF239" s="15">
        <f>ROUND(T239*'Table Q8'!T38,2)</f>
        <v>0.68</v>
      </c>
      <c r="AG239" s="15">
        <f>ROUND(U239*'Table Q8'!U38,2)</f>
        <v>1.76</v>
      </c>
      <c r="AH239" s="15">
        <f>ROUND(V239*'Table Q8'!V38,2)</f>
        <v>2.84</v>
      </c>
      <c r="AI239" s="15">
        <f>ROUND(W239*'Table Q8'!W38,2)</f>
        <v>1.17</v>
      </c>
      <c r="AJ239" s="15">
        <f>ROUND(X239*'Table Q8'!X38,2)</f>
        <v>1.04</v>
      </c>
    </row>
    <row r="240" spans="1:36" x14ac:dyDescent="0.25">
      <c r="A240" s="13" t="str">
        <f t="shared" si="112"/>
        <v>2002 Q2</v>
      </c>
      <c r="B240" s="15">
        <f t="shared" si="130"/>
        <v>6.5674776824859684</v>
      </c>
      <c r="C240" s="15">
        <f t="shared" si="130"/>
        <v>4.5865837669321392</v>
      </c>
      <c r="D240" s="15">
        <f t="shared" si="130"/>
        <v>3.4384502401206976</v>
      </c>
      <c r="E240" s="15">
        <f t="shared" si="130"/>
        <v>5.3919121384945052</v>
      </c>
      <c r="F240" s="15">
        <f t="shared" si="130"/>
        <v>1.1494808475703771</v>
      </c>
      <c r="G240" s="15">
        <f t="shared" si="130"/>
        <v>3.6204993281095694</v>
      </c>
      <c r="H240" s="15">
        <f t="shared" si="130"/>
        <v>5.4460125189228963</v>
      </c>
      <c r="I240" s="15">
        <f t="shared" si="130"/>
        <v>2.1547493773949196</v>
      </c>
      <c r="J240" s="15">
        <f t="shared" si="130"/>
        <v>5.774142573008783</v>
      </c>
      <c r="K240" s="15">
        <f t="shared" si="130"/>
        <v>-5.0759059757954823</v>
      </c>
      <c r="L240" s="15">
        <f t="shared" si="130"/>
        <v>3.6240802771889338</v>
      </c>
      <c r="N240" s="15">
        <f t="shared" ref="N240:X240" si="143">LN(N39/N35)*100</f>
        <v>2.7192705272710906</v>
      </c>
      <c r="O240" s="15">
        <f t="shared" si="143"/>
        <v>6.2697834507290784</v>
      </c>
      <c r="P240" s="15">
        <f t="shared" si="143"/>
        <v>5.2648258202912368</v>
      </c>
      <c r="Q240" s="15">
        <f t="shared" si="143"/>
        <v>3.1805075060933734</v>
      </c>
      <c r="R240" s="15">
        <f t="shared" si="143"/>
        <v>7.1779622272791777</v>
      </c>
      <c r="S240" s="15">
        <f t="shared" si="143"/>
        <v>4.7659612759279026</v>
      </c>
      <c r="T240" s="15">
        <f t="shared" si="143"/>
        <v>4.1507268116695393</v>
      </c>
      <c r="U240" s="15">
        <f t="shared" si="143"/>
        <v>6.6067756314940844</v>
      </c>
      <c r="V240" s="15">
        <f t="shared" si="143"/>
        <v>8.6033271585222106</v>
      </c>
      <c r="W240" s="15">
        <f t="shared" si="143"/>
        <v>0.13743640577057306</v>
      </c>
      <c r="X240" s="15">
        <f t="shared" si="143"/>
        <v>4.1146485895402041</v>
      </c>
      <c r="Z240" s="15">
        <f>ROUND(N240*'Table Q8'!N39,2)</f>
        <v>1.95</v>
      </c>
      <c r="AA240" s="15">
        <f>ROUND(O240*'Table Q8'!O39,2)</f>
        <v>1.57</v>
      </c>
      <c r="AB240" s="15">
        <f>ROUND(P240*'Table Q8'!P39,2)</f>
        <v>1.98</v>
      </c>
      <c r="AC240" s="15">
        <f>ROUND(Q240*'Table Q8'!Q39,2)</f>
        <v>0.9</v>
      </c>
      <c r="AD240" s="15">
        <f>ROUND(R240*'Table Q8'!R39,2)</f>
        <v>1.25</v>
      </c>
      <c r="AE240" s="15">
        <f>ROUND(S240*'Table Q8'!S39,2)</f>
        <v>1.59</v>
      </c>
      <c r="AF240" s="15">
        <f>ROUND(T240*'Table Q8'!T39,2)</f>
        <v>1.1200000000000001</v>
      </c>
      <c r="AG240" s="15">
        <f>ROUND(U240*'Table Q8'!U39,2)</f>
        <v>2.25</v>
      </c>
      <c r="AH240" s="15">
        <f>ROUND(V240*'Table Q8'!V39,2)</f>
        <v>2.75</v>
      </c>
      <c r="AI240" s="15">
        <f>ROUND(W240*'Table Q8'!W39,2)</f>
        <v>0.06</v>
      </c>
      <c r="AJ240" s="15">
        <f>ROUND(X240*'Table Q8'!X39,2)</f>
        <v>1.36</v>
      </c>
    </row>
    <row r="241" spans="1:36" x14ac:dyDescent="0.25">
      <c r="A241" s="13" t="str">
        <f t="shared" si="112"/>
        <v>2002 Q3</v>
      </c>
      <c r="B241" s="15">
        <f t="shared" si="130"/>
        <v>2.9032859067760355</v>
      </c>
      <c r="C241" s="15">
        <f t="shared" si="130"/>
        <v>4.2034254878729724</v>
      </c>
      <c r="D241" s="15">
        <f t="shared" si="130"/>
        <v>6.6616625730734764</v>
      </c>
      <c r="E241" s="15">
        <f t="shared" si="130"/>
        <v>4.9636049146132146</v>
      </c>
      <c r="F241" s="15">
        <f t="shared" si="130"/>
        <v>0.42423684190578098</v>
      </c>
      <c r="G241" s="15">
        <f t="shared" si="130"/>
        <v>2.1614672633200245</v>
      </c>
      <c r="H241" s="15">
        <f t="shared" si="130"/>
        <v>4.5566879944648466</v>
      </c>
      <c r="I241" s="15">
        <f t="shared" si="130"/>
        <v>-0.57626253561272855</v>
      </c>
      <c r="J241" s="15">
        <f t="shared" si="130"/>
        <v>3.4737980561816086</v>
      </c>
      <c r="K241" s="15">
        <f t="shared" si="130"/>
        <v>-0.74665623488396315</v>
      </c>
      <c r="L241" s="15">
        <f t="shared" si="130"/>
        <v>2.9614162542996447</v>
      </c>
      <c r="N241" s="15">
        <f t="shared" ref="N241:X241" si="144">LN(N40/N36)*100</f>
        <v>2.221677222584217</v>
      </c>
      <c r="O241" s="15">
        <f t="shared" si="144"/>
        <v>4.9429358438930082</v>
      </c>
      <c r="P241" s="15">
        <f t="shared" si="144"/>
        <v>4.8535034341654439</v>
      </c>
      <c r="Q241" s="15">
        <f t="shared" si="144"/>
        <v>3.5365832678784717</v>
      </c>
      <c r="R241" s="15">
        <f t="shared" si="144"/>
        <v>6.3691325095008651</v>
      </c>
      <c r="S241" s="15">
        <f t="shared" si="144"/>
        <v>1.7530854821493347</v>
      </c>
      <c r="T241" s="15">
        <f t="shared" si="144"/>
        <v>3.8712191340423772</v>
      </c>
      <c r="U241" s="15">
        <f t="shared" si="144"/>
        <v>4.4640922139486285</v>
      </c>
      <c r="V241" s="15">
        <f t="shared" si="144"/>
        <v>6.5144226451221403</v>
      </c>
      <c r="W241" s="15">
        <f t="shared" si="144"/>
        <v>0.90649982623274838</v>
      </c>
      <c r="X241" s="15">
        <f t="shared" si="144"/>
        <v>3.2350924143644058</v>
      </c>
      <c r="Z241" s="15">
        <f>ROUND(N241*'Table Q8'!N40,2)</f>
        <v>1.59</v>
      </c>
      <c r="AA241" s="15">
        <f>ROUND(O241*'Table Q8'!O40,2)</f>
        <v>1.25</v>
      </c>
      <c r="AB241" s="15">
        <f>ROUND(P241*'Table Q8'!P40,2)</f>
        <v>1.9</v>
      </c>
      <c r="AC241" s="15">
        <f>ROUND(Q241*'Table Q8'!Q40,2)</f>
        <v>1</v>
      </c>
      <c r="AD241" s="15">
        <f>ROUND(R241*'Table Q8'!R40,2)</f>
        <v>1.1299999999999999</v>
      </c>
      <c r="AE241" s="15">
        <f>ROUND(S241*'Table Q8'!S40,2)</f>
        <v>0.6</v>
      </c>
      <c r="AF241" s="15">
        <f>ROUND(T241*'Table Q8'!T40,2)</f>
        <v>1.1299999999999999</v>
      </c>
      <c r="AG241" s="15">
        <f>ROUND(U241*'Table Q8'!U40,2)</f>
        <v>1.55</v>
      </c>
      <c r="AH241" s="15">
        <f>ROUND(V241*'Table Q8'!V40,2)</f>
        <v>2.1800000000000002</v>
      </c>
      <c r="AI241" s="15">
        <f>ROUND(W241*'Table Q8'!W40,2)</f>
        <v>0.41</v>
      </c>
      <c r="AJ241" s="15">
        <f>ROUND(X241*'Table Q8'!X40,2)</f>
        <v>1.0900000000000001</v>
      </c>
    </row>
    <row r="242" spans="1:36" x14ac:dyDescent="0.25">
      <c r="A242" s="13" t="str">
        <f t="shared" si="112"/>
        <v>2002 Q4</v>
      </c>
      <c r="B242" s="15">
        <f t="shared" si="130"/>
        <v>11.552095406372647</v>
      </c>
      <c r="C242" s="15">
        <f t="shared" si="130"/>
        <v>3.6317195697419717</v>
      </c>
      <c r="D242" s="15">
        <f t="shared" si="130"/>
        <v>6.8274924553191658</v>
      </c>
      <c r="E242" s="15">
        <f t="shared" si="130"/>
        <v>2.4957916102646345</v>
      </c>
      <c r="F242" s="15">
        <f t="shared" si="130"/>
        <v>-2.2821858407260565</v>
      </c>
      <c r="G242" s="15">
        <f t="shared" si="130"/>
        <v>4.3883483678488959</v>
      </c>
      <c r="H242" s="15">
        <f t="shared" si="130"/>
        <v>6.1191161125515769</v>
      </c>
      <c r="I242" s="15">
        <f t="shared" si="130"/>
        <v>1.7389258616460623</v>
      </c>
      <c r="J242" s="15">
        <f t="shared" si="130"/>
        <v>1.5810214626409933</v>
      </c>
      <c r="K242" s="15">
        <f t="shared" si="130"/>
        <v>-0.71961764528759731</v>
      </c>
      <c r="L242" s="15">
        <f t="shared" si="130"/>
        <v>3.0931457936713853</v>
      </c>
      <c r="N242" s="15">
        <f t="shared" ref="N242:X242" si="145">LN(N41/N37)*100</f>
        <v>8.8781572093411025</v>
      </c>
      <c r="O242" s="15">
        <f t="shared" si="145"/>
        <v>4.3104482870266718</v>
      </c>
      <c r="P242" s="15">
        <f t="shared" si="145"/>
        <v>5.8327961968396957</v>
      </c>
      <c r="Q242" s="15">
        <f t="shared" si="145"/>
        <v>2.364637036161739</v>
      </c>
      <c r="R242" s="15">
        <f t="shared" si="145"/>
        <v>5.8640097799179971</v>
      </c>
      <c r="S242" s="15">
        <f t="shared" si="145"/>
        <v>3.104028301241776</v>
      </c>
      <c r="T242" s="15">
        <f t="shared" si="145"/>
        <v>4.5983178468410877</v>
      </c>
      <c r="U242" s="15">
        <f t="shared" si="145"/>
        <v>3.8783979400951116</v>
      </c>
      <c r="V242" s="15">
        <f t="shared" si="145"/>
        <v>5.1877635621950979</v>
      </c>
      <c r="W242" s="15">
        <f t="shared" si="145"/>
        <v>0.76294637732381743</v>
      </c>
      <c r="X242" s="15">
        <f t="shared" si="145"/>
        <v>3.1638068254025979</v>
      </c>
      <c r="Z242" s="15">
        <f>ROUND(N242*'Table Q8'!N41,2)</f>
        <v>6.36</v>
      </c>
      <c r="AA242" s="15">
        <f>ROUND(O242*'Table Q8'!O41,2)</f>
        <v>1.1000000000000001</v>
      </c>
      <c r="AB242" s="15">
        <f>ROUND(P242*'Table Q8'!P41,2)</f>
        <v>2.36</v>
      </c>
      <c r="AC242" s="15">
        <f>ROUND(Q242*'Table Q8'!Q41,2)</f>
        <v>0.66</v>
      </c>
      <c r="AD242" s="15">
        <f>ROUND(R242*'Table Q8'!R41,2)</f>
        <v>1.05</v>
      </c>
      <c r="AE242" s="15">
        <f>ROUND(S242*'Table Q8'!S41,2)</f>
        <v>1.0900000000000001</v>
      </c>
      <c r="AF242" s="15">
        <f>ROUND(T242*'Table Q8'!T41,2)</f>
        <v>1.45</v>
      </c>
      <c r="AG242" s="15">
        <f>ROUND(U242*'Table Q8'!U41,2)</f>
        <v>1.38</v>
      </c>
      <c r="AH242" s="15">
        <f>ROUND(V242*'Table Q8'!V41,2)</f>
        <v>1.81</v>
      </c>
      <c r="AI242" s="15">
        <f>ROUND(W242*'Table Q8'!W41,2)</f>
        <v>0.35</v>
      </c>
      <c r="AJ242" s="15">
        <f>ROUND(X242*'Table Q8'!X41,2)</f>
        <v>1.08</v>
      </c>
    </row>
    <row r="243" spans="1:36" x14ac:dyDescent="0.25">
      <c r="A243" s="13" t="str">
        <f t="shared" si="112"/>
        <v>2003 Q1</v>
      </c>
      <c r="B243" s="15">
        <f t="shared" si="130"/>
        <v>3.7747779477046182</v>
      </c>
      <c r="C243" s="15">
        <f t="shared" si="130"/>
        <v>4.4979368166748799</v>
      </c>
      <c r="D243" s="15">
        <f t="shared" si="130"/>
        <v>3.4318616952684651</v>
      </c>
      <c r="E243" s="15">
        <f t="shared" si="130"/>
        <v>1.0144095234370263</v>
      </c>
      <c r="F243" s="15">
        <f t="shared" si="130"/>
        <v>0.57566321976279922</v>
      </c>
      <c r="G243" s="15">
        <f t="shared" si="130"/>
        <v>5.5567934328027722</v>
      </c>
      <c r="H243" s="15">
        <f t="shared" si="130"/>
        <v>6.8021170582619375</v>
      </c>
      <c r="I243" s="15">
        <f t="shared" si="130"/>
        <v>4.6165389049354566</v>
      </c>
      <c r="J243" s="15">
        <f t="shared" si="130"/>
        <v>-0.8057208709652125</v>
      </c>
      <c r="K243" s="15">
        <f t="shared" si="130"/>
        <v>3.1375251778664208</v>
      </c>
      <c r="L243" s="15">
        <f t="shared" si="130"/>
        <v>3.1312116316064378</v>
      </c>
      <c r="N243" s="15">
        <f t="shared" ref="N243:X243" si="146">LN(N42/N38)*100</f>
        <v>4.9310604200397883</v>
      </c>
      <c r="O243" s="15">
        <f t="shared" si="146"/>
        <v>5.7546724501774662</v>
      </c>
      <c r="P243" s="15">
        <f t="shared" si="146"/>
        <v>6.0566996257858436</v>
      </c>
      <c r="Q243" s="15">
        <f t="shared" si="146"/>
        <v>2.4861426780394531</v>
      </c>
      <c r="R243" s="15">
        <f t="shared" si="146"/>
        <v>9.917155579385124</v>
      </c>
      <c r="S243" s="15">
        <f t="shared" si="146"/>
        <v>1.6706559809366399</v>
      </c>
      <c r="T243" s="15">
        <f t="shared" si="146"/>
        <v>2.9332169863481528</v>
      </c>
      <c r="U243" s="15">
        <f t="shared" si="146"/>
        <v>2.0680467064085208</v>
      </c>
      <c r="V243" s="15">
        <f t="shared" si="146"/>
        <v>4.7557320797984604</v>
      </c>
      <c r="W243" s="15">
        <f t="shared" si="146"/>
        <v>0.86488629178488319</v>
      </c>
      <c r="X243" s="15">
        <f t="shared" si="146"/>
        <v>3.1054795710659056</v>
      </c>
      <c r="Z243" s="15">
        <f>ROUND(N243*'Table Q8'!N42,2)</f>
        <v>3.54</v>
      </c>
      <c r="AA243" s="15">
        <f>ROUND(O243*'Table Q8'!O42,2)</f>
        <v>1.47</v>
      </c>
      <c r="AB243" s="15">
        <f>ROUND(P243*'Table Q8'!P42,2)</f>
        <v>2.4500000000000002</v>
      </c>
      <c r="AC243" s="15">
        <f>ROUND(Q243*'Table Q8'!Q42,2)</f>
        <v>0.7</v>
      </c>
      <c r="AD243" s="15">
        <f>ROUND(R243*'Table Q8'!R42,2)</f>
        <v>1.81</v>
      </c>
      <c r="AE243" s="15">
        <f>ROUND(S243*'Table Q8'!S42,2)</f>
        <v>0.59</v>
      </c>
      <c r="AF243" s="15">
        <f>ROUND(T243*'Table Q8'!T42,2)</f>
        <v>0.98</v>
      </c>
      <c r="AG243" s="15">
        <f>ROUND(U243*'Table Q8'!U42,2)</f>
        <v>0.74</v>
      </c>
      <c r="AH243" s="15">
        <f>ROUND(V243*'Table Q8'!V42,2)</f>
        <v>1.71</v>
      </c>
      <c r="AI243" s="15">
        <f>ROUND(W243*'Table Q8'!W42,2)</f>
        <v>0.4</v>
      </c>
      <c r="AJ243" s="15">
        <f>ROUND(X243*'Table Q8'!X42,2)</f>
        <v>1.07</v>
      </c>
    </row>
    <row r="244" spans="1:36" x14ac:dyDescent="0.25">
      <c r="A244" s="13" t="str">
        <f t="shared" si="112"/>
        <v>2003 Q2</v>
      </c>
      <c r="B244" s="15">
        <f t="shared" ref="B244:L259" si="147">LN(B43/B39)*100</f>
        <v>-2.5330635621743345</v>
      </c>
      <c r="C244" s="15">
        <f t="shared" si="147"/>
        <v>5.0589922133074756</v>
      </c>
      <c r="D244" s="15">
        <f t="shared" si="147"/>
        <v>3.4895056301176877</v>
      </c>
      <c r="E244" s="15">
        <f t="shared" si="147"/>
        <v>1.8722583387492526</v>
      </c>
      <c r="F244" s="15">
        <f t="shared" si="147"/>
        <v>2.3142878901460935</v>
      </c>
      <c r="G244" s="15">
        <f t="shared" si="147"/>
        <v>6.316586217955332</v>
      </c>
      <c r="H244" s="15">
        <f t="shared" si="147"/>
        <v>7.6201741079411134</v>
      </c>
      <c r="I244" s="15">
        <f t="shared" si="147"/>
        <v>1.1136075584153167</v>
      </c>
      <c r="J244" s="15">
        <f t="shared" si="147"/>
        <v>-4.3058530468473011</v>
      </c>
      <c r="K244" s="15">
        <f t="shared" si="147"/>
        <v>3.2707084186866462</v>
      </c>
      <c r="L244" s="15">
        <f t="shared" si="147"/>
        <v>2.5566266365313286</v>
      </c>
      <c r="N244" s="15">
        <f t="shared" ref="N244:X244" si="148">LN(N43/N39)*100</f>
        <v>1.3827015070312314</v>
      </c>
      <c r="O244" s="15">
        <f t="shared" si="148"/>
        <v>4.674272049323096</v>
      </c>
      <c r="P244" s="15">
        <f t="shared" si="148"/>
        <v>4.0922167369824614</v>
      </c>
      <c r="Q244" s="15">
        <f t="shared" si="148"/>
        <v>2.4498034713539685</v>
      </c>
      <c r="R244" s="15">
        <f t="shared" si="148"/>
        <v>9.2129232527355622</v>
      </c>
      <c r="S244" s="15">
        <f t="shared" si="148"/>
        <v>-0.77524905468489991</v>
      </c>
      <c r="T244" s="15">
        <f t="shared" si="148"/>
        <v>1.0817109257763109</v>
      </c>
      <c r="U244" s="15">
        <f t="shared" si="148"/>
        <v>0.75761633338137158</v>
      </c>
      <c r="V244" s="15">
        <f t="shared" si="148"/>
        <v>2.6755965242885575</v>
      </c>
      <c r="W244" s="15">
        <f t="shared" si="148"/>
        <v>-0.36046721418240646</v>
      </c>
      <c r="X244" s="15">
        <f t="shared" si="148"/>
        <v>1.86798409108926</v>
      </c>
      <c r="Z244" s="15">
        <f>ROUND(N244*'Table Q8'!N43,2)</f>
        <v>0.99</v>
      </c>
      <c r="AA244" s="15">
        <f>ROUND(O244*'Table Q8'!O43,2)</f>
        <v>1.21</v>
      </c>
      <c r="AB244" s="15">
        <f>ROUND(P244*'Table Q8'!P43,2)</f>
        <v>1.65</v>
      </c>
      <c r="AC244" s="15">
        <f>ROUND(Q244*'Table Q8'!Q43,2)</f>
        <v>0.7</v>
      </c>
      <c r="AD244" s="15">
        <f>ROUND(R244*'Table Q8'!R43,2)</f>
        <v>1.73</v>
      </c>
      <c r="AE244" s="15">
        <f>ROUND(S244*'Table Q8'!S43,2)</f>
        <v>-0.28000000000000003</v>
      </c>
      <c r="AF244" s="15">
        <f>ROUND(T244*'Table Q8'!T43,2)</f>
        <v>0.39</v>
      </c>
      <c r="AG244" s="15">
        <f>ROUND(U244*'Table Q8'!U43,2)</f>
        <v>0.27</v>
      </c>
      <c r="AH244" s="15">
        <f>ROUND(V244*'Table Q8'!V43,2)</f>
        <v>0.98</v>
      </c>
      <c r="AI244" s="15">
        <f>ROUND(W244*'Table Q8'!W43,2)</f>
        <v>-0.17</v>
      </c>
      <c r="AJ244" s="15">
        <f>ROUND(X244*'Table Q8'!X43,2)</f>
        <v>0.66</v>
      </c>
    </row>
    <row r="245" spans="1:36" x14ac:dyDescent="0.25">
      <c r="A245" s="13" t="str">
        <f t="shared" si="112"/>
        <v>2003 Q3</v>
      </c>
      <c r="B245" s="15">
        <f t="shared" si="147"/>
        <v>-0.42600559640310048</v>
      </c>
      <c r="C245" s="15">
        <f t="shared" si="147"/>
        <v>5.5555369313098604</v>
      </c>
      <c r="D245" s="15">
        <f t="shared" si="147"/>
        <v>2.9347781647086624</v>
      </c>
      <c r="E245" s="15">
        <f t="shared" si="147"/>
        <v>1.133361835747964</v>
      </c>
      <c r="F245" s="15">
        <f t="shared" si="147"/>
        <v>3.9714186221853276</v>
      </c>
      <c r="G245" s="15">
        <f t="shared" si="147"/>
        <v>5.1898697089800718</v>
      </c>
      <c r="H245" s="15">
        <f t="shared" si="147"/>
        <v>8.3189134755406773</v>
      </c>
      <c r="I245" s="15">
        <f t="shared" si="147"/>
        <v>3.7777234945150888</v>
      </c>
      <c r="J245" s="15">
        <f t="shared" si="147"/>
        <v>-4.2477479994736189</v>
      </c>
      <c r="K245" s="15">
        <f t="shared" si="147"/>
        <v>3.5539758930106391</v>
      </c>
      <c r="L245" s="15">
        <f t="shared" si="147"/>
        <v>3.1320391026822616</v>
      </c>
      <c r="N245" s="15">
        <f t="shared" ref="N245:X245" si="149">LN(N44/N40)*100</f>
        <v>0.39552739702660028</v>
      </c>
      <c r="O245" s="15">
        <f t="shared" si="149"/>
        <v>5.3449808798185554</v>
      </c>
      <c r="P245" s="15">
        <f t="shared" si="149"/>
        <v>4.3339126034113926</v>
      </c>
      <c r="Q245" s="15">
        <f t="shared" si="149"/>
        <v>1.8820263885173705</v>
      </c>
      <c r="R245" s="15">
        <f t="shared" si="149"/>
        <v>13.113535739912122</v>
      </c>
      <c r="S245" s="15">
        <f t="shared" si="149"/>
        <v>-0.64215816540679527</v>
      </c>
      <c r="T245" s="15">
        <f t="shared" si="149"/>
        <v>3.0153662664828982</v>
      </c>
      <c r="U245" s="15">
        <f t="shared" si="149"/>
        <v>0.90155144166618584</v>
      </c>
      <c r="V245" s="15">
        <f t="shared" si="149"/>
        <v>3.1713397645702144</v>
      </c>
      <c r="W245" s="15">
        <f t="shared" si="149"/>
        <v>0.26004937100720305</v>
      </c>
      <c r="X245" s="15">
        <f t="shared" si="149"/>
        <v>2.2266720955029835</v>
      </c>
      <c r="Z245" s="15">
        <f>ROUND(N245*'Table Q8'!N44,2)</f>
        <v>0.28000000000000003</v>
      </c>
      <c r="AA245" s="15">
        <f>ROUND(O245*'Table Q8'!O44,2)</f>
        <v>1.39</v>
      </c>
      <c r="AB245" s="15">
        <f>ROUND(P245*'Table Q8'!P44,2)</f>
        <v>1.72</v>
      </c>
      <c r="AC245" s="15">
        <f>ROUND(Q245*'Table Q8'!Q44,2)</f>
        <v>0.54</v>
      </c>
      <c r="AD245" s="15">
        <f>ROUND(R245*'Table Q8'!R44,2)</f>
        <v>2.5099999999999998</v>
      </c>
      <c r="AE245" s="15">
        <f>ROUND(S245*'Table Q8'!S44,2)</f>
        <v>-0.23</v>
      </c>
      <c r="AF245" s="15">
        <f>ROUND(T245*'Table Q8'!T44,2)</f>
        <v>1.1399999999999999</v>
      </c>
      <c r="AG245" s="15">
        <f>ROUND(U245*'Table Q8'!U44,2)</f>
        <v>0.32</v>
      </c>
      <c r="AH245" s="15">
        <f>ROUND(V245*'Table Q8'!V44,2)</f>
        <v>1.1599999999999999</v>
      </c>
      <c r="AI245" s="15">
        <f>ROUND(W245*'Table Q8'!W44,2)</f>
        <v>0.12</v>
      </c>
      <c r="AJ245" s="15">
        <f>ROUND(X245*'Table Q8'!X44,2)</f>
        <v>0.79</v>
      </c>
    </row>
    <row r="246" spans="1:36" x14ac:dyDescent="0.25">
      <c r="A246" s="13" t="str">
        <f t="shared" si="112"/>
        <v>2003 Q4</v>
      </c>
      <c r="B246" s="15">
        <f t="shared" si="147"/>
        <v>-7.1082062248976161</v>
      </c>
      <c r="C246" s="15">
        <f t="shared" si="147"/>
        <v>8.0184914786224279</v>
      </c>
      <c r="D246" s="15">
        <f t="shared" si="147"/>
        <v>4.3221520484696354</v>
      </c>
      <c r="E246" s="15">
        <f t="shared" si="147"/>
        <v>0.81805674988899479</v>
      </c>
      <c r="F246" s="15">
        <f t="shared" si="147"/>
        <v>8.5588625859666525</v>
      </c>
      <c r="G246" s="15">
        <f t="shared" si="147"/>
        <v>6.488555612557664</v>
      </c>
      <c r="H246" s="15">
        <f t="shared" si="147"/>
        <v>5.2485321628984121</v>
      </c>
      <c r="I246" s="15">
        <f t="shared" si="147"/>
        <v>6.9384605043624772</v>
      </c>
      <c r="J246" s="15">
        <f t="shared" si="147"/>
        <v>0.91562213770686951</v>
      </c>
      <c r="K246" s="15">
        <f t="shared" si="147"/>
        <v>-1.475931487678356</v>
      </c>
      <c r="L246" s="15">
        <f t="shared" si="147"/>
        <v>4.1427414103699096</v>
      </c>
      <c r="N246" s="15">
        <f t="shared" ref="N246:X246" si="150">LN(N45/N41)*100</f>
        <v>-3.819383843070562</v>
      </c>
      <c r="O246" s="15">
        <f t="shared" si="150"/>
        <v>5.0830208386554414</v>
      </c>
      <c r="P246" s="15">
        <f t="shared" si="150"/>
        <v>4.6453650449364492</v>
      </c>
      <c r="Q246" s="15">
        <f t="shared" si="150"/>
        <v>2.3396403196435021</v>
      </c>
      <c r="R246" s="15">
        <f t="shared" si="150"/>
        <v>13.951485688590354</v>
      </c>
      <c r="S246" s="15">
        <f t="shared" si="150"/>
        <v>-0.15215445491651966</v>
      </c>
      <c r="T246" s="15">
        <f t="shared" si="150"/>
        <v>1.9874688285823796</v>
      </c>
      <c r="U246" s="15">
        <f t="shared" si="150"/>
        <v>1.4487392812368862</v>
      </c>
      <c r="V246" s="15">
        <f t="shared" si="150"/>
        <v>8.6382200624433061</v>
      </c>
      <c r="W246" s="15">
        <f t="shared" si="150"/>
        <v>-2.4170718747949307</v>
      </c>
      <c r="X246" s="15">
        <f t="shared" si="150"/>
        <v>2.3554564803754907</v>
      </c>
      <c r="Z246" s="15">
        <f>ROUND(N246*'Table Q8'!N45,2)</f>
        <v>-2.74</v>
      </c>
      <c r="AA246" s="15">
        <f>ROUND(O246*'Table Q8'!O45,2)</f>
        <v>1.33</v>
      </c>
      <c r="AB246" s="15">
        <f>ROUND(P246*'Table Q8'!P45,2)</f>
        <v>1.83</v>
      </c>
      <c r="AC246" s="15">
        <f>ROUND(Q246*'Table Q8'!Q45,2)</f>
        <v>0.68</v>
      </c>
      <c r="AD246" s="15">
        <f>ROUND(R246*'Table Q8'!R45,2)</f>
        <v>2.73</v>
      </c>
      <c r="AE246" s="15">
        <f>ROUND(S246*'Table Q8'!S45,2)</f>
        <v>-0.06</v>
      </c>
      <c r="AF246" s="15">
        <f>ROUND(T246*'Table Q8'!T45,2)</f>
        <v>0.79</v>
      </c>
      <c r="AG246" s="15">
        <f>ROUND(U246*'Table Q8'!U45,2)</f>
        <v>0.52</v>
      </c>
      <c r="AH246" s="15">
        <f>ROUND(V246*'Table Q8'!V45,2)</f>
        <v>3.2</v>
      </c>
      <c r="AI246" s="15">
        <f>ROUND(W246*'Table Q8'!W45,2)</f>
        <v>-1.1399999999999999</v>
      </c>
      <c r="AJ246" s="15">
        <f>ROUND(X246*'Table Q8'!X45,2)</f>
        <v>0.84</v>
      </c>
    </row>
    <row r="247" spans="1:36" x14ac:dyDescent="0.25">
      <c r="A247" s="13" t="str">
        <f t="shared" si="112"/>
        <v>2004 Q1</v>
      </c>
      <c r="B247" s="15">
        <f t="shared" si="147"/>
        <v>-1.692922326510629</v>
      </c>
      <c r="C247" s="15">
        <f t="shared" si="147"/>
        <v>7.3180325228040664</v>
      </c>
      <c r="D247" s="15">
        <f t="shared" si="147"/>
        <v>7.5612169625077819</v>
      </c>
      <c r="E247" s="15">
        <f t="shared" si="147"/>
        <v>3.2178774031095938</v>
      </c>
      <c r="F247" s="15">
        <f t="shared" si="147"/>
        <v>11.556111743122703</v>
      </c>
      <c r="G247" s="15">
        <f t="shared" si="147"/>
        <v>3.8757292603064353</v>
      </c>
      <c r="H247" s="15">
        <f t="shared" si="147"/>
        <v>6.1616153605118598</v>
      </c>
      <c r="I247" s="15">
        <f t="shared" si="147"/>
        <v>1.0943860558195981</v>
      </c>
      <c r="J247" s="15">
        <f t="shared" si="147"/>
        <v>-1.8315094331810899</v>
      </c>
      <c r="K247" s="15">
        <f t="shared" si="147"/>
        <v>-1.7849379519415989</v>
      </c>
      <c r="L247" s="15">
        <f t="shared" si="147"/>
        <v>3.6469377175699065</v>
      </c>
      <c r="N247" s="15">
        <f t="shared" ref="N247:X247" si="151">LN(N46/N42)*100</f>
        <v>0.60644408460037214</v>
      </c>
      <c r="O247" s="15">
        <f t="shared" si="151"/>
        <v>3.1396215597200428</v>
      </c>
      <c r="P247" s="15">
        <f t="shared" si="151"/>
        <v>1.8302657327314089</v>
      </c>
      <c r="Q247" s="15">
        <f t="shared" si="151"/>
        <v>1.6851508551234566</v>
      </c>
      <c r="R247" s="15">
        <f t="shared" si="151"/>
        <v>16.133670826511811</v>
      </c>
      <c r="S247" s="15">
        <f t="shared" si="151"/>
        <v>2.1308287175522347</v>
      </c>
      <c r="T247" s="15">
        <f t="shared" si="151"/>
        <v>1.6423423235783989</v>
      </c>
      <c r="U247" s="15">
        <f t="shared" si="151"/>
        <v>-0.15381309710094349</v>
      </c>
      <c r="V247" s="15">
        <f t="shared" si="151"/>
        <v>6.3274831667979567</v>
      </c>
      <c r="W247" s="15">
        <f t="shared" si="151"/>
        <v>-4.2467702977037387</v>
      </c>
      <c r="X247" s="15">
        <f t="shared" si="151"/>
        <v>1.5320979132687214</v>
      </c>
      <c r="Z247" s="15">
        <f>ROUND(N247*'Table Q8'!N46,2)</f>
        <v>0.43</v>
      </c>
      <c r="AA247" s="15">
        <f>ROUND(O247*'Table Q8'!O46,2)</f>
        <v>0.82</v>
      </c>
      <c r="AB247" s="15">
        <f>ROUND(P247*'Table Q8'!P46,2)</f>
        <v>0.71</v>
      </c>
      <c r="AC247" s="15">
        <f>ROUND(Q247*'Table Q8'!Q46,2)</f>
        <v>0.5</v>
      </c>
      <c r="AD247" s="15">
        <f>ROUND(R247*'Table Q8'!R46,2)</f>
        <v>3.16</v>
      </c>
      <c r="AE247" s="15">
        <f>ROUND(S247*'Table Q8'!S46,2)</f>
        <v>0.79</v>
      </c>
      <c r="AF247" s="15">
        <f>ROUND(T247*'Table Q8'!T46,2)</f>
        <v>0.66</v>
      </c>
      <c r="AG247" s="15">
        <f>ROUND(U247*'Table Q8'!U46,2)</f>
        <v>-0.06</v>
      </c>
      <c r="AH247" s="15">
        <f>ROUND(V247*'Table Q8'!V46,2)</f>
        <v>2.41</v>
      </c>
      <c r="AI247" s="15">
        <f>ROUND(W247*'Table Q8'!W46,2)</f>
        <v>-2.0299999999999998</v>
      </c>
      <c r="AJ247" s="15">
        <f>ROUND(X247*'Table Q8'!X46,2)</f>
        <v>0.55000000000000004</v>
      </c>
    </row>
    <row r="248" spans="1:36" x14ac:dyDescent="0.25">
      <c r="A248" s="13" t="str">
        <f t="shared" si="112"/>
        <v>2004 Q2</v>
      </c>
      <c r="B248" s="15">
        <f t="shared" si="147"/>
        <v>-0.76364810331863964</v>
      </c>
      <c r="C248" s="15">
        <f t="shared" si="147"/>
        <v>7.0584246204217385</v>
      </c>
      <c r="D248" s="15">
        <f t="shared" si="147"/>
        <v>4.19096012475568</v>
      </c>
      <c r="E248" s="15">
        <f t="shared" si="147"/>
        <v>0.9665808897276349</v>
      </c>
      <c r="F248" s="15">
        <f t="shared" si="147"/>
        <v>7.1835291426796886</v>
      </c>
      <c r="G248" s="15">
        <f t="shared" si="147"/>
        <v>4.3408588052962056</v>
      </c>
      <c r="H248" s="15">
        <f t="shared" si="147"/>
        <v>6.2771454335604995</v>
      </c>
      <c r="I248" s="15">
        <f t="shared" si="147"/>
        <v>3.4031503513010701</v>
      </c>
      <c r="J248" s="15">
        <f t="shared" si="147"/>
        <v>-1.934437385378776</v>
      </c>
      <c r="K248" s="15">
        <f t="shared" si="147"/>
        <v>0.48101801429216767</v>
      </c>
      <c r="L248" s="15">
        <f t="shared" si="147"/>
        <v>3.0718256761925393</v>
      </c>
      <c r="N248" s="15">
        <f t="shared" ref="N248:X248" si="152">LN(N47/N43)*100</f>
        <v>0.37682453541323568</v>
      </c>
      <c r="O248" s="15">
        <f t="shared" si="152"/>
        <v>3.069330361182943</v>
      </c>
      <c r="P248" s="15">
        <f t="shared" si="152"/>
        <v>2.1603577492400543</v>
      </c>
      <c r="Q248" s="15">
        <f t="shared" si="152"/>
        <v>0.46986088983117841</v>
      </c>
      <c r="R248" s="15">
        <f t="shared" si="152"/>
        <v>13.668940600151791</v>
      </c>
      <c r="S248" s="15">
        <f t="shared" si="152"/>
        <v>4.2844982917422794</v>
      </c>
      <c r="T248" s="15">
        <f t="shared" si="152"/>
        <v>5.1155537967145897</v>
      </c>
      <c r="U248" s="15">
        <f t="shared" si="152"/>
        <v>1.0071784015627228</v>
      </c>
      <c r="V248" s="15">
        <f t="shared" si="152"/>
        <v>6.0942238303493861</v>
      </c>
      <c r="W248" s="15">
        <f t="shared" si="152"/>
        <v>-1.8944396465461679</v>
      </c>
      <c r="X248" s="15">
        <f t="shared" si="152"/>
        <v>1.8367405624966675</v>
      </c>
      <c r="Z248" s="15">
        <f>ROUND(N248*'Table Q8'!N47,2)</f>
        <v>0.27</v>
      </c>
      <c r="AA248" s="15">
        <f>ROUND(O248*'Table Q8'!O47,2)</f>
        <v>0.79</v>
      </c>
      <c r="AB248" s="15">
        <f>ROUND(P248*'Table Q8'!P47,2)</f>
        <v>0.84</v>
      </c>
      <c r="AC248" s="15">
        <f>ROUND(Q248*'Table Q8'!Q47,2)</f>
        <v>0.14000000000000001</v>
      </c>
      <c r="AD248" s="15">
        <f>ROUND(R248*'Table Q8'!R47,2)</f>
        <v>2.66</v>
      </c>
      <c r="AE248" s="15">
        <f>ROUND(S248*'Table Q8'!S47,2)</f>
        <v>1.58</v>
      </c>
      <c r="AF248" s="15">
        <f>ROUND(T248*'Table Q8'!T47,2)</f>
        <v>2.09</v>
      </c>
      <c r="AG248" s="15">
        <f>ROUND(U248*'Table Q8'!U47,2)</f>
        <v>0.36</v>
      </c>
      <c r="AH248" s="15">
        <f>ROUND(V248*'Table Q8'!V47,2)</f>
        <v>2.37</v>
      </c>
      <c r="AI248" s="15">
        <f>ROUND(W248*'Table Q8'!W47,2)</f>
        <v>-0.91</v>
      </c>
      <c r="AJ248" s="15">
        <f>ROUND(X248*'Table Q8'!X47,2)</f>
        <v>0.66</v>
      </c>
    </row>
    <row r="249" spans="1:36" x14ac:dyDescent="0.25">
      <c r="A249" s="13" t="str">
        <f t="shared" si="112"/>
        <v>2004 Q3</v>
      </c>
      <c r="B249" s="15">
        <f t="shared" si="147"/>
        <v>-2.8485663853387133</v>
      </c>
      <c r="C249" s="15">
        <f t="shared" si="147"/>
        <v>3.8080446469529314</v>
      </c>
      <c r="D249" s="15">
        <f t="shared" si="147"/>
        <v>2.8307109250630544</v>
      </c>
      <c r="E249" s="15">
        <f t="shared" si="147"/>
        <v>1.5751222897499972</v>
      </c>
      <c r="F249" s="15">
        <f t="shared" si="147"/>
        <v>4.4533045422104065</v>
      </c>
      <c r="G249" s="15">
        <f t="shared" si="147"/>
        <v>9.7419857036974022</v>
      </c>
      <c r="H249" s="15">
        <f t="shared" si="147"/>
        <v>7.7608917953733645</v>
      </c>
      <c r="I249" s="15">
        <f t="shared" si="147"/>
        <v>1.2767512127645682</v>
      </c>
      <c r="J249" s="15">
        <f t="shared" si="147"/>
        <v>2.0346947751404092</v>
      </c>
      <c r="K249" s="15">
        <f t="shared" si="147"/>
        <v>-9.4734493134072704</v>
      </c>
      <c r="L249" s="15">
        <f t="shared" si="147"/>
        <v>2.3821295798482809</v>
      </c>
      <c r="N249" s="15">
        <f t="shared" ref="N249:X249" si="153">LN(N48/N44)*100</f>
        <v>1.2613031579425389</v>
      </c>
      <c r="O249" s="15">
        <f t="shared" si="153"/>
        <v>2.0409966479256112</v>
      </c>
      <c r="P249" s="15">
        <f t="shared" si="153"/>
        <v>3.0542809781832974</v>
      </c>
      <c r="Q249" s="15">
        <f t="shared" si="153"/>
        <v>2.1847036715800896</v>
      </c>
      <c r="R249" s="15">
        <f t="shared" si="153"/>
        <v>9.518777484586602</v>
      </c>
      <c r="S249" s="15">
        <f t="shared" si="153"/>
        <v>5.2589347845007621</v>
      </c>
      <c r="T249" s="15">
        <f t="shared" si="153"/>
        <v>4.0434389237024391</v>
      </c>
      <c r="U249" s="15">
        <f t="shared" si="153"/>
        <v>-0.68434217116879725</v>
      </c>
      <c r="V249" s="15">
        <f t="shared" si="153"/>
        <v>8.6498887730002654</v>
      </c>
      <c r="W249" s="15">
        <f t="shared" si="153"/>
        <v>-4.1902556399301139</v>
      </c>
      <c r="X249" s="15">
        <f t="shared" si="153"/>
        <v>1.8215084292032426</v>
      </c>
      <c r="Z249" s="15">
        <f>ROUND(N249*'Table Q8'!N48,2)</f>
        <v>0.9</v>
      </c>
      <c r="AA249" s="15">
        <f>ROUND(O249*'Table Q8'!O48,2)</f>
        <v>0.52</v>
      </c>
      <c r="AB249" s="15">
        <f>ROUND(P249*'Table Q8'!P48,2)</f>
        <v>1.18</v>
      </c>
      <c r="AC249" s="15">
        <f>ROUND(Q249*'Table Q8'!Q48,2)</f>
        <v>0.65</v>
      </c>
      <c r="AD249" s="15">
        <f>ROUND(R249*'Table Q8'!R48,2)</f>
        <v>1.82</v>
      </c>
      <c r="AE249" s="15">
        <f>ROUND(S249*'Table Q8'!S48,2)</f>
        <v>1.93</v>
      </c>
      <c r="AF249" s="15">
        <f>ROUND(T249*'Table Q8'!T48,2)</f>
        <v>1.67</v>
      </c>
      <c r="AG249" s="15">
        <f>ROUND(U249*'Table Q8'!U48,2)</f>
        <v>-0.24</v>
      </c>
      <c r="AH249" s="15">
        <f>ROUND(V249*'Table Q8'!V48,2)</f>
        <v>3.42</v>
      </c>
      <c r="AI249" s="15">
        <f>ROUND(W249*'Table Q8'!W48,2)</f>
        <v>-2.0099999999999998</v>
      </c>
      <c r="AJ249" s="15">
        <f>ROUND(X249*'Table Q8'!X48,2)</f>
        <v>0.65</v>
      </c>
    </row>
    <row r="250" spans="1:36" x14ac:dyDescent="0.25">
      <c r="A250" s="13" t="str">
        <f t="shared" si="112"/>
        <v>2004 Q4</v>
      </c>
      <c r="B250" s="15">
        <f t="shared" si="147"/>
        <v>-5.8852116154320093</v>
      </c>
      <c r="C250" s="15">
        <f t="shared" si="147"/>
        <v>3.4823084605707084</v>
      </c>
      <c r="D250" s="15">
        <f t="shared" si="147"/>
        <v>-2.5177674924783697</v>
      </c>
      <c r="E250" s="15">
        <f t="shared" si="147"/>
        <v>2.5514686083020224E-2</v>
      </c>
      <c r="F250" s="15">
        <f t="shared" si="147"/>
        <v>5.0454201789900299</v>
      </c>
      <c r="G250" s="15">
        <f t="shared" si="147"/>
        <v>2.5421572023646326</v>
      </c>
      <c r="H250" s="15">
        <f t="shared" si="147"/>
        <v>7.6983108658790291</v>
      </c>
      <c r="I250" s="15">
        <f t="shared" si="147"/>
        <v>-3.1622115401836073</v>
      </c>
      <c r="J250" s="15">
        <f t="shared" si="147"/>
        <v>-2.0939313079154673</v>
      </c>
      <c r="K250" s="15">
        <f t="shared" si="147"/>
        <v>-4.9312118850071185</v>
      </c>
      <c r="L250" s="15">
        <f t="shared" si="147"/>
        <v>6.7855171465558153E-2</v>
      </c>
      <c r="N250" s="15">
        <f t="shared" ref="N250:X250" si="154">LN(N49/N45)*100</f>
        <v>-0.85127770449208562</v>
      </c>
      <c r="O250" s="15">
        <f t="shared" si="154"/>
        <v>1.3999755749028171</v>
      </c>
      <c r="P250" s="15">
        <f t="shared" si="154"/>
        <v>-2.0207576457836073E-2</v>
      </c>
      <c r="Q250" s="15">
        <f t="shared" si="154"/>
        <v>0.78438777172905283</v>
      </c>
      <c r="R250" s="15">
        <f t="shared" si="154"/>
        <v>5.8199385099768142</v>
      </c>
      <c r="S250" s="15">
        <f t="shared" si="154"/>
        <v>1.4726758517511276</v>
      </c>
      <c r="T250" s="15">
        <f t="shared" si="154"/>
        <v>2.2739930308860905</v>
      </c>
      <c r="U250" s="15">
        <f t="shared" si="154"/>
        <v>-4.1842909155729178</v>
      </c>
      <c r="V250" s="15">
        <f t="shared" si="154"/>
        <v>2.1903573967559664</v>
      </c>
      <c r="W250" s="15">
        <f t="shared" si="154"/>
        <v>-0.28980459712960682</v>
      </c>
      <c r="X250" s="15">
        <f t="shared" si="154"/>
        <v>-0.14625417194479975</v>
      </c>
      <c r="Z250" s="15">
        <f>ROUND(N250*'Table Q8'!N49,2)</f>
        <v>-0.6</v>
      </c>
      <c r="AA250" s="15">
        <f>ROUND(O250*'Table Q8'!O49,2)</f>
        <v>0.35</v>
      </c>
      <c r="AB250" s="15">
        <f>ROUND(P250*'Table Q8'!P49,2)</f>
        <v>-0.01</v>
      </c>
      <c r="AC250" s="15">
        <f>ROUND(Q250*'Table Q8'!Q49,2)</f>
        <v>0.23</v>
      </c>
      <c r="AD250" s="15">
        <f>ROUND(R250*'Table Q8'!R49,2)</f>
        <v>1.0900000000000001</v>
      </c>
      <c r="AE250" s="15">
        <f>ROUND(S250*'Table Q8'!S49,2)</f>
        <v>0.54</v>
      </c>
      <c r="AF250" s="15">
        <f>ROUND(T250*'Table Q8'!T49,2)</f>
        <v>0.95</v>
      </c>
      <c r="AG250" s="15">
        <f>ROUND(U250*'Table Q8'!U49,2)</f>
        <v>-1.46</v>
      </c>
      <c r="AH250" s="15">
        <f>ROUND(V250*'Table Q8'!V49,2)</f>
        <v>0.88</v>
      </c>
      <c r="AI250" s="15">
        <f>ROUND(W250*'Table Q8'!W49,2)</f>
        <v>-0.14000000000000001</v>
      </c>
      <c r="AJ250" s="15">
        <f>ROUND(X250*'Table Q8'!X49,2)</f>
        <v>-0.05</v>
      </c>
    </row>
    <row r="251" spans="1:36" x14ac:dyDescent="0.25">
      <c r="A251" s="13" t="str">
        <f t="shared" si="112"/>
        <v>2005 Q1</v>
      </c>
      <c r="B251" s="15">
        <f t="shared" si="147"/>
        <v>-6.5832306684005886</v>
      </c>
      <c r="C251" s="15">
        <f t="shared" si="147"/>
        <v>2.7126990218333717</v>
      </c>
      <c r="D251" s="15">
        <f t="shared" si="147"/>
        <v>-3.44568646426508</v>
      </c>
      <c r="E251" s="15">
        <f t="shared" si="147"/>
        <v>-1.6959550738651556</v>
      </c>
      <c r="F251" s="15">
        <f t="shared" si="147"/>
        <v>1.5331924638980174</v>
      </c>
      <c r="G251" s="15">
        <f t="shared" si="147"/>
        <v>1.177980975298937</v>
      </c>
      <c r="H251" s="15">
        <f t="shared" si="147"/>
        <v>3.5241289120368018</v>
      </c>
      <c r="I251" s="15">
        <f t="shared" si="147"/>
        <v>2.5244628529245792</v>
      </c>
      <c r="J251" s="15">
        <f t="shared" si="147"/>
        <v>3.0579074741301082</v>
      </c>
      <c r="K251" s="15">
        <f t="shared" si="147"/>
        <v>-1.7673034233844549</v>
      </c>
      <c r="L251" s="15">
        <f t="shared" si="147"/>
        <v>0.52485468328135332</v>
      </c>
      <c r="N251" s="15">
        <f t="shared" ref="N251:X251" si="155">LN(N50/N46)*100</f>
        <v>-4.9089109150691073</v>
      </c>
      <c r="O251" s="15">
        <f t="shared" si="155"/>
        <v>2.5309065880008323</v>
      </c>
      <c r="P251" s="15">
        <f t="shared" si="155"/>
        <v>0.79992845565362947</v>
      </c>
      <c r="Q251" s="15">
        <f t="shared" si="155"/>
        <v>1.1972227725268971</v>
      </c>
      <c r="R251" s="15">
        <f t="shared" si="155"/>
        <v>0.23318331325108424</v>
      </c>
      <c r="S251" s="15">
        <f t="shared" si="155"/>
        <v>-1.6214371741210851</v>
      </c>
      <c r="T251" s="15">
        <f t="shared" si="155"/>
        <v>2.0376664600928933</v>
      </c>
      <c r="U251" s="15">
        <f t="shared" si="155"/>
        <v>-2.7951230907132576</v>
      </c>
      <c r="V251" s="15">
        <f t="shared" si="155"/>
        <v>2.7001023215817592</v>
      </c>
      <c r="W251" s="15">
        <f t="shared" si="155"/>
        <v>0.88355853111318339</v>
      </c>
      <c r="X251" s="15">
        <f t="shared" si="155"/>
        <v>-0.1715327076908488</v>
      </c>
      <c r="Z251" s="15">
        <f>ROUND(N251*'Table Q8'!N50,2)</f>
        <v>-3.48</v>
      </c>
      <c r="AA251" s="15">
        <f>ROUND(O251*'Table Q8'!O50,2)</f>
        <v>0.64</v>
      </c>
      <c r="AB251" s="15">
        <f>ROUND(P251*'Table Q8'!P50,2)</f>
        <v>0.3</v>
      </c>
      <c r="AC251" s="15">
        <f>ROUND(Q251*'Table Q8'!Q50,2)</f>
        <v>0.36</v>
      </c>
      <c r="AD251" s="15">
        <f>ROUND(R251*'Table Q8'!R50,2)</f>
        <v>0.04</v>
      </c>
      <c r="AE251" s="15">
        <f>ROUND(S251*'Table Q8'!S50,2)</f>
        <v>-0.59</v>
      </c>
      <c r="AF251" s="15">
        <f>ROUND(T251*'Table Q8'!T50,2)</f>
        <v>0.85</v>
      </c>
      <c r="AG251" s="15">
        <f>ROUND(U251*'Table Q8'!U50,2)</f>
        <v>-0.97</v>
      </c>
      <c r="AH251" s="15">
        <f>ROUND(V251*'Table Q8'!V50,2)</f>
        <v>1.0900000000000001</v>
      </c>
      <c r="AI251" s="15">
        <f>ROUND(W251*'Table Q8'!W50,2)</f>
        <v>0.42</v>
      </c>
      <c r="AJ251" s="15">
        <f>ROUND(X251*'Table Q8'!X50,2)</f>
        <v>-0.06</v>
      </c>
    </row>
    <row r="252" spans="1:36" x14ac:dyDescent="0.25">
      <c r="A252" s="13" t="str">
        <f t="shared" si="112"/>
        <v>2005 Q2</v>
      </c>
      <c r="B252" s="15">
        <f t="shared" si="147"/>
        <v>-3.5885817531767179</v>
      </c>
      <c r="C252" s="15">
        <f t="shared" si="147"/>
        <v>3.7597782403656561</v>
      </c>
      <c r="D252" s="15">
        <f t="shared" si="147"/>
        <v>-3.7175171151984321</v>
      </c>
      <c r="E252" s="15">
        <f t="shared" si="147"/>
        <v>1.0034482316677913</v>
      </c>
      <c r="F252" s="15">
        <f t="shared" si="147"/>
        <v>1.7918233493550935</v>
      </c>
      <c r="G252" s="15">
        <f t="shared" si="147"/>
        <v>0.3301301859171169</v>
      </c>
      <c r="H252" s="15">
        <f t="shared" si="147"/>
        <v>3.4055686547451414</v>
      </c>
      <c r="I252" s="15">
        <f t="shared" si="147"/>
        <v>1.8188421315213945</v>
      </c>
      <c r="J252" s="15">
        <f t="shared" si="147"/>
        <v>3.3131902244936966</v>
      </c>
      <c r="K252" s="15">
        <f t="shared" si="147"/>
        <v>-0.31815947406260853</v>
      </c>
      <c r="L252" s="15">
        <f t="shared" si="147"/>
        <v>1.5091688313973965</v>
      </c>
      <c r="N252" s="15">
        <f t="shared" ref="N252:X252" si="156">LN(N51/N47)*100</f>
        <v>-2.5944982385132627</v>
      </c>
      <c r="O252" s="15">
        <f t="shared" si="156"/>
        <v>2.7551221210482888</v>
      </c>
      <c r="P252" s="15">
        <f t="shared" si="156"/>
        <v>-0.53275045950235234</v>
      </c>
      <c r="Q252" s="15">
        <f t="shared" si="156"/>
        <v>4.1751937850970275</v>
      </c>
      <c r="R252" s="15">
        <f t="shared" si="156"/>
        <v>-0.54236912556152317</v>
      </c>
      <c r="S252" s="15">
        <f t="shared" si="156"/>
        <v>-2.826417633738104</v>
      </c>
      <c r="T252" s="15">
        <f t="shared" si="156"/>
        <v>0.35738057999808887</v>
      </c>
      <c r="U252" s="15">
        <f t="shared" si="156"/>
        <v>-4.3551733148472316</v>
      </c>
      <c r="V252" s="15">
        <f t="shared" si="156"/>
        <v>1.4653969908499773</v>
      </c>
      <c r="W252" s="15">
        <f t="shared" si="156"/>
        <v>-2.389242769394385</v>
      </c>
      <c r="X252" s="15">
        <f t="shared" si="156"/>
        <v>-0.1855878034567098</v>
      </c>
      <c r="Z252" s="15">
        <f>ROUND(N252*'Table Q8'!N51,2)</f>
        <v>-1.84</v>
      </c>
      <c r="AA252" s="15">
        <f>ROUND(O252*'Table Q8'!O51,2)</f>
        <v>0.7</v>
      </c>
      <c r="AB252" s="15">
        <f>ROUND(P252*'Table Q8'!P51,2)</f>
        <v>-0.21</v>
      </c>
      <c r="AC252" s="15">
        <f>ROUND(Q252*'Table Q8'!Q51,2)</f>
        <v>1.25</v>
      </c>
      <c r="AD252" s="15">
        <f>ROUND(R252*'Table Q8'!R51,2)</f>
        <v>-0.1</v>
      </c>
      <c r="AE252" s="15">
        <f>ROUND(S252*'Table Q8'!S51,2)</f>
        <v>-1.03</v>
      </c>
      <c r="AF252" s="15">
        <f>ROUND(T252*'Table Q8'!T51,2)</f>
        <v>0.15</v>
      </c>
      <c r="AG252" s="15">
        <f>ROUND(U252*'Table Q8'!U51,2)</f>
        <v>-1.52</v>
      </c>
      <c r="AH252" s="15">
        <f>ROUND(V252*'Table Q8'!V51,2)</f>
        <v>0.6</v>
      </c>
      <c r="AI252" s="15">
        <f>ROUND(W252*'Table Q8'!W51,2)</f>
        <v>-1.1599999999999999</v>
      </c>
      <c r="AJ252" s="15">
        <f>ROUND(X252*'Table Q8'!X51,2)</f>
        <v>-7.0000000000000007E-2</v>
      </c>
    </row>
    <row r="253" spans="1:36" x14ac:dyDescent="0.25">
      <c r="A253" s="13" t="str">
        <f t="shared" si="112"/>
        <v>2005 Q3</v>
      </c>
      <c r="B253" s="15">
        <f t="shared" si="147"/>
        <v>-0.59274437889738496</v>
      </c>
      <c r="C253" s="15">
        <f t="shared" si="147"/>
        <v>5.3518887164513691</v>
      </c>
      <c r="D253" s="15">
        <f t="shared" si="147"/>
        <v>-7.1758464343645825</v>
      </c>
      <c r="E253" s="15">
        <f t="shared" si="147"/>
        <v>-9.2637907774998349E-2</v>
      </c>
      <c r="F253" s="15">
        <f t="shared" si="147"/>
        <v>3.2854520874109254</v>
      </c>
      <c r="G253" s="15">
        <f t="shared" si="147"/>
        <v>0.69243301734334428</v>
      </c>
      <c r="H253" s="15">
        <f t="shared" si="147"/>
        <v>3.8700747318633759</v>
      </c>
      <c r="I253" s="15">
        <f t="shared" si="147"/>
        <v>2.7783143890548025</v>
      </c>
      <c r="J253" s="15">
        <f t="shared" si="147"/>
        <v>3.4765191590454485</v>
      </c>
      <c r="K253" s="15">
        <f t="shared" si="147"/>
        <v>5.6591707868657206</v>
      </c>
      <c r="L253" s="15">
        <f t="shared" si="147"/>
        <v>1.877145111877176</v>
      </c>
      <c r="N253" s="15">
        <f t="shared" ref="N253:X253" si="157">LN(N52/N48)*100</f>
        <v>1.0916236232275711</v>
      </c>
      <c r="O253" s="15">
        <f t="shared" si="157"/>
        <v>3.3344166749893498</v>
      </c>
      <c r="P253" s="15">
        <f t="shared" si="157"/>
        <v>-2.5519881146280534</v>
      </c>
      <c r="Q253" s="15">
        <f t="shared" si="157"/>
        <v>2.6944428561000886</v>
      </c>
      <c r="R253" s="15">
        <f t="shared" si="157"/>
        <v>-0.47861463850222424</v>
      </c>
      <c r="S253" s="15">
        <f t="shared" si="157"/>
        <v>-3.1455546635047815</v>
      </c>
      <c r="T253" s="15">
        <f t="shared" si="157"/>
        <v>-0.70181465276977562</v>
      </c>
      <c r="U253" s="15">
        <f t="shared" si="157"/>
        <v>-4.8347349630500904</v>
      </c>
      <c r="V253" s="15">
        <f t="shared" si="157"/>
        <v>-0.70368224889208042</v>
      </c>
      <c r="W253" s="15">
        <f t="shared" si="157"/>
        <v>1.9858748049720525</v>
      </c>
      <c r="X253" s="15">
        <f t="shared" si="157"/>
        <v>-0.73417003319868235</v>
      </c>
      <c r="Z253" s="15">
        <f>ROUND(N253*'Table Q8'!N52,2)</f>
        <v>0.78</v>
      </c>
      <c r="AA253" s="15">
        <f>ROUND(O253*'Table Q8'!O52,2)</f>
        <v>0.86</v>
      </c>
      <c r="AB253" s="15">
        <f>ROUND(P253*'Table Q8'!P52,2)</f>
        <v>-1</v>
      </c>
      <c r="AC253" s="15">
        <f>ROUND(Q253*'Table Q8'!Q52,2)</f>
        <v>0.81</v>
      </c>
      <c r="AD253" s="15">
        <f>ROUND(R253*'Table Q8'!R52,2)</f>
        <v>-0.09</v>
      </c>
      <c r="AE253" s="15">
        <f>ROUND(S253*'Table Q8'!S52,2)</f>
        <v>-1.1499999999999999</v>
      </c>
      <c r="AF253" s="15">
        <f>ROUND(T253*'Table Q8'!T52,2)</f>
        <v>-0.31</v>
      </c>
      <c r="AG253" s="15">
        <f>ROUND(U253*'Table Q8'!U52,2)</f>
        <v>-1.7</v>
      </c>
      <c r="AH253" s="15">
        <f>ROUND(V253*'Table Q8'!V52,2)</f>
        <v>-0.28999999999999998</v>
      </c>
      <c r="AI253" s="15">
        <f>ROUND(W253*'Table Q8'!W52,2)</f>
        <v>0.97</v>
      </c>
      <c r="AJ253" s="15">
        <f>ROUND(X253*'Table Q8'!X52,2)</f>
        <v>-0.27</v>
      </c>
    </row>
    <row r="254" spans="1:36" x14ac:dyDescent="0.25">
      <c r="A254" s="13" t="str">
        <f t="shared" si="112"/>
        <v>2005 Q4</v>
      </c>
      <c r="B254" s="15">
        <f t="shared" si="147"/>
        <v>-1.6266152143107233</v>
      </c>
      <c r="C254" s="15">
        <f t="shared" si="147"/>
        <v>6.1559576456826646</v>
      </c>
      <c r="D254" s="15">
        <f t="shared" si="147"/>
        <v>-4.6858951582951383</v>
      </c>
      <c r="E254" s="15">
        <f t="shared" si="147"/>
        <v>3.6688303760542196</v>
      </c>
      <c r="F254" s="15">
        <f t="shared" si="147"/>
        <v>2.1221102797671749</v>
      </c>
      <c r="G254" s="15">
        <f t="shared" si="147"/>
        <v>6.7455492570654672</v>
      </c>
      <c r="H254" s="15">
        <f t="shared" si="147"/>
        <v>7.1969643044547116</v>
      </c>
      <c r="I254" s="15">
        <f t="shared" si="147"/>
        <v>7.9434148212264413</v>
      </c>
      <c r="J254" s="15">
        <f t="shared" si="147"/>
        <v>0.21825661766904386</v>
      </c>
      <c r="K254" s="15">
        <f t="shared" si="147"/>
        <v>11.822991066186349</v>
      </c>
      <c r="L254" s="15">
        <f t="shared" si="147"/>
        <v>4.6389368762928509</v>
      </c>
      <c r="N254" s="15">
        <f t="shared" ref="N254:X254" si="158">LN(N53/N49)*100</f>
        <v>-2.1692522073848108</v>
      </c>
      <c r="O254" s="15">
        <f t="shared" si="158"/>
        <v>5.3789101600377869</v>
      </c>
      <c r="P254" s="15">
        <f t="shared" si="158"/>
        <v>-0.64562658837996756</v>
      </c>
      <c r="Q254" s="15">
        <f t="shared" si="158"/>
        <v>4.4064368958243954</v>
      </c>
      <c r="R254" s="15">
        <f t="shared" si="158"/>
        <v>-0.35487277409957041</v>
      </c>
      <c r="S254" s="15">
        <f t="shared" si="158"/>
        <v>5.8212188485226017E-2</v>
      </c>
      <c r="T254" s="15">
        <f t="shared" si="158"/>
        <v>2.2219958537159483</v>
      </c>
      <c r="U254" s="15">
        <f t="shared" si="158"/>
        <v>-2.9307919691883577</v>
      </c>
      <c r="V254" s="15">
        <f t="shared" si="158"/>
        <v>0.13748712900951968</v>
      </c>
      <c r="W254" s="15">
        <f t="shared" si="158"/>
        <v>-2.2003660916000296</v>
      </c>
      <c r="X254" s="15">
        <f t="shared" si="158"/>
        <v>0.54204923243898162</v>
      </c>
      <c r="Z254" s="15">
        <f>ROUND(N254*'Table Q8'!N53,2)</f>
        <v>-1.55</v>
      </c>
      <c r="AA254" s="15">
        <f>ROUND(O254*'Table Q8'!O53,2)</f>
        <v>1.42</v>
      </c>
      <c r="AB254" s="15">
        <f>ROUND(P254*'Table Q8'!P53,2)</f>
        <v>-0.26</v>
      </c>
      <c r="AC254" s="15">
        <f>ROUND(Q254*'Table Q8'!Q53,2)</f>
        <v>1.33</v>
      </c>
      <c r="AD254" s="15">
        <f>ROUND(R254*'Table Q8'!R53,2)</f>
        <v>-7.0000000000000007E-2</v>
      </c>
      <c r="AE254" s="15">
        <f>ROUND(S254*'Table Q8'!S53,2)</f>
        <v>0.02</v>
      </c>
      <c r="AF254" s="15">
        <f>ROUND(T254*'Table Q8'!T53,2)</f>
        <v>1.03</v>
      </c>
      <c r="AG254" s="15">
        <f>ROUND(U254*'Table Q8'!U53,2)</f>
        <v>-1.04</v>
      </c>
      <c r="AH254" s="15">
        <f>ROUND(V254*'Table Q8'!V53,2)</f>
        <v>0.06</v>
      </c>
      <c r="AI254" s="15">
        <f>ROUND(W254*'Table Q8'!W53,2)</f>
        <v>-1.08</v>
      </c>
      <c r="AJ254" s="15">
        <f>ROUND(X254*'Table Q8'!X53,2)</f>
        <v>0.2</v>
      </c>
    </row>
    <row r="255" spans="1:36" x14ac:dyDescent="0.25">
      <c r="A255" s="13" t="str">
        <f t="shared" si="112"/>
        <v>2006 Q1</v>
      </c>
      <c r="B255" s="15">
        <f t="shared" si="147"/>
        <v>-0.79086301223705668</v>
      </c>
      <c r="C255" s="15">
        <f t="shared" si="147"/>
        <v>6.3665185788026903</v>
      </c>
      <c r="D255" s="15">
        <f t="shared" si="147"/>
        <v>-4.4246348446428971</v>
      </c>
      <c r="E255" s="15">
        <f t="shared" si="147"/>
        <v>5.8918581948586777</v>
      </c>
      <c r="F255" s="15">
        <f t="shared" si="147"/>
        <v>-1.3756499213027069</v>
      </c>
      <c r="G255" s="15">
        <f t="shared" si="147"/>
        <v>5.3979896043747635</v>
      </c>
      <c r="H255" s="15">
        <f t="shared" si="147"/>
        <v>13.014721852120056</v>
      </c>
      <c r="I255" s="15">
        <f t="shared" si="147"/>
        <v>4.2062490996302282</v>
      </c>
      <c r="J255" s="15">
        <f t="shared" si="147"/>
        <v>-3.5946508086382223</v>
      </c>
      <c r="K255" s="15">
        <f t="shared" si="147"/>
        <v>-0.85916922824481134</v>
      </c>
      <c r="L255" s="15">
        <f t="shared" si="147"/>
        <v>3.8209196324971897</v>
      </c>
      <c r="N255" s="15">
        <f t="shared" ref="N255:X255" si="159">LN(N54/N50)*100</f>
        <v>0.65837838402588489</v>
      </c>
      <c r="O255" s="15">
        <f t="shared" si="159"/>
        <v>3.9559656636099629</v>
      </c>
      <c r="P255" s="15">
        <f t="shared" si="159"/>
        <v>-0.13376692941325252</v>
      </c>
      <c r="Q255" s="15">
        <f t="shared" si="159"/>
        <v>4.4994175895070345</v>
      </c>
      <c r="R255" s="15">
        <f t="shared" si="159"/>
        <v>0.30602457471966749</v>
      </c>
      <c r="S255" s="15">
        <f t="shared" si="159"/>
        <v>1.7927697703993666</v>
      </c>
      <c r="T255" s="15">
        <f t="shared" si="159"/>
        <v>4.2179385008978585</v>
      </c>
      <c r="U255" s="15">
        <f t="shared" si="159"/>
        <v>-2.9759012246309191</v>
      </c>
      <c r="V255" s="15">
        <f t="shared" si="159"/>
        <v>-2.0326909189741609</v>
      </c>
      <c r="W255" s="15">
        <f t="shared" si="159"/>
        <v>-3.4068495752888053</v>
      </c>
      <c r="X255" s="15">
        <f t="shared" si="159"/>
        <v>0.62416237791322104</v>
      </c>
      <c r="Z255" s="15">
        <f>ROUND(N255*'Table Q8'!N54,2)</f>
        <v>0.47</v>
      </c>
      <c r="AA255" s="15">
        <f>ROUND(O255*'Table Q8'!O54,2)</f>
        <v>1.04</v>
      </c>
      <c r="AB255" s="15">
        <f>ROUND(P255*'Table Q8'!P54,2)</f>
        <v>-0.05</v>
      </c>
      <c r="AC255" s="15">
        <f>ROUND(Q255*'Table Q8'!Q54,2)</f>
        <v>1.35</v>
      </c>
      <c r="AD255" s="15">
        <f>ROUND(R255*'Table Q8'!R54,2)</f>
        <v>0.06</v>
      </c>
      <c r="AE255" s="15">
        <f>ROUND(S255*'Table Q8'!S54,2)</f>
        <v>0.66</v>
      </c>
      <c r="AF255" s="15">
        <f>ROUND(T255*'Table Q8'!T54,2)</f>
        <v>1.94</v>
      </c>
      <c r="AG255" s="15">
        <f>ROUND(U255*'Table Q8'!U54,2)</f>
        <v>-1.07</v>
      </c>
      <c r="AH255" s="15">
        <f>ROUND(V255*'Table Q8'!V54,2)</f>
        <v>-0.85</v>
      </c>
      <c r="AI255" s="15">
        <f>ROUND(W255*'Table Q8'!W54,2)</f>
        <v>-1.67</v>
      </c>
      <c r="AJ255" s="15">
        <f>ROUND(X255*'Table Q8'!X54,2)</f>
        <v>0.23</v>
      </c>
    </row>
    <row r="256" spans="1:36" x14ac:dyDescent="0.25">
      <c r="A256" s="13" t="str">
        <f t="shared" si="112"/>
        <v>2006 Q2</v>
      </c>
      <c r="B256" s="15">
        <f t="shared" si="147"/>
        <v>-5.3051832153237086</v>
      </c>
      <c r="C256" s="15">
        <f t="shared" si="147"/>
        <v>5.1073146557768636</v>
      </c>
      <c r="D256" s="15">
        <f t="shared" si="147"/>
        <v>-1.2189215138292095</v>
      </c>
      <c r="E256" s="15">
        <f t="shared" si="147"/>
        <v>4.5943079737657735</v>
      </c>
      <c r="F256" s="15">
        <f t="shared" si="147"/>
        <v>1.2461799254111938</v>
      </c>
      <c r="G256" s="15">
        <f t="shared" si="147"/>
        <v>3.3746651333317819</v>
      </c>
      <c r="H256" s="15">
        <f t="shared" si="147"/>
        <v>11.449977369424632</v>
      </c>
      <c r="I256" s="15">
        <f t="shared" si="147"/>
        <v>3.6587554167417311</v>
      </c>
      <c r="J256" s="15">
        <f t="shared" si="147"/>
        <v>-6.2841803263198202</v>
      </c>
      <c r="K256" s="15">
        <f t="shared" si="147"/>
        <v>-6.7395578081314103</v>
      </c>
      <c r="L256" s="15">
        <f t="shared" si="147"/>
        <v>2.5829653693401315</v>
      </c>
      <c r="N256" s="15">
        <f t="shared" ref="N256:X256" si="160">LN(N55/N51)*100</f>
        <v>1.3088189473069598</v>
      </c>
      <c r="O256" s="15">
        <f t="shared" si="160"/>
        <v>2.9211160022231737</v>
      </c>
      <c r="P256" s="15">
        <f t="shared" si="160"/>
        <v>1.8764365981114652</v>
      </c>
      <c r="Q256" s="15">
        <f t="shared" si="160"/>
        <v>2.8765966492455499</v>
      </c>
      <c r="R256" s="15">
        <f t="shared" si="160"/>
        <v>-0.32281619435676728</v>
      </c>
      <c r="S256" s="15">
        <f t="shared" si="160"/>
        <v>1.8279408832923962</v>
      </c>
      <c r="T256" s="15">
        <f t="shared" si="160"/>
        <v>3.4303779650209782</v>
      </c>
      <c r="U256" s="15">
        <f t="shared" si="160"/>
        <v>-1.5945167142835517</v>
      </c>
      <c r="V256" s="15">
        <f t="shared" si="160"/>
        <v>-1.2705199257101245</v>
      </c>
      <c r="W256" s="15">
        <f t="shared" si="160"/>
        <v>-2.6762992126385416</v>
      </c>
      <c r="X256" s="15">
        <f t="shared" si="160"/>
        <v>0.5373637358950818</v>
      </c>
      <c r="Z256" s="15">
        <f>ROUND(N256*'Table Q8'!N55,2)</f>
        <v>0.94</v>
      </c>
      <c r="AA256" s="15">
        <f>ROUND(O256*'Table Q8'!O55,2)</f>
        <v>0.74</v>
      </c>
      <c r="AB256" s="15">
        <f>ROUND(P256*'Table Q8'!P55,2)</f>
        <v>0.74</v>
      </c>
      <c r="AC256" s="15">
        <f>ROUND(Q256*'Table Q8'!Q55,2)</f>
        <v>0.85</v>
      </c>
      <c r="AD256" s="15">
        <f>ROUND(R256*'Table Q8'!R55,2)</f>
        <v>-0.06</v>
      </c>
      <c r="AE256" s="15">
        <f>ROUND(S256*'Table Q8'!S55,2)</f>
        <v>0.68</v>
      </c>
      <c r="AF256" s="15">
        <f>ROUND(T256*'Table Q8'!T55,2)</f>
        <v>1.52</v>
      </c>
      <c r="AG256" s="15">
        <f>ROUND(U256*'Table Q8'!U55,2)</f>
        <v>-0.57999999999999996</v>
      </c>
      <c r="AH256" s="15">
        <f>ROUND(V256*'Table Q8'!V55,2)</f>
        <v>-0.53</v>
      </c>
      <c r="AI256" s="15">
        <f>ROUND(W256*'Table Q8'!W55,2)</f>
        <v>-1.29</v>
      </c>
      <c r="AJ256" s="15">
        <f>ROUND(X256*'Table Q8'!X55,2)</f>
        <v>0.2</v>
      </c>
    </row>
    <row r="257" spans="1:36" x14ac:dyDescent="0.25">
      <c r="A257" s="13" t="str">
        <f t="shared" si="112"/>
        <v>2006 Q3</v>
      </c>
      <c r="B257" s="15">
        <f t="shared" si="147"/>
        <v>-7.8595282426207014</v>
      </c>
      <c r="C257" s="15">
        <f t="shared" si="147"/>
        <v>5.5769905431437321</v>
      </c>
      <c r="D257" s="15">
        <f t="shared" si="147"/>
        <v>1.0871437185554926</v>
      </c>
      <c r="E257" s="15">
        <f t="shared" si="147"/>
        <v>4.6461075197476891</v>
      </c>
      <c r="F257" s="15">
        <f t="shared" si="147"/>
        <v>0.10917706440307948</v>
      </c>
      <c r="G257" s="15">
        <f t="shared" si="147"/>
        <v>-0.76511305595069456</v>
      </c>
      <c r="H257" s="15">
        <f t="shared" si="147"/>
        <v>6.3278666007753923</v>
      </c>
      <c r="I257" s="15">
        <f t="shared" si="147"/>
        <v>4.1134134710674353</v>
      </c>
      <c r="J257" s="15">
        <f t="shared" si="147"/>
        <v>-8.6743836964034653</v>
      </c>
      <c r="K257" s="15">
        <f t="shared" si="147"/>
        <v>-3.9491331675638399</v>
      </c>
      <c r="L257" s="15">
        <f t="shared" si="147"/>
        <v>2.0889797598170481</v>
      </c>
      <c r="N257" s="15">
        <f t="shared" ref="N257:X257" si="161">LN(N56/N52)*100</f>
        <v>-3.4914838544831439</v>
      </c>
      <c r="O257" s="15">
        <f t="shared" si="161"/>
        <v>2.501846718833928</v>
      </c>
      <c r="P257" s="15">
        <f t="shared" si="161"/>
        <v>2.0821994923191478</v>
      </c>
      <c r="Q257" s="15">
        <f t="shared" si="161"/>
        <v>3.4299749093514622</v>
      </c>
      <c r="R257" s="15">
        <f t="shared" si="161"/>
        <v>1.4306360906705986</v>
      </c>
      <c r="S257" s="15">
        <f t="shared" si="161"/>
        <v>2.8264436069416341</v>
      </c>
      <c r="T257" s="15">
        <f t="shared" si="161"/>
        <v>2.0645571360618553</v>
      </c>
      <c r="U257" s="15">
        <f t="shared" si="161"/>
        <v>1.7063910813035481</v>
      </c>
      <c r="V257" s="15">
        <f t="shared" si="161"/>
        <v>1.2577879791761577</v>
      </c>
      <c r="W257" s="15">
        <f t="shared" si="161"/>
        <v>-3.9412378285955736</v>
      </c>
      <c r="X257" s="15">
        <f t="shared" si="161"/>
        <v>1.3794941444654718</v>
      </c>
      <c r="Z257" s="15">
        <f>ROUND(N257*'Table Q8'!N56,2)</f>
        <v>-2.5299999999999998</v>
      </c>
      <c r="AA257" s="15">
        <f>ROUND(O257*'Table Q8'!O56,2)</f>
        <v>0.62</v>
      </c>
      <c r="AB257" s="15">
        <f>ROUND(P257*'Table Q8'!P56,2)</f>
        <v>0.82</v>
      </c>
      <c r="AC257" s="15">
        <f>ROUND(Q257*'Table Q8'!Q56,2)</f>
        <v>1.01</v>
      </c>
      <c r="AD257" s="15">
        <f>ROUND(R257*'Table Q8'!R56,2)</f>
        <v>0.25</v>
      </c>
      <c r="AE257" s="15">
        <f>ROUND(S257*'Table Q8'!S56,2)</f>
        <v>1.07</v>
      </c>
      <c r="AF257" s="15">
        <f>ROUND(T257*'Table Q8'!T56,2)</f>
        <v>0.89</v>
      </c>
      <c r="AG257" s="15">
        <f>ROUND(U257*'Table Q8'!U56,2)</f>
        <v>0.63</v>
      </c>
      <c r="AH257" s="15">
        <f>ROUND(V257*'Table Q8'!V56,2)</f>
        <v>0.52</v>
      </c>
      <c r="AI257" s="15">
        <f>ROUND(W257*'Table Q8'!W56,2)</f>
        <v>-1.89</v>
      </c>
      <c r="AJ257" s="15">
        <f>ROUND(X257*'Table Q8'!X56,2)</f>
        <v>0.51</v>
      </c>
    </row>
    <row r="258" spans="1:36" x14ac:dyDescent="0.25">
      <c r="A258" s="13" t="str">
        <f t="shared" si="112"/>
        <v>2006 Q4</v>
      </c>
      <c r="B258" s="15">
        <f t="shared" si="147"/>
        <v>-7.4605856996509345</v>
      </c>
      <c r="C258" s="15">
        <f t="shared" si="147"/>
        <v>3.5585000410147756</v>
      </c>
      <c r="D258" s="15">
        <f t="shared" si="147"/>
        <v>2.494298596954196</v>
      </c>
      <c r="E258" s="15">
        <f t="shared" si="147"/>
        <v>2.6233566656333092</v>
      </c>
      <c r="F258" s="15">
        <f t="shared" si="147"/>
        <v>-1.3791465114637771</v>
      </c>
      <c r="G258" s="15">
        <f t="shared" si="147"/>
        <v>-4.957375919557486</v>
      </c>
      <c r="H258" s="15">
        <f t="shared" si="147"/>
        <v>1.6669693116717801</v>
      </c>
      <c r="I258" s="15">
        <f t="shared" si="147"/>
        <v>0.83635231057834369</v>
      </c>
      <c r="J258" s="15">
        <f t="shared" si="147"/>
        <v>-7.6137368851747986</v>
      </c>
      <c r="K258" s="15">
        <f t="shared" si="147"/>
        <v>-6.0949891286143814</v>
      </c>
      <c r="L258" s="15">
        <f t="shared" si="147"/>
        <v>5.8235504910658868E-2</v>
      </c>
      <c r="N258" s="15">
        <f t="shared" ref="N258:X258" si="162">LN(N57/N53)*100</f>
        <v>-0.33050636800887523</v>
      </c>
      <c r="O258" s="15">
        <f t="shared" si="162"/>
        <v>0.26887581539248484</v>
      </c>
      <c r="P258" s="15">
        <f t="shared" si="162"/>
        <v>1.9424980243025525</v>
      </c>
      <c r="Q258" s="15">
        <f t="shared" si="162"/>
        <v>2.5382460640102456</v>
      </c>
      <c r="R258" s="15">
        <f t="shared" si="162"/>
        <v>3.2991261210256888</v>
      </c>
      <c r="S258" s="15">
        <f t="shared" si="162"/>
        <v>1.3789064283735073</v>
      </c>
      <c r="T258" s="15">
        <f t="shared" si="162"/>
        <v>0.55069865899736548</v>
      </c>
      <c r="U258" s="15">
        <f t="shared" si="162"/>
        <v>1.8382578868579149</v>
      </c>
      <c r="V258" s="15">
        <f t="shared" si="162"/>
        <v>2.110757131829248</v>
      </c>
      <c r="W258" s="15">
        <f t="shared" si="162"/>
        <v>1.7126691032054338</v>
      </c>
      <c r="X258" s="15">
        <f t="shared" si="162"/>
        <v>1.2008244863504676</v>
      </c>
      <c r="Z258" s="15">
        <f>ROUND(N258*'Table Q8'!N57,2)</f>
        <v>-0.24</v>
      </c>
      <c r="AA258" s="15">
        <f>ROUND(O258*'Table Q8'!O57,2)</f>
        <v>0.06</v>
      </c>
      <c r="AB258" s="15">
        <f>ROUND(P258*'Table Q8'!P57,2)</f>
        <v>0.76</v>
      </c>
      <c r="AC258" s="15">
        <f>ROUND(Q258*'Table Q8'!Q57,2)</f>
        <v>0.73</v>
      </c>
      <c r="AD258" s="15">
        <f>ROUND(R258*'Table Q8'!R57,2)</f>
        <v>0.55000000000000004</v>
      </c>
      <c r="AE258" s="15">
        <f>ROUND(S258*'Table Q8'!S57,2)</f>
        <v>0.52</v>
      </c>
      <c r="AF258" s="15">
        <f>ROUND(T258*'Table Q8'!T57,2)</f>
        <v>0.22</v>
      </c>
      <c r="AG258" s="15">
        <f>ROUND(U258*'Table Q8'!U57,2)</f>
        <v>0.69</v>
      </c>
      <c r="AH258" s="15">
        <f>ROUND(V258*'Table Q8'!V57,2)</f>
        <v>0.86</v>
      </c>
      <c r="AI258" s="15">
        <f>ROUND(W258*'Table Q8'!W57,2)</f>
        <v>0.81</v>
      </c>
      <c r="AJ258" s="15">
        <f>ROUND(X258*'Table Q8'!X57,2)</f>
        <v>0.44</v>
      </c>
    </row>
    <row r="259" spans="1:36" x14ac:dyDescent="0.25">
      <c r="A259" s="13" t="str">
        <f t="shared" si="112"/>
        <v>2007 Q1</v>
      </c>
      <c r="B259" s="15">
        <f t="shared" si="147"/>
        <v>-0.73100747791300191</v>
      </c>
      <c r="C259" s="15">
        <f t="shared" si="147"/>
        <v>2.4355170600073093</v>
      </c>
      <c r="D259" s="15">
        <f t="shared" si="147"/>
        <v>1.9362095102518926</v>
      </c>
      <c r="E259" s="15">
        <f t="shared" si="147"/>
        <v>2.495101151959608</v>
      </c>
      <c r="F259" s="15">
        <f t="shared" si="147"/>
        <v>2.2265623794236871</v>
      </c>
      <c r="G259" s="15">
        <f t="shared" si="147"/>
        <v>0.32560747581218102</v>
      </c>
      <c r="H259" s="15">
        <f t="shared" si="147"/>
        <v>-1.3256091894833359</v>
      </c>
      <c r="I259" s="15">
        <f t="shared" si="147"/>
        <v>4.4341744424542746</v>
      </c>
      <c r="J259" s="15">
        <f t="shared" si="147"/>
        <v>-5.8393959073113058</v>
      </c>
      <c r="K259" s="15">
        <f t="shared" si="147"/>
        <v>-3.0437874265352463</v>
      </c>
      <c r="L259" s="15">
        <f t="shared" si="147"/>
        <v>1.288716551959201</v>
      </c>
      <c r="N259" s="15">
        <f t="shared" ref="N259:X259" si="163">LN(N58/N54)*100</f>
        <v>5.9308640355408908</v>
      </c>
      <c r="O259" s="15">
        <f t="shared" si="163"/>
        <v>0.473436063429853</v>
      </c>
      <c r="P259" s="15">
        <f t="shared" si="163"/>
        <v>1.1295534938161056</v>
      </c>
      <c r="Q259" s="15">
        <f t="shared" si="163"/>
        <v>2.2926719969907512</v>
      </c>
      <c r="R259" s="15">
        <f t="shared" si="163"/>
        <v>3.3176705809034188</v>
      </c>
      <c r="S259" s="15">
        <f t="shared" si="163"/>
        <v>2.6942347746261524</v>
      </c>
      <c r="T259" s="15">
        <f t="shared" si="163"/>
        <v>-0.15938026045123971</v>
      </c>
      <c r="U259" s="15">
        <f t="shared" si="163"/>
        <v>1.6930126572353703</v>
      </c>
      <c r="V259" s="15">
        <f t="shared" si="163"/>
        <v>5.7210058120739067</v>
      </c>
      <c r="W259" s="15">
        <f t="shared" si="163"/>
        <v>2.7571642786771871</v>
      </c>
      <c r="X259" s="15">
        <f t="shared" si="163"/>
        <v>1.4796135601310663</v>
      </c>
      <c r="Z259" s="15">
        <f>ROUND(N259*'Table Q8'!N58,2)</f>
        <v>4.3</v>
      </c>
      <c r="AA259" s="15">
        <f>ROUND(O259*'Table Q8'!O58,2)</f>
        <v>0.11</v>
      </c>
      <c r="AB259" s="15">
        <f>ROUND(P259*'Table Q8'!P58,2)</f>
        <v>0.44</v>
      </c>
      <c r="AC259" s="15">
        <f>ROUND(Q259*'Table Q8'!Q58,2)</f>
        <v>0.67</v>
      </c>
      <c r="AD259" s="15">
        <f>ROUND(R259*'Table Q8'!R58,2)</f>
        <v>0.56000000000000005</v>
      </c>
      <c r="AE259" s="15">
        <f>ROUND(S259*'Table Q8'!S58,2)</f>
        <v>1.04</v>
      </c>
      <c r="AF259" s="15">
        <f>ROUND(T259*'Table Q8'!T58,2)</f>
        <v>-0.06</v>
      </c>
      <c r="AG259" s="15">
        <f>ROUND(U259*'Table Q8'!U58,2)</f>
        <v>0.64</v>
      </c>
      <c r="AH259" s="15">
        <f>ROUND(V259*'Table Q8'!V58,2)</f>
        <v>2.36</v>
      </c>
      <c r="AI259" s="15">
        <f>ROUND(W259*'Table Q8'!W58,2)</f>
        <v>1.31</v>
      </c>
      <c r="AJ259" s="15">
        <f>ROUND(X259*'Table Q8'!X58,2)</f>
        <v>0.54</v>
      </c>
    </row>
    <row r="260" spans="1:36" x14ac:dyDescent="0.25">
      <c r="A260" s="13" t="str">
        <f t="shared" si="112"/>
        <v>2007 Q2</v>
      </c>
      <c r="B260" s="15">
        <f t="shared" ref="B260:L275" si="164">LN(B59/B55)*100</f>
        <v>-3.9688295394112942</v>
      </c>
      <c r="C260" s="15">
        <f t="shared" si="164"/>
        <v>2.8971081765075279</v>
      </c>
      <c r="D260" s="15">
        <f t="shared" si="164"/>
        <v>-1.7275884097528025</v>
      </c>
      <c r="E260" s="15">
        <f t="shared" si="164"/>
        <v>1.6328321963875514</v>
      </c>
      <c r="F260" s="15">
        <f t="shared" si="164"/>
        <v>3.6798100552746327</v>
      </c>
      <c r="G260" s="15">
        <f t="shared" si="164"/>
        <v>5.2117167072185433</v>
      </c>
      <c r="H260" s="15">
        <f t="shared" si="164"/>
        <v>-1.0585162654749638</v>
      </c>
      <c r="I260" s="15">
        <f t="shared" si="164"/>
        <v>5.178767188706014</v>
      </c>
      <c r="J260" s="15">
        <f t="shared" si="164"/>
        <v>-3.5895257018864903</v>
      </c>
      <c r="K260" s="15">
        <f t="shared" si="164"/>
        <v>-1.3631134200743418</v>
      </c>
      <c r="L260" s="15">
        <f t="shared" si="164"/>
        <v>1.7351725078207709</v>
      </c>
      <c r="N260" s="15">
        <f t="shared" ref="N260:X260" si="165">LN(N59/N55)*100</f>
        <v>-1.1543274882964623</v>
      </c>
      <c r="O260" s="15">
        <f t="shared" si="165"/>
        <v>1.8490564420389946</v>
      </c>
      <c r="P260" s="15">
        <f t="shared" si="165"/>
        <v>-1.5597303885463807</v>
      </c>
      <c r="Q260" s="15">
        <f t="shared" si="165"/>
        <v>1.5041856966326217</v>
      </c>
      <c r="R260" s="15">
        <f t="shared" si="165"/>
        <v>5.980519282778781</v>
      </c>
      <c r="S260" s="15">
        <f t="shared" si="165"/>
        <v>3.4488253274921261</v>
      </c>
      <c r="T260" s="15">
        <f t="shared" si="165"/>
        <v>-2.3579728470011752</v>
      </c>
      <c r="U260" s="15">
        <f t="shared" si="165"/>
        <v>1.3018530868689759</v>
      </c>
      <c r="V260" s="15">
        <f t="shared" si="165"/>
        <v>6.57829904934243</v>
      </c>
      <c r="W260" s="15">
        <f t="shared" si="165"/>
        <v>3.8112441530833698</v>
      </c>
      <c r="X260" s="15">
        <f t="shared" si="165"/>
        <v>1.0806295020699779</v>
      </c>
      <c r="Z260" s="15">
        <f>ROUND(N260*'Table Q8'!N59,2)</f>
        <v>-0.82</v>
      </c>
      <c r="AA260" s="15">
        <f>ROUND(O260*'Table Q8'!O59,2)</f>
        <v>0.44</v>
      </c>
      <c r="AB260" s="15">
        <f>ROUND(P260*'Table Q8'!P59,2)</f>
        <v>-0.6</v>
      </c>
      <c r="AC260" s="15">
        <f>ROUND(Q260*'Table Q8'!Q59,2)</f>
        <v>0.43</v>
      </c>
      <c r="AD260" s="15">
        <f>ROUND(R260*'Table Q8'!R59,2)</f>
        <v>0.99</v>
      </c>
      <c r="AE260" s="15">
        <f>ROUND(S260*'Table Q8'!S59,2)</f>
        <v>1.32</v>
      </c>
      <c r="AF260" s="15">
        <f>ROUND(T260*'Table Q8'!T59,2)</f>
        <v>-0.96</v>
      </c>
      <c r="AG260" s="15">
        <f>ROUND(U260*'Table Q8'!U59,2)</f>
        <v>0.49</v>
      </c>
      <c r="AH260" s="15">
        <f>ROUND(V260*'Table Q8'!V59,2)</f>
        <v>2.71</v>
      </c>
      <c r="AI260" s="15">
        <f>ROUND(W260*'Table Q8'!W59,2)</f>
        <v>1.8</v>
      </c>
      <c r="AJ260" s="15">
        <f>ROUND(X260*'Table Q8'!X59,2)</f>
        <v>0.39</v>
      </c>
    </row>
    <row r="261" spans="1:36" x14ac:dyDescent="0.25">
      <c r="A261" s="13" t="str">
        <f t="shared" si="112"/>
        <v>2007 Q3</v>
      </c>
      <c r="B261" s="15">
        <f t="shared" si="164"/>
        <v>-2.4285999002232006</v>
      </c>
      <c r="C261" s="15">
        <f t="shared" si="164"/>
        <v>2.0918380553952938</v>
      </c>
      <c r="D261" s="15">
        <f t="shared" si="164"/>
        <v>-1.5376923249837688</v>
      </c>
      <c r="E261" s="15">
        <f t="shared" si="164"/>
        <v>3.4909389025049462</v>
      </c>
      <c r="F261" s="15">
        <f t="shared" si="164"/>
        <v>7.0669419697344891</v>
      </c>
      <c r="G261" s="15">
        <f t="shared" si="164"/>
        <v>6.1406327143369781</v>
      </c>
      <c r="H261" s="15">
        <f t="shared" si="164"/>
        <v>2.9287965971254422</v>
      </c>
      <c r="I261" s="15">
        <f t="shared" si="164"/>
        <v>4.724262315760468</v>
      </c>
      <c r="J261" s="15">
        <f t="shared" si="164"/>
        <v>-7.2484057432935245</v>
      </c>
      <c r="K261" s="15">
        <f t="shared" si="164"/>
        <v>4.0260601151264481</v>
      </c>
      <c r="L261" s="15">
        <f t="shared" si="164"/>
        <v>2.5801989376267311</v>
      </c>
      <c r="N261" s="15">
        <f t="shared" ref="N261:X261" si="166">LN(N60/N56)*100</f>
        <v>0.63880835939194447</v>
      </c>
      <c r="O261" s="15">
        <f t="shared" si="166"/>
        <v>1.9872567716227547</v>
      </c>
      <c r="P261" s="15">
        <f t="shared" si="166"/>
        <v>0.41895801583415315</v>
      </c>
      <c r="Q261" s="15">
        <f t="shared" si="166"/>
        <v>2.2544414019558348</v>
      </c>
      <c r="R261" s="15">
        <f t="shared" si="166"/>
        <v>6.6135333494171666</v>
      </c>
      <c r="S261" s="15">
        <f t="shared" si="166"/>
        <v>2.2579267243593142</v>
      </c>
      <c r="T261" s="15">
        <f t="shared" si="166"/>
        <v>-0.51436488400979108</v>
      </c>
      <c r="U261" s="15">
        <f t="shared" si="166"/>
        <v>-0.62362957005060504</v>
      </c>
      <c r="V261" s="15">
        <f t="shared" si="166"/>
        <v>3.4967060075810448</v>
      </c>
      <c r="W261" s="15">
        <f t="shared" si="166"/>
        <v>4.5472022528643903</v>
      </c>
      <c r="X261" s="15">
        <f t="shared" si="166"/>
        <v>1.0132192866764802</v>
      </c>
      <c r="Z261" s="15">
        <f>ROUND(N261*'Table Q8'!N60,2)</f>
        <v>0.45</v>
      </c>
      <c r="AA261" s="15">
        <f>ROUND(O261*'Table Q8'!O60,2)</f>
        <v>0.47</v>
      </c>
      <c r="AB261" s="15">
        <f>ROUND(P261*'Table Q8'!P60,2)</f>
        <v>0.16</v>
      </c>
      <c r="AC261" s="15">
        <f>ROUND(Q261*'Table Q8'!Q60,2)</f>
        <v>0.65</v>
      </c>
      <c r="AD261" s="15">
        <f>ROUND(R261*'Table Q8'!R60,2)</f>
        <v>1.0900000000000001</v>
      </c>
      <c r="AE261" s="15">
        <f>ROUND(S261*'Table Q8'!S60,2)</f>
        <v>0.85</v>
      </c>
      <c r="AF261" s="15">
        <f>ROUND(T261*'Table Q8'!T60,2)</f>
        <v>-0.21</v>
      </c>
      <c r="AG261" s="15">
        <f>ROUND(U261*'Table Q8'!U60,2)</f>
        <v>-0.23</v>
      </c>
      <c r="AH261" s="15">
        <f>ROUND(V261*'Table Q8'!V60,2)</f>
        <v>1.43</v>
      </c>
      <c r="AI261" s="15">
        <f>ROUND(W261*'Table Q8'!W60,2)</f>
        <v>2.15</v>
      </c>
      <c r="AJ261" s="15">
        <f>ROUND(X261*'Table Q8'!X60,2)</f>
        <v>0.37</v>
      </c>
    </row>
    <row r="262" spans="1:36" x14ac:dyDescent="0.25">
      <c r="A262" s="13" t="str">
        <f t="shared" si="112"/>
        <v>2007 Q4</v>
      </c>
      <c r="B262" s="15">
        <f t="shared" si="164"/>
        <v>3.826886363411703</v>
      </c>
      <c r="C262" s="15">
        <f t="shared" si="164"/>
        <v>3.1282727325626372</v>
      </c>
      <c r="D262" s="15">
        <f t="shared" si="164"/>
        <v>-1.6894927858916116</v>
      </c>
      <c r="E262" s="15">
        <f t="shared" si="164"/>
        <v>3.4933977455939216</v>
      </c>
      <c r="F262" s="15">
        <f t="shared" si="164"/>
        <v>6.4186304040947926</v>
      </c>
      <c r="G262" s="15">
        <f t="shared" si="164"/>
        <v>5.3321840253657644</v>
      </c>
      <c r="H262" s="15">
        <f t="shared" si="164"/>
        <v>5.5071874986221729</v>
      </c>
      <c r="I262" s="15">
        <f t="shared" si="164"/>
        <v>4.6387432400820199</v>
      </c>
      <c r="J262" s="15">
        <f t="shared" si="164"/>
        <v>-1.4851585156315843</v>
      </c>
      <c r="K262" s="15">
        <f t="shared" si="164"/>
        <v>1.444196962102509</v>
      </c>
      <c r="L262" s="15">
        <f t="shared" si="164"/>
        <v>3.396093936455054</v>
      </c>
      <c r="N262" s="15">
        <f t="shared" ref="N262:X262" si="167">LN(N61/N57)*100</f>
        <v>4.6953116214726345</v>
      </c>
      <c r="O262" s="15">
        <f t="shared" si="167"/>
        <v>3.6975178141523806</v>
      </c>
      <c r="P262" s="15">
        <f t="shared" si="167"/>
        <v>0.68411080703521221</v>
      </c>
      <c r="Q262" s="15">
        <f t="shared" si="167"/>
        <v>3.1857427938157712</v>
      </c>
      <c r="R262" s="15">
        <f t="shared" si="167"/>
        <v>4.2506541411397452</v>
      </c>
      <c r="S262" s="15">
        <f t="shared" si="167"/>
        <v>3.0238046423277765</v>
      </c>
      <c r="T262" s="15">
        <f t="shared" si="167"/>
        <v>0.1668178542868021</v>
      </c>
      <c r="U262" s="15">
        <f t="shared" si="167"/>
        <v>0.31390910431009106</v>
      </c>
      <c r="V262" s="15">
        <f t="shared" si="167"/>
        <v>7.4333398158590764</v>
      </c>
      <c r="W262" s="15">
        <f t="shared" si="167"/>
        <v>-0.74376089500316134</v>
      </c>
      <c r="X262" s="15">
        <f t="shared" si="167"/>
        <v>1.7915619034846195</v>
      </c>
      <c r="Z262" s="15">
        <f>ROUND(N262*'Table Q8'!N61,2)</f>
        <v>3.28</v>
      </c>
      <c r="AA262" s="15">
        <f>ROUND(O262*'Table Q8'!O61,2)</f>
        <v>0.9</v>
      </c>
      <c r="AB262" s="15">
        <f>ROUND(P262*'Table Q8'!P61,2)</f>
        <v>0.25</v>
      </c>
      <c r="AC262" s="15">
        <f>ROUND(Q262*'Table Q8'!Q61,2)</f>
        <v>0.93</v>
      </c>
      <c r="AD262" s="15">
        <f>ROUND(R262*'Table Q8'!R61,2)</f>
        <v>0.71</v>
      </c>
      <c r="AE262" s="15">
        <f>ROUND(S262*'Table Q8'!S61,2)</f>
        <v>1.1299999999999999</v>
      </c>
      <c r="AF262" s="15">
        <f>ROUND(T262*'Table Q8'!T61,2)</f>
        <v>7.0000000000000007E-2</v>
      </c>
      <c r="AG262" s="15">
        <f>ROUND(U262*'Table Q8'!U61,2)</f>
        <v>0.12</v>
      </c>
      <c r="AH262" s="15">
        <f>ROUND(V262*'Table Q8'!V61,2)</f>
        <v>3.08</v>
      </c>
      <c r="AI262" s="15">
        <f>ROUND(W262*'Table Q8'!W61,2)</f>
        <v>-0.35</v>
      </c>
      <c r="AJ262" s="15">
        <f>ROUND(X262*'Table Q8'!X61,2)</f>
        <v>0.65</v>
      </c>
    </row>
    <row r="263" spans="1:36" x14ac:dyDescent="0.25">
      <c r="A263" s="13" t="str">
        <f t="shared" si="112"/>
        <v>2008 Q1</v>
      </c>
      <c r="B263" s="15">
        <f t="shared" si="164"/>
        <v>-5.6123184711633005</v>
      </c>
      <c r="C263" s="15">
        <f t="shared" si="164"/>
        <v>2.5732352479858793</v>
      </c>
      <c r="D263" s="15">
        <f t="shared" si="164"/>
        <v>-0.72628648231878923</v>
      </c>
      <c r="E263" s="15">
        <f t="shared" si="164"/>
        <v>-1.2742121313318067</v>
      </c>
      <c r="F263" s="15">
        <f t="shared" si="164"/>
        <v>1.398652953861121</v>
      </c>
      <c r="G263" s="15">
        <f t="shared" si="164"/>
        <v>2.5731577706694688</v>
      </c>
      <c r="H263" s="15">
        <f t="shared" si="164"/>
        <v>0.90979013399453224</v>
      </c>
      <c r="I263" s="15">
        <f t="shared" si="164"/>
        <v>4.5279511093155076</v>
      </c>
      <c r="J263" s="15">
        <f t="shared" si="164"/>
        <v>-6.8732320483981466E-2</v>
      </c>
      <c r="K263" s="15">
        <f t="shared" si="164"/>
        <v>4.573326706355977</v>
      </c>
      <c r="L263" s="15">
        <f t="shared" si="164"/>
        <v>1.2321285891789937</v>
      </c>
      <c r="N263" s="15">
        <f t="shared" ref="N263:X263" si="168">LN(N62/N58)*100</f>
        <v>-2.5488828923311884</v>
      </c>
      <c r="O263" s="15">
        <f t="shared" si="168"/>
        <v>2.5642004292800098</v>
      </c>
      <c r="P263" s="15">
        <f t="shared" si="168"/>
        <v>1.9818633650555812</v>
      </c>
      <c r="Q263" s="15">
        <f t="shared" si="168"/>
        <v>0.48345433393559117</v>
      </c>
      <c r="R263" s="15">
        <f t="shared" si="168"/>
        <v>0.87851611709810906</v>
      </c>
      <c r="S263" s="15">
        <f t="shared" si="168"/>
        <v>1.3519444450754461</v>
      </c>
      <c r="T263" s="15">
        <f t="shared" si="168"/>
        <v>-1.1713472048774165</v>
      </c>
      <c r="U263" s="15">
        <f t="shared" si="168"/>
        <v>1.2076141331379215</v>
      </c>
      <c r="V263" s="15">
        <f t="shared" si="168"/>
        <v>6.5852374278630315</v>
      </c>
      <c r="W263" s="15">
        <f t="shared" si="168"/>
        <v>0.19827040352621167</v>
      </c>
      <c r="X263" s="15">
        <f t="shared" si="168"/>
        <v>0.71171898345344919</v>
      </c>
      <c r="Z263" s="15">
        <f>ROUND(N263*'Table Q8'!N62,2)</f>
        <v>-1.76</v>
      </c>
      <c r="AA263" s="15">
        <f>ROUND(O263*'Table Q8'!O62,2)</f>
        <v>0.61</v>
      </c>
      <c r="AB263" s="15">
        <f>ROUND(P263*'Table Q8'!P62,2)</f>
        <v>0.71</v>
      </c>
      <c r="AC263" s="15">
        <f>ROUND(Q263*'Table Q8'!Q62,2)</f>
        <v>0.14000000000000001</v>
      </c>
      <c r="AD263" s="15">
        <f>ROUND(R263*'Table Q8'!R62,2)</f>
        <v>0.15</v>
      </c>
      <c r="AE263" s="15">
        <f>ROUND(S263*'Table Q8'!S62,2)</f>
        <v>0.5</v>
      </c>
      <c r="AF263" s="15">
        <f>ROUND(T263*'Table Q8'!T62,2)</f>
        <v>-0.5</v>
      </c>
      <c r="AG263" s="15">
        <f>ROUND(U263*'Table Q8'!U62,2)</f>
        <v>0.44</v>
      </c>
      <c r="AH263" s="15">
        <f>ROUND(V263*'Table Q8'!V62,2)</f>
        <v>2.67</v>
      </c>
      <c r="AI263" s="15">
        <f>ROUND(W263*'Table Q8'!W62,2)</f>
        <v>0.09</v>
      </c>
      <c r="AJ263" s="15">
        <f>ROUND(X263*'Table Q8'!X62,2)</f>
        <v>0.26</v>
      </c>
    </row>
    <row r="264" spans="1:36" x14ac:dyDescent="0.25">
      <c r="A264" s="13" t="str">
        <f t="shared" si="112"/>
        <v>2008 Q2</v>
      </c>
      <c r="B264" s="15">
        <f t="shared" si="164"/>
        <v>-2.4836222890506372</v>
      </c>
      <c r="C264" s="15">
        <f t="shared" si="164"/>
        <v>0.97304014399055461</v>
      </c>
      <c r="D264" s="15">
        <f t="shared" si="164"/>
        <v>1.3807406816907137</v>
      </c>
      <c r="E264" s="15">
        <f t="shared" si="164"/>
        <v>-1.0158144887995011</v>
      </c>
      <c r="F264" s="15">
        <f t="shared" si="164"/>
        <v>-1.3436197393760159</v>
      </c>
      <c r="G264" s="15">
        <f t="shared" si="164"/>
        <v>3.0060993538503413</v>
      </c>
      <c r="H264" s="15">
        <f t="shared" si="164"/>
        <v>1.5965662276580479</v>
      </c>
      <c r="I264" s="15">
        <f t="shared" si="164"/>
        <v>2.0467550541903372</v>
      </c>
      <c r="J264" s="15">
        <f t="shared" si="164"/>
        <v>-0.17578510901452013</v>
      </c>
      <c r="K264" s="15">
        <f t="shared" si="164"/>
        <v>6.4758402587027861</v>
      </c>
      <c r="L264" s="15">
        <f t="shared" si="164"/>
        <v>0.82838566394469315</v>
      </c>
      <c r="N264" s="15">
        <f t="shared" ref="N264:X264" si="169">LN(N63/N59)*100</f>
        <v>0.39478909736529783</v>
      </c>
      <c r="O264" s="15">
        <f t="shared" si="169"/>
        <v>2.6339974808082496</v>
      </c>
      <c r="P264" s="15">
        <f t="shared" si="169"/>
        <v>4.7587370084160385</v>
      </c>
      <c r="Q264" s="15">
        <f t="shared" si="169"/>
        <v>2.2964093312719913</v>
      </c>
      <c r="R264" s="15">
        <f t="shared" si="169"/>
        <v>0.5890424915473581</v>
      </c>
      <c r="S264" s="15">
        <f t="shared" si="169"/>
        <v>3.9427077925118486</v>
      </c>
      <c r="T264" s="15">
        <f t="shared" si="169"/>
        <v>3.7174734173796491</v>
      </c>
      <c r="U264" s="15">
        <f t="shared" si="169"/>
        <v>2.1211844891583711</v>
      </c>
      <c r="V264" s="15">
        <f t="shared" si="169"/>
        <v>8.8456684764987425</v>
      </c>
      <c r="W264" s="15">
        <f t="shared" si="169"/>
        <v>0.33409475244301051</v>
      </c>
      <c r="X264" s="15">
        <f t="shared" si="169"/>
        <v>2.3186923064063389</v>
      </c>
      <c r="Z264" s="15">
        <f>ROUND(N264*'Table Q8'!N63,2)</f>
        <v>0.28000000000000003</v>
      </c>
      <c r="AA264" s="15">
        <f>ROUND(O264*'Table Q8'!O63,2)</f>
        <v>0.64</v>
      </c>
      <c r="AB264" s="15">
        <f>ROUND(P264*'Table Q8'!P63,2)</f>
        <v>1.65</v>
      </c>
      <c r="AC264" s="15">
        <f>ROUND(Q264*'Table Q8'!Q63,2)</f>
        <v>0.66</v>
      </c>
      <c r="AD264" s="15">
        <f>ROUND(R264*'Table Q8'!R63,2)</f>
        <v>0.1</v>
      </c>
      <c r="AE264" s="15">
        <f>ROUND(S264*'Table Q8'!S63,2)</f>
        <v>1.49</v>
      </c>
      <c r="AF264" s="15">
        <f>ROUND(T264*'Table Q8'!T63,2)</f>
        <v>1.64</v>
      </c>
      <c r="AG264" s="15">
        <f>ROUND(U264*'Table Q8'!U63,2)</f>
        <v>0.8</v>
      </c>
      <c r="AH264" s="15">
        <f>ROUND(V264*'Table Q8'!V63,2)</f>
        <v>3.54</v>
      </c>
      <c r="AI264" s="15">
        <f>ROUND(W264*'Table Q8'!W63,2)</f>
        <v>0.16</v>
      </c>
      <c r="AJ264" s="15">
        <f>ROUND(X264*'Table Q8'!X63,2)</f>
        <v>0.84</v>
      </c>
    </row>
    <row r="265" spans="1:36" x14ac:dyDescent="0.25">
      <c r="A265" s="13" t="str">
        <f t="shared" si="112"/>
        <v>2008 Q3</v>
      </c>
      <c r="B265" s="15">
        <f t="shared" si="164"/>
        <v>-0.90725749657149124</v>
      </c>
      <c r="C265" s="15">
        <f t="shared" si="164"/>
        <v>0.60591407957803822</v>
      </c>
      <c r="D265" s="15">
        <f t="shared" si="164"/>
        <v>-1.4238389527977413</v>
      </c>
      <c r="E265" s="15">
        <f t="shared" si="164"/>
        <v>-5.4240570039273548</v>
      </c>
      <c r="F265" s="15">
        <f t="shared" si="164"/>
        <v>-4.8962343154928716</v>
      </c>
      <c r="G265" s="15">
        <f t="shared" si="164"/>
        <v>1.1713628543854997</v>
      </c>
      <c r="H265" s="15">
        <f t="shared" si="164"/>
        <v>-0.56713444407097002</v>
      </c>
      <c r="I265" s="15">
        <f t="shared" si="164"/>
        <v>-1.3698076965131585</v>
      </c>
      <c r="J265" s="15">
        <f t="shared" si="164"/>
        <v>1.7224130411840517</v>
      </c>
      <c r="K265" s="15">
        <f t="shared" si="164"/>
        <v>-1.1069985302984688</v>
      </c>
      <c r="L265" s="15">
        <f t="shared" si="164"/>
        <v>-1.5978979276093941</v>
      </c>
      <c r="N265" s="15">
        <f t="shared" ref="N265:X265" si="170">LN(N64/N60)*100</f>
        <v>2.5131454561205566</v>
      </c>
      <c r="O265" s="15">
        <f t="shared" si="170"/>
        <v>3.3972947790847798</v>
      </c>
      <c r="P265" s="15">
        <f t="shared" si="170"/>
        <v>3.0519742633977809</v>
      </c>
      <c r="Q265" s="15">
        <f t="shared" si="170"/>
        <v>2.4474632364150875</v>
      </c>
      <c r="R265" s="15">
        <f t="shared" si="170"/>
        <v>1.5852805299058728</v>
      </c>
      <c r="S265" s="15">
        <f t="shared" si="170"/>
        <v>4.3366334395037844</v>
      </c>
      <c r="T265" s="15">
        <f t="shared" si="170"/>
        <v>2.7069986703807443</v>
      </c>
      <c r="U265" s="15">
        <f t="shared" si="170"/>
        <v>2.7776610153833801</v>
      </c>
      <c r="V265" s="15">
        <f t="shared" si="170"/>
        <v>10.034913581756769</v>
      </c>
      <c r="W265" s="15">
        <f t="shared" si="170"/>
        <v>0.56864285221159594</v>
      </c>
      <c r="X265" s="15">
        <f t="shared" si="170"/>
        <v>2.6797370505661076</v>
      </c>
      <c r="Z265" s="15">
        <f>ROUND(N265*'Table Q8'!N64,2)</f>
        <v>1.78</v>
      </c>
      <c r="AA265" s="15">
        <f>ROUND(O265*'Table Q8'!O64,2)</f>
        <v>0.85</v>
      </c>
      <c r="AB265" s="15">
        <f>ROUND(P265*'Table Q8'!P64,2)</f>
        <v>1.03</v>
      </c>
      <c r="AC265" s="15">
        <f>ROUND(Q265*'Table Q8'!Q64,2)</f>
        <v>0.7</v>
      </c>
      <c r="AD265" s="15">
        <f>ROUND(R265*'Table Q8'!R64,2)</f>
        <v>0.28000000000000003</v>
      </c>
      <c r="AE265" s="15">
        <f>ROUND(S265*'Table Q8'!S64,2)</f>
        <v>1.67</v>
      </c>
      <c r="AF265" s="15">
        <f>ROUND(T265*'Table Q8'!T64,2)</f>
        <v>1.23</v>
      </c>
      <c r="AG265" s="15">
        <f>ROUND(U265*'Table Q8'!U64,2)</f>
        <v>1.07</v>
      </c>
      <c r="AH265" s="15">
        <f>ROUND(V265*'Table Q8'!V64,2)</f>
        <v>4.0199999999999996</v>
      </c>
      <c r="AI265" s="15">
        <f>ROUND(W265*'Table Q8'!W64,2)</f>
        <v>0.27</v>
      </c>
      <c r="AJ265" s="15">
        <f>ROUND(X265*'Table Q8'!X64,2)</f>
        <v>0.99</v>
      </c>
    </row>
    <row r="266" spans="1:36" x14ac:dyDescent="0.25">
      <c r="A266" s="13" t="str">
        <f t="shared" si="112"/>
        <v>2008 Q4</v>
      </c>
      <c r="B266" s="15">
        <f t="shared" si="164"/>
        <v>-12.644505119701474</v>
      </c>
      <c r="C266" s="15">
        <f t="shared" si="164"/>
        <v>-3.066738756763177</v>
      </c>
      <c r="D266" s="15">
        <f t="shared" si="164"/>
        <v>-7.3197105722109228</v>
      </c>
      <c r="E266" s="15">
        <f t="shared" si="164"/>
        <v>-8.4730270010476616</v>
      </c>
      <c r="F266" s="15">
        <f t="shared" si="164"/>
        <v>-8.8408184415078974</v>
      </c>
      <c r="G266" s="15">
        <f t="shared" si="164"/>
        <v>5.5103169418110136</v>
      </c>
      <c r="H266" s="15">
        <f t="shared" si="164"/>
        <v>-0.42896804611355099</v>
      </c>
      <c r="I266" s="15">
        <f t="shared" si="164"/>
        <v>-1.6909886962470322</v>
      </c>
      <c r="J266" s="15">
        <f t="shared" si="164"/>
        <v>-6.1091472759535597</v>
      </c>
      <c r="K266" s="15">
        <f t="shared" si="164"/>
        <v>-8.803651921513481</v>
      </c>
      <c r="L266" s="15">
        <f t="shared" si="164"/>
        <v>-4.255885744603594</v>
      </c>
      <c r="N266" s="15">
        <f t="shared" ref="N266:X266" si="171">LN(N65/N61)*100</f>
        <v>-5.0182483068416941</v>
      </c>
      <c r="O266" s="15">
        <f t="shared" si="171"/>
        <v>4.1977852799661193</v>
      </c>
      <c r="P266" s="15">
        <f t="shared" si="171"/>
        <v>3.8347285862063316</v>
      </c>
      <c r="Q266" s="15">
        <f t="shared" si="171"/>
        <v>2.7666419825080584</v>
      </c>
      <c r="R266" s="15">
        <f t="shared" si="171"/>
        <v>3.7562573168562903</v>
      </c>
      <c r="S266" s="15">
        <f t="shared" si="171"/>
        <v>5.9942645074269434</v>
      </c>
      <c r="T266" s="15">
        <f t="shared" si="171"/>
        <v>2.0326610538136758</v>
      </c>
      <c r="U266" s="15">
        <f t="shared" si="171"/>
        <v>4.9055324498790505</v>
      </c>
      <c r="V266" s="15">
        <f t="shared" si="171"/>
        <v>4.1398915904072231</v>
      </c>
      <c r="W266" s="15">
        <f t="shared" si="171"/>
        <v>0.1310109248547992</v>
      </c>
      <c r="X266" s="15">
        <f t="shared" si="171"/>
        <v>3.0439741084410636</v>
      </c>
      <c r="Z266" s="15">
        <f>ROUND(N266*'Table Q8'!N65,2)</f>
        <v>-3.57</v>
      </c>
      <c r="AA266" s="15">
        <f>ROUND(O266*'Table Q8'!O65,2)</f>
        <v>1.06</v>
      </c>
      <c r="AB266" s="15">
        <f>ROUND(P266*'Table Q8'!P65,2)</f>
        <v>1.24</v>
      </c>
      <c r="AC266" s="15">
        <f>ROUND(Q266*'Table Q8'!Q65,2)</f>
        <v>0.78</v>
      </c>
      <c r="AD266" s="15">
        <f>ROUND(R266*'Table Q8'!R65,2)</f>
        <v>0.68</v>
      </c>
      <c r="AE266" s="15">
        <f>ROUND(S266*'Table Q8'!S65,2)</f>
        <v>2.33</v>
      </c>
      <c r="AF266" s="15">
        <f>ROUND(T266*'Table Q8'!T65,2)</f>
        <v>0.91</v>
      </c>
      <c r="AG266" s="15">
        <f>ROUND(U266*'Table Q8'!U65,2)</f>
        <v>1.9</v>
      </c>
      <c r="AH266" s="15">
        <f>ROUND(V266*'Table Q8'!V65,2)</f>
        <v>1.61</v>
      </c>
      <c r="AI266" s="15">
        <f>ROUND(W266*'Table Q8'!W65,2)</f>
        <v>0.06</v>
      </c>
      <c r="AJ266" s="15">
        <f>ROUND(X266*'Table Q8'!X65,2)</f>
        <v>1.1200000000000001</v>
      </c>
    </row>
    <row r="267" spans="1:36" x14ac:dyDescent="0.25">
      <c r="A267" s="13" t="str">
        <f t="shared" si="112"/>
        <v>2009 Q1</v>
      </c>
      <c r="B267" s="15">
        <f t="shared" si="164"/>
        <v>-19.902973821873367</v>
      </c>
      <c r="C267" s="15">
        <f t="shared" si="164"/>
        <v>-3.9114903931914498</v>
      </c>
      <c r="D267" s="15">
        <f t="shared" si="164"/>
        <v>-14.884656820126127</v>
      </c>
      <c r="E267" s="15">
        <f t="shared" si="164"/>
        <v>-4.2805762993486134</v>
      </c>
      <c r="F267" s="15">
        <f t="shared" si="164"/>
        <v>-8.505007857690817</v>
      </c>
      <c r="G267" s="15">
        <f t="shared" si="164"/>
        <v>-2.0915653669824641</v>
      </c>
      <c r="H267" s="15">
        <f t="shared" si="164"/>
        <v>5.3020805568699521</v>
      </c>
      <c r="I267" s="15">
        <f t="shared" si="164"/>
        <v>-2.3031542686109279</v>
      </c>
      <c r="J267" s="15">
        <f t="shared" si="164"/>
        <v>2.3418509299248044E-2</v>
      </c>
      <c r="K267" s="15">
        <f t="shared" si="164"/>
        <v>-3.9043478863572632</v>
      </c>
      <c r="L267" s="15">
        <f t="shared" si="164"/>
        <v>-3.7500114096762323</v>
      </c>
      <c r="N267" s="15">
        <f t="shared" ref="N267:X267" si="172">LN(N66/N62)*100</f>
        <v>-9.7183938461716206</v>
      </c>
      <c r="O267" s="15">
        <f t="shared" si="172"/>
        <v>8.6677803788894057</v>
      </c>
      <c r="P267" s="15">
        <f t="shared" si="172"/>
        <v>3.8116877492910164</v>
      </c>
      <c r="Q267" s="15">
        <f t="shared" si="172"/>
        <v>7.6432261114248776</v>
      </c>
      <c r="R267" s="15">
        <f t="shared" si="172"/>
        <v>7.5828191686211524</v>
      </c>
      <c r="S267" s="15">
        <f t="shared" si="172"/>
        <v>1.8196046239056733</v>
      </c>
      <c r="T267" s="15">
        <f t="shared" si="172"/>
        <v>4.6963717041511677</v>
      </c>
      <c r="U267" s="15">
        <f t="shared" si="172"/>
        <v>8.8454462396628504</v>
      </c>
      <c r="V267" s="15">
        <f t="shared" si="172"/>
        <v>11.209215360444661</v>
      </c>
      <c r="W267" s="15">
        <f t="shared" si="172"/>
        <v>4.0788469171380957</v>
      </c>
      <c r="X267" s="15">
        <f t="shared" si="172"/>
        <v>6.3981493315242304</v>
      </c>
      <c r="Z267" s="15">
        <f>ROUND(N267*'Table Q8'!N66,2)</f>
        <v>-6.93</v>
      </c>
      <c r="AA267" s="15">
        <f>ROUND(O267*'Table Q8'!O66,2)</f>
        <v>2.19</v>
      </c>
      <c r="AB267" s="15">
        <f>ROUND(P267*'Table Q8'!P66,2)</f>
        <v>1.1499999999999999</v>
      </c>
      <c r="AC267" s="15">
        <f>ROUND(Q267*'Table Q8'!Q66,2)</f>
        <v>2.13</v>
      </c>
      <c r="AD267" s="15">
        <f>ROUND(R267*'Table Q8'!R66,2)</f>
        <v>1.35</v>
      </c>
      <c r="AE267" s="15">
        <f>ROUND(S267*'Table Q8'!S66,2)</f>
        <v>0.71</v>
      </c>
      <c r="AF267" s="15">
        <f>ROUND(T267*'Table Q8'!T66,2)</f>
        <v>2.23</v>
      </c>
      <c r="AG267" s="15">
        <f>ROUND(U267*'Table Q8'!U66,2)</f>
        <v>3.43</v>
      </c>
      <c r="AH267" s="15">
        <f>ROUND(V267*'Table Q8'!V66,2)</f>
        <v>4.3600000000000003</v>
      </c>
      <c r="AI267" s="15">
        <f>ROUND(W267*'Table Q8'!W66,2)</f>
        <v>1.9</v>
      </c>
      <c r="AJ267" s="15">
        <f>ROUND(X267*'Table Q8'!X66,2)</f>
        <v>2.35</v>
      </c>
    </row>
    <row r="268" spans="1:36" x14ac:dyDescent="0.25">
      <c r="A268" s="13" t="str">
        <f t="shared" si="112"/>
        <v>2009 Q2</v>
      </c>
      <c r="B268" s="15">
        <f t="shared" si="164"/>
        <v>-13.733935014266265</v>
      </c>
      <c r="C268" s="15">
        <f t="shared" si="164"/>
        <v>-3.3307797562243135</v>
      </c>
      <c r="D268" s="15">
        <f t="shared" si="164"/>
        <v>-14.110792585288005</v>
      </c>
      <c r="E268" s="15">
        <f t="shared" si="164"/>
        <v>-3.7108776346276886</v>
      </c>
      <c r="F268" s="15">
        <f t="shared" si="164"/>
        <v>-15.288714328597877</v>
      </c>
      <c r="G268" s="15">
        <f t="shared" si="164"/>
        <v>-7.7101591920198738</v>
      </c>
      <c r="H268" s="15">
        <f t="shared" si="164"/>
        <v>3.1327530136259454</v>
      </c>
      <c r="I268" s="15">
        <f t="shared" si="164"/>
        <v>-0.855871942480259</v>
      </c>
      <c r="J268" s="15">
        <f t="shared" si="164"/>
        <v>-0.51220196577004251</v>
      </c>
      <c r="K268" s="15">
        <f t="shared" si="164"/>
        <v>-5.4362403869573699</v>
      </c>
      <c r="L268" s="15">
        <f t="shared" si="164"/>
        <v>-4.0286270346937796</v>
      </c>
      <c r="N268" s="15">
        <f t="shared" ref="N268:X268" si="173">LN(N67/N63)*100</f>
        <v>-3.474928453340921</v>
      </c>
      <c r="O268" s="15">
        <f t="shared" si="173"/>
        <v>6.8335449130751309</v>
      </c>
      <c r="P268" s="15">
        <f t="shared" si="173"/>
        <v>4.0522517707053289</v>
      </c>
      <c r="Q268" s="15">
        <f t="shared" si="173"/>
        <v>6.8306260312200395</v>
      </c>
      <c r="R268" s="15">
        <f t="shared" si="173"/>
        <v>3.9286057095601805</v>
      </c>
      <c r="S268" s="15">
        <f t="shared" si="173"/>
        <v>-1.7033799265437473</v>
      </c>
      <c r="T268" s="15">
        <f t="shared" si="173"/>
        <v>1.4299597152405357</v>
      </c>
      <c r="U268" s="15">
        <f t="shared" si="173"/>
        <v>7.4390720810326592</v>
      </c>
      <c r="V268" s="15">
        <f t="shared" si="173"/>
        <v>7.6448393450554502</v>
      </c>
      <c r="W268" s="15">
        <f t="shared" si="173"/>
        <v>5.71241341301217</v>
      </c>
      <c r="X268" s="15">
        <f t="shared" si="173"/>
        <v>5.3268939035462353</v>
      </c>
      <c r="Z268" s="15">
        <f>ROUND(N268*'Table Q8'!N67,2)</f>
        <v>-2.4700000000000002</v>
      </c>
      <c r="AA268" s="15">
        <f>ROUND(O268*'Table Q8'!O67,2)</f>
        <v>1.71</v>
      </c>
      <c r="AB268" s="15">
        <f>ROUND(P268*'Table Q8'!P67,2)</f>
        <v>1.1299999999999999</v>
      </c>
      <c r="AC268" s="15">
        <f>ROUND(Q268*'Table Q8'!Q67,2)</f>
        <v>1.89</v>
      </c>
      <c r="AD268" s="15">
        <f>ROUND(R268*'Table Q8'!R67,2)</f>
        <v>0.67</v>
      </c>
      <c r="AE268" s="15">
        <f>ROUND(S268*'Table Q8'!S67,2)</f>
        <v>-0.67</v>
      </c>
      <c r="AF268" s="15">
        <f>ROUND(T268*'Table Q8'!T67,2)</f>
        <v>0.68</v>
      </c>
      <c r="AG268" s="15">
        <f>ROUND(U268*'Table Q8'!U67,2)</f>
        <v>2.87</v>
      </c>
      <c r="AH268" s="15">
        <f>ROUND(V268*'Table Q8'!V67,2)</f>
        <v>2.98</v>
      </c>
      <c r="AI268" s="15">
        <f>ROUND(W268*'Table Q8'!W67,2)</f>
        <v>2.66</v>
      </c>
      <c r="AJ268" s="15">
        <f>ROUND(X268*'Table Q8'!X67,2)</f>
        <v>1.95</v>
      </c>
    </row>
    <row r="269" spans="1:36" x14ac:dyDescent="0.25">
      <c r="A269" s="13" t="str">
        <f t="shared" si="112"/>
        <v>2009 Q3</v>
      </c>
      <c r="B269" s="15">
        <f t="shared" si="164"/>
        <v>-16.75706955711183</v>
      </c>
      <c r="C269" s="15">
        <f t="shared" si="164"/>
        <v>-2.5928760261350332</v>
      </c>
      <c r="D269" s="15">
        <f t="shared" si="164"/>
        <v>-6.8775501720355221</v>
      </c>
      <c r="E269" s="15">
        <f t="shared" si="164"/>
        <v>-0.7471115406224379</v>
      </c>
      <c r="F269" s="15">
        <f t="shared" si="164"/>
        <v>-13.936775185448708</v>
      </c>
      <c r="G269" s="15">
        <f t="shared" si="164"/>
        <v>-4.0999612784720307</v>
      </c>
      <c r="H269" s="15">
        <f t="shared" si="164"/>
        <v>4.1266014002614515</v>
      </c>
      <c r="I269" s="15">
        <f t="shared" si="164"/>
        <v>1.323370056070434</v>
      </c>
      <c r="J269" s="15">
        <f t="shared" si="164"/>
        <v>-0.97380483344234781</v>
      </c>
      <c r="K269" s="15">
        <f t="shared" si="164"/>
        <v>-4.4914458158399597</v>
      </c>
      <c r="L269" s="15">
        <f t="shared" si="164"/>
        <v>-2.3763474110149763</v>
      </c>
      <c r="N269" s="15">
        <f t="shared" ref="N269:X269" si="174">LN(N68/N64)*100</f>
        <v>-5.5607692680889196</v>
      </c>
      <c r="O269" s="15">
        <f t="shared" si="174"/>
        <v>5.7565516880807843</v>
      </c>
      <c r="P269" s="15">
        <f t="shared" si="174"/>
        <v>5.9438267656911261</v>
      </c>
      <c r="Q269" s="15">
        <f t="shared" si="174"/>
        <v>5.3915052961609788</v>
      </c>
      <c r="R269" s="15">
        <f t="shared" si="174"/>
        <v>-0.68525733831554703</v>
      </c>
      <c r="S269" s="15">
        <f t="shared" si="174"/>
        <v>-0.8819651375426969</v>
      </c>
      <c r="T269" s="15">
        <f t="shared" si="174"/>
        <v>4.6695168461333942</v>
      </c>
      <c r="U269" s="15">
        <f t="shared" si="174"/>
        <v>6.8582123245077025</v>
      </c>
      <c r="V269" s="15">
        <f t="shared" si="174"/>
        <v>4.5354394625643524</v>
      </c>
      <c r="W269" s="15">
        <f t="shared" si="174"/>
        <v>3.8130597918881302</v>
      </c>
      <c r="X269" s="15">
        <f t="shared" si="174"/>
        <v>4.6581984172783182</v>
      </c>
      <c r="Z269" s="15">
        <f>ROUND(N269*'Table Q8'!N68,2)</f>
        <v>-3.92</v>
      </c>
      <c r="AA269" s="15">
        <f>ROUND(O269*'Table Q8'!O68,2)</f>
        <v>1.43</v>
      </c>
      <c r="AB269" s="15">
        <f>ROUND(P269*'Table Q8'!P68,2)</f>
        <v>1.52</v>
      </c>
      <c r="AC269" s="15">
        <f>ROUND(Q269*'Table Q8'!Q68,2)</f>
        <v>1.48</v>
      </c>
      <c r="AD269" s="15">
        <f>ROUND(R269*'Table Q8'!R68,2)</f>
        <v>-0.11</v>
      </c>
      <c r="AE269" s="15">
        <f>ROUND(S269*'Table Q8'!S68,2)</f>
        <v>-0.35</v>
      </c>
      <c r="AF269" s="15">
        <f>ROUND(T269*'Table Q8'!T68,2)</f>
        <v>2.25</v>
      </c>
      <c r="AG269" s="15">
        <f>ROUND(U269*'Table Q8'!U68,2)</f>
        <v>2.64</v>
      </c>
      <c r="AH269" s="15">
        <f>ROUND(V269*'Table Q8'!V68,2)</f>
        <v>1.75</v>
      </c>
      <c r="AI269" s="15">
        <f>ROUND(W269*'Table Q8'!W68,2)</f>
        <v>1.77</v>
      </c>
      <c r="AJ269" s="15">
        <f>ROUND(X269*'Table Q8'!X68,2)</f>
        <v>1.7</v>
      </c>
    </row>
    <row r="270" spans="1:36" x14ac:dyDescent="0.25">
      <c r="A270" s="13" t="str">
        <f t="shared" si="112"/>
        <v>2009 Q4</v>
      </c>
      <c r="B270" s="15">
        <f t="shared" si="164"/>
        <v>-10.678614226514036</v>
      </c>
      <c r="C270" s="15">
        <f t="shared" si="164"/>
        <v>1.7252499010983673</v>
      </c>
      <c r="D270" s="15">
        <f t="shared" si="164"/>
        <v>-1.700217191141649</v>
      </c>
      <c r="E270" s="15">
        <f t="shared" si="164"/>
        <v>4.5859510264074883</v>
      </c>
      <c r="F270" s="15">
        <f t="shared" si="164"/>
        <v>-8.4291048213521904</v>
      </c>
      <c r="G270" s="15">
        <f t="shared" si="164"/>
        <v>-3.3966333946685037</v>
      </c>
      <c r="H270" s="15">
        <f t="shared" si="164"/>
        <v>1.970523402350062</v>
      </c>
      <c r="I270" s="15">
        <f t="shared" si="164"/>
        <v>-0.41016980983886558</v>
      </c>
      <c r="J270" s="15">
        <f t="shared" si="164"/>
        <v>0.22442290109958357</v>
      </c>
      <c r="K270" s="15">
        <f t="shared" si="164"/>
        <v>7.7965138998469852E-2</v>
      </c>
      <c r="L270" s="15">
        <f t="shared" si="164"/>
        <v>-0.14063736631176066</v>
      </c>
      <c r="N270" s="15">
        <f t="shared" ref="N270:X270" si="175">LN(N69/N65)*100</f>
        <v>-1.9119535992465524</v>
      </c>
      <c r="O270" s="15">
        <f t="shared" si="175"/>
        <v>3.0756397681353227</v>
      </c>
      <c r="P270" s="15">
        <f t="shared" si="175"/>
        <v>5.6152069930438921</v>
      </c>
      <c r="Q270" s="15">
        <f t="shared" si="175"/>
        <v>4.7806449136763645</v>
      </c>
      <c r="R270" s="15">
        <f t="shared" si="175"/>
        <v>-1.2729846849377131</v>
      </c>
      <c r="S270" s="15">
        <f t="shared" si="175"/>
        <v>-3.4343732021531022</v>
      </c>
      <c r="T270" s="15">
        <f t="shared" si="175"/>
        <v>5.6021931118236346</v>
      </c>
      <c r="U270" s="15">
        <f t="shared" si="175"/>
        <v>2.2942206360562256</v>
      </c>
      <c r="V270" s="15">
        <f t="shared" si="175"/>
        <v>4.4834981712677386</v>
      </c>
      <c r="W270" s="15">
        <f t="shared" si="175"/>
        <v>7.0707985616375719</v>
      </c>
      <c r="X270" s="15">
        <f t="shared" si="175"/>
        <v>3.4082564641979203</v>
      </c>
      <c r="Z270" s="15">
        <f>ROUND(N270*'Table Q8'!N69,2)</f>
        <v>-1.34</v>
      </c>
      <c r="AA270" s="15">
        <f>ROUND(O270*'Table Q8'!O69,2)</f>
        <v>0.75</v>
      </c>
      <c r="AB270" s="15">
        <f>ROUND(P270*'Table Q8'!P69,2)</f>
        <v>1.3</v>
      </c>
      <c r="AC270" s="15">
        <f>ROUND(Q270*'Table Q8'!Q69,2)</f>
        <v>1.29</v>
      </c>
      <c r="AD270" s="15">
        <f>ROUND(R270*'Table Q8'!R69,2)</f>
        <v>-0.19</v>
      </c>
      <c r="AE270" s="15">
        <f>ROUND(S270*'Table Q8'!S69,2)</f>
        <v>-1.37</v>
      </c>
      <c r="AF270" s="15">
        <f>ROUND(T270*'Table Q8'!T69,2)</f>
        <v>2.74</v>
      </c>
      <c r="AG270" s="15">
        <f>ROUND(U270*'Table Q8'!U69,2)</f>
        <v>0.88</v>
      </c>
      <c r="AH270" s="15">
        <f>ROUND(V270*'Table Q8'!V69,2)</f>
        <v>1.73</v>
      </c>
      <c r="AI270" s="15">
        <f>ROUND(W270*'Table Q8'!W69,2)</f>
        <v>3.25</v>
      </c>
      <c r="AJ270" s="15">
        <f>ROUND(X270*'Table Q8'!X69,2)</f>
        <v>1.23</v>
      </c>
    </row>
    <row r="271" spans="1:36" x14ac:dyDescent="0.25">
      <c r="A271" s="13" t="str">
        <f t="shared" si="112"/>
        <v>2010 Q1</v>
      </c>
      <c r="B271" s="15">
        <f t="shared" si="164"/>
        <v>-0.67933843569012853</v>
      </c>
      <c r="C271" s="15">
        <f t="shared" si="164"/>
        <v>4.2015840570496881</v>
      </c>
      <c r="D271" s="15">
        <f t="shared" si="164"/>
        <v>11.53121696744577</v>
      </c>
      <c r="E271" s="15">
        <f t="shared" si="164"/>
        <v>3.0329101214001111</v>
      </c>
      <c r="F271" s="15">
        <f t="shared" si="164"/>
        <v>-4.6212856099686617</v>
      </c>
      <c r="G271" s="15">
        <f t="shared" si="164"/>
        <v>6.5092684880938947</v>
      </c>
      <c r="H271" s="15">
        <f t="shared" si="164"/>
        <v>-2.9260147057477028</v>
      </c>
      <c r="I271" s="15">
        <f t="shared" si="164"/>
        <v>1.1730125718315041</v>
      </c>
      <c r="J271" s="15">
        <f t="shared" si="164"/>
        <v>-5.3963454063544871</v>
      </c>
      <c r="K271" s="15">
        <f t="shared" si="164"/>
        <v>1.1942617617125046</v>
      </c>
      <c r="L271" s="15">
        <f t="shared" si="164"/>
        <v>1.691183566000189</v>
      </c>
      <c r="N271" s="15">
        <f t="shared" ref="N271:X271" si="176">LN(N70/N66)*100</f>
        <v>1.8379038504980367</v>
      </c>
      <c r="O271" s="15">
        <f t="shared" si="176"/>
        <v>-1.3439490190251928</v>
      </c>
      <c r="P271" s="15">
        <f t="shared" si="176"/>
        <v>6.7861844871125845</v>
      </c>
      <c r="Q271" s="15">
        <f t="shared" si="176"/>
        <v>2.6183058208237218</v>
      </c>
      <c r="R271" s="15">
        <f t="shared" si="176"/>
        <v>0.28991082985452177</v>
      </c>
      <c r="S271" s="15">
        <f t="shared" si="176"/>
        <v>1.6011167871475274</v>
      </c>
      <c r="T271" s="15">
        <f t="shared" si="176"/>
        <v>4.2712567097917509</v>
      </c>
      <c r="U271" s="15">
        <f t="shared" si="176"/>
        <v>-2.8865434607720668</v>
      </c>
      <c r="V271" s="15">
        <f t="shared" si="176"/>
        <v>-0.76530458121318179</v>
      </c>
      <c r="W271" s="15">
        <f t="shared" si="176"/>
        <v>3.0888469465951944</v>
      </c>
      <c r="X271" s="15">
        <f t="shared" si="176"/>
        <v>1.3433268257274784</v>
      </c>
      <c r="Z271" s="15">
        <f>ROUND(N271*'Table Q8'!N70,2)</f>
        <v>1.28</v>
      </c>
      <c r="AA271" s="15">
        <f>ROUND(O271*'Table Q8'!O70,2)</f>
        <v>-0.34</v>
      </c>
      <c r="AB271" s="15">
        <f>ROUND(P271*'Table Q8'!P70,2)</f>
        <v>1.54</v>
      </c>
      <c r="AC271" s="15">
        <f>ROUND(Q271*'Table Q8'!Q70,2)</f>
        <v>0.71</v>
      </c>
      <c r="AD271" s="15">
        <f>ROUND(R271*'Table Q8'!R70,2)</f>
        <v>0.04</v>
      </c>
      <c r="AE271" s="15">
        <f>ROUND(S271*'Table Q8'!S70,2)</f>
        <v>0.65</v>
      </c>
      <c r="AF271" s="15">
        <f>ROUND(T271*'Table Q8'!T70,2)</f>
        <v>2.11</v>
      </c>
      <c r="AG271" s="15">
        <f>ROUND(U271*'Table Q8'!U70,2)</f>
        <v>-1.1100000000000001</v>
      </c>
      <c r="AH271" s="15">
        <f>ROUND(V271*'Table Q8'!V70,2)</f>
        <v>-0.3</v>
      </c>
      <c r="AI271" s="15">
        <f>ROUND(W271*'Table Q8'!W70,2)</f>
        <v>1.4</v>
      </c>
      <c r="AJ271" s="15">
        <f>ROUND(X271*'Table Q8'!X70,2)</f>
        <v>0.49</v>
      </c>
    </row>
    <row r="272" spans="1:36" x14ac:dyDescent="0.25">
      <c r="A272" s="13" t="str">
        <f t="shared" si="112"/>
        <v>2010 Q2</v>
      </c>
      <c r="B272" s="15">
        <f t="shared" si="164"/>
        <v>-9.6338288845238864</v>
      </c>
      <c r="C272" s="15">
        <f t="shared" si="164"/>
        <v>5.4416218900632627</v>
      </c>
      <c r="D272" s="15">
        <f t="shared" si="164"/>
        <v>14.676239739713878</v>
      </c>
      <c r="E272" s="15">
        <f t="shared" si="164"/>
        <v>1.9583811886953164</v>
      </c>
      <c r="F272" s="15">
        <f t="shared" si="164"/>
        <v>4.4615052476121084</v>
      </c>
      <c r="G272" s="15">
        <f t="shared" si="164"/>
        <v>8.3069911651000439</v>
      </c>
      <c r="H272" s="15">
        <f t="shared" si="164"/>
        <v>-6.1493983048441478</v>
      </c>
      <c r="I272" s="15">
        <f t="shared" si="164"/>
        <v>2.2070405593799411</v>
      </c>
      <c r="J272" s="15">
        <f t="shared" si="164"/>
        <v>-1.9698282392079429</v>
      </c>
      <c r="K272" s="15">
        <f t="shared" si="164"/>
        <v>1.2650769203870931</v>
      </c>
      <c r="L272" s="15">
        <f t="shared" si="164"/>
        <v>2.1829128022864572</v>
      </c>
      <c r="N272" s="15">
        <f t="shared" ref="N272:X272" si="177">LN(N71/N67)*100</f>
        <v>-6.8062135960067316</v>
      </c>
      <c r="O272" s="15">
        <f t="shared" si="177"/>
        <v>-1.6256228116568805</v>
      </c>
      <c r="P272" s="15">
        <f t="shared" si="177"/>
        <v>3.9542955362579386</v>
      </c>
      <c r="Q272" s="15">
        <f t="shared" si="177"/>
        <v>0.82629440853136615</v>
      </c>
      <c r="R272" s="15">
        <f t="shared" si="177"/>
        <v>3.6228447285595227</v>
      </c>
      <c r="S272" s="15">
        <f t="shared" si="177"/>
        <v>1.6106500347096202</v>
      </c>
      <c r="T272" s="15">
        <f t="shared" si="177"/>
        <v>2.1074865661901705</v>
      </c>
      <c r="U272" s="15">
        <f t="shared" si="177"/>
        <v>-3.715895375460148</v>
      </c>
      <c r="V272" s="15">
        <f t="shared" si="177"/>
        <v>0.1062662218378637</v>
      </c>
      <c r="W272" s="15">
        <f t="shared" si="177"/>
        <v>0.45898274055058252</v>
      </c>
      <c r="X272" s="15">
        <f t="shared" si="177"/>
        <v>3.2864107213668378E-2</v>
      </c>
      <c r="Z272" s="15">
        <f>ROUND(N272*'Table Q8'!N71,2)</f>
        <v>-4.71</v>
      </c>
      <c r="AA272" s="15">
        <f>ROUND(O272*'Table Q8'!O71,2)</f>
        <v>-0.41</v>
      </c>
      <c r="AB272" s="15">
        <f>ROUND(P272*'Table Q8'!P71,2)</f>
        <v>0.95</v>
      </c>
      <c r="AC272" s="15">
        <f>ROUND(Q272*'Table Q8'!Q71,2)</f>
        <v>0.23</v>
      </c>
      <c r="AD272" s="15">
        <f>ROUND(R272*'Table Q8'!R71,2)</f>
        <v>0.57999999999999996</v>
      </c>
      <c r="AE272" s="15">
        <f>ROUND(S272*'Table Q8'!S71,2)</f>
        <v>0.65</v>
      </c>
      <c r="AF272" s="15">
        <f>ROUND(T272*'Table Q8'!T71,2)</f>
        <v>1</v>
      </c>
      <c r="AG272" s="15">
        <f>ROUND(U272*'Table Q8'!U71,2)</f>
        <v>-1.45</v>
      </c>
      <c r="AH272" s="15">
        <f>ROUND(V272*'Table Q8'!V71,2)</f>
        <v>0.04</v>
      </c>
      <c r="AI272" s="15">
        <f>ROUND(W272*'Table Q8'!W71,2)</f>
        <v>0.2</v>
      </c>
      <c r="AJ272" s="15">
        <f>ROUND(X272*'Table Q8'!X71,2)</f>
        <v>0.01</v>
      </c>
    </row>
    <row r="273" spans="1:36" x14ac:dyDescent="0.25">
      <c r="A273" s="13" t="str">
        <f t="shared" si="112"/>
        <v>2010 Q3</v>
      </c>
      <c r="B273" s="15">
        <f t="shared" si="164"/>
        <v>-9.8322892013978862</v>
      </c>
      <c r="C273" s="15">
        <f t="shared" si="164"/>
        <v>5.8487589435668088</v>
      </c>
      <c r="D273" s="15">
        <f t="shared" si="164"/>
        <v>12.788723424167953</v>
      </c>
      <c r="E273" s="15">
        <f t="shared" si="164"/>
        <v>1.7229857042839043</v>
      </c>
      <c r="F273" s="15">
        <f t="shared" si="164"/>
        <v>6.2811984071580689</v>
      </c>
      <c r="G273" s="15">
        <f t="shared" si="164"/>
        <v>4.0040154144763394</v>
      </c>
      <c r="H273" s="15">
        <f t="shared" si="164"/>
        <v>-7.540491444483477</v>
      </c>
      <c r="I273" s="15">
        <f t="shared" si="164"/>
        <v>4.2286175319563339</v>
      </c>
      <c r="J273" s="15">
        <f t="shared" si="164"/>
        <v>-0.90787347888844039</v>
      </c>
      <c r="K273" s="15">
        <f t="shared" si="164"/>
        <v>-0.86773849603450148</v>
      </c>
      <c r="L273" s="15">
        <f t="shared" si="164"/>
        <v>2.3493902866549852</v>
      </c>
      <c r="N273" s="15">
        <f t="shared" ref="N273:X273" si="178">LN(N72/N68)*100</f>
        <v>-7.2534152215807239</v>
      </c>
      <c r="O273" s="15">
        <f t="shared" si="178"/>
        <v>-2.5733103291328976</v>
      </c>
      <c r="P273" s="15">
        <f t="shared" si="178"/>
        <v>2.4120707825082039</v>
      </c>
      <c r="Q273" s="15">
        <f t="shared" si="178"/>
        <v>0.29567523824835468</v>
      </c>
      <c r="R273" s="15">
        <f t="shared" si="178"/>
        <v>6.223943212912042</v>
      </c>
      <c r="S273" s="15">
        <f t="shared" si="178"/>
        <v>-3.4987268606369755</v>
      </c>
      <c r="T273" s="15">
        <f t="shared" si="178"/>
        <v>-0.43392041801561948</v>
      </c>
      <c r="U273" s="15">
        <f t="shared" si="178"/>
        <v>-2.8981327999577782</v>
      </c>
      <c r="V273" s="15">
        <f t="shared" si="178"/>
        <v>2.5705505738382697</v>
      </c>
      <c r="W273" s="15">
        <f t="shared" si="178"/>
        <v>-1.6562519247100922</v>
      </c>
      <c r="X273" s="15">
        <f t="shared" si="178"/>
        <v>-0.51655663591532752</v>
      </c>
      <c r="Z273" s="15">
        <f>ROUND(N273*'Table Q8'!N72,2)</f>
        <v>-4.99</v>
      </c>
      <c r="AA273" s="15">
        <f>ROUND(O273*'Table Q8'!O72,2)</f>
        <v>-0.66</v>
      </c>
      <c r="AB273" s="15">
        <f>ROUND(P273*'Table Q8'!P72,2)</f>
        <v>0.61</v>
      </c>
      <c r="AC273" s="15">
        <f>ROUND(Q273*'Table Q8'!Q72,2)</f>
        <v>0.08</v>
      </c>
      <c r="AD273" s="15">
        <f>ROUND(R273*'Table Q8'!R72,2)</f>
        <v>1.06</v>
      </c>
      <c r="AE273" s="15">
        <f>ROUND(S273*'Table Q8'!S72,2)</f>
        <v>-1.39</v>
      </c>
      <c r="AF273" s="15">
        <f>ROUND(T273*'Table Q8'!T72,2)</f>
        <v>-0.2</v>
      </c>
      <c r="AG273" s="15">
        <f>ROUND(U273*'Table Q8'!U72,2)</f>
        <v>-1.1399999999999999</v>
      </c>
      <c r="AH273" s="15">
        <f>ROUND(V273*'Table Q8'!V72,2)</f>
        <v>1</v>
      </c>
      <c r="AI273" s="15">
        <f>ROUND(W273*'Table Q8'!W72,2)</f>
        <v>-0.72</v>
      </c>
      <c r="AJ273" s="15">
        <f>ROUND(X273*'Table Q8'!X72,2)</f>
        <v>-0.19</v>
      </c>
    </row>
    <row r="274" spans="1:36" x14ac:dyDescent="0.25">
      <c r="A274" s="13" t="str">
        <f t="shared" si="112"/>
        <v>2010 Q4</v>
      </c>
      <c r="B274" s="15">
        <f t="shared" si="164"/>
        <v>-8.4888030284480287</v>
      </c>
      <c r="C274" s="15">
        <f t="shared" si="164"/>
        <v>2.620300923155138</v>
      </c>
      <c r="D274" s="15">
        <f t="shared" si="164"/>
        <v>10.601879106595799</v>
      </c>
      <c r="E274" s="15">
        <f t="shared" si="164"/>
        <v>-1.1732693393983291</v>
      </c>
      <c r="F274" s="15">
        <f t="shared" si="164"/>
        <v>6.1444249160109621</v>
      </c>
      <c r="G274" s="15">
        <f t="shared" si="164"/>
        <v>0.54736928740889523</v>
      </c>
      <c r="H274" s="15">
        <f t="shared" si="164"/>
        <v>-10.409061402221909</v>
      </c>
      <c r="I274" s="15">
        <f t="shared" si="164"/>
        <v>6.0625842589029579</v>
      </c>
      <c r="J274" s="15">
        <f t="shared" si="164"/>
        <v>-0.78546300894842913</v>
      </c>
      <c r="K274" s="15">
        <f t="shared" si="164"/>
        <v>2.2575113087195581E-2</v>
      </c>
      <c r="L274" s="15">
        <f t="shared" si="164"/>
        <v>1.3103025589238315</v>
      </c>
      <c r="N274" s="15">
        <f t="shared" ref="N274:X274" si="179">LN(N73/N69)*100</f>
        <v>-7.58272669320995</v>
      </c>
      <c r="O274" s="15">
        <f t="shared" si="179"/>
        <v>-4.8568914589210008</v>
      </c>
      <c r="P274" s="15">
        <f t="shared" si="179"/>
        <v>2.1523450443405987</v>
      </c>
      <c r="Q274" s="15">
        <f t="shared" si="179"/>
        <v>-0.54686760487631125</v>
      </c>
      <c r="R274" s="15">
        <f t="shared" si="179"/>
        <v>8.2267812641744769</v>
      </c>
      <c r="S274" s="15">
        <f t="shared" si="179"/>
        <v>-5.0720163143285388</v>
      </c>
      <c r="T274" s="15">
        <f t="shared" si="179"/>
        <v>-3.5967042539586185</v>
      </c>
      <c r="U274" s="15">
        <f t="shared" si="179"/>
        <v>-1.7899511187227608</v>
      </c>
      <c r="V274" s="15">
        <f t="shared" si="179"/>
        <v>2.3773021501634921</v>
      </c>
      <c r="W274" s="15">
        <f t="shared" si="179"/>
        <v>-2.2840521501436051</v>
      </c>
      <c r="X274" s="15">
        <f t="shared" si="179"/>
        <v>-0.96917828829441321</v>
      </c>
      <c r="Z274" s="15">
        <f>ROUND(N274*'Table Q8'!N73,2)</f>
        <v>-5.19</v>
      </c>
      <c r="AA274" s="15">
        <f>ROUND(O274*'Table Q8'!O73,2)</f>
        <v>-1.28</v>
      </c>
      <c r="AB274" s="15">
        <f>ROUND(P274*'Table Q8'!P73,2)</f>
        <v>0.57999999999999996</v>
      </c>
      <c r="AC274" s="15">
        <f>ROUND(Q274*'Table Q8'!Q73,2)</f>
        <v>-0.16</v>
      </c>
      <c r="AD274" s="15">
        <f>ROUND(R274*'Table Q8'!R73,2)</f>
        <v>1.49</v>
      </c>
      <c r="AE274" s="15">
        <f>ROUND(S274*'Table Q8'!S73,2)</f>
        <v>-2.02</v>
      </c>
      <c r="AF274" s="15">
        <f>ROUND(T274*'Table Q8'!T73,2)</f>
        <v>-1.63</v>
      </c>
      <c r="AG274" s="15">
        <f>ROUND(U274*'Table Q8'!U73,2)</f>
        <v>-0.72</v>
      </c>
      <c r="AH274" s="15">
        <f>ROUND(V274*'Table Q8'!V73,2)</f>
        <v>0.94</v>
      </c>
      <c r="AI274" s="15">
        <f>ROUND(W274*'Table Q8'!W73,2)</f>
        <v>-0.98</v>
      </c>
      <c r="AJ274" s="15">
        <f>ROUND(X274*'Table Q8'!X73,2)</f>
        <v>-0.35</v>
      </c>
    </row>
    <row r="275" spans="1:36" x14ac:dyDescent="0.25">
      <c r="A275" s="13" t="str">
        <f t="shared" si="112"/>
        <v>2011 Q1</v>
      </c>
      <c r="B275" s="15">
        <f t="shared" si="164"/>
        <v>-10.538458954928613</v>
      </c>
      <c r="C275" s="15">
        <f t="shared" si="164"/>
        <v>2.618310138318416</v>
      </c>
      <c r="D275" s="15">
        <f t="shared" si="164"/>
        <v>7.5896825675988655</v>
      </c>
      <c r="E275" s="15">
        <f t="shared" si="164"/>
        <v>-0.17338032333266948</v>
      </c>
      <c r="F275" s="15">
        <f t="shared" si="164"/>
        <v>6.7928409883948424</v>
      </c>
      <c r="G275" s="15">
        <f t="shared" si="164"/>
        <v>-4.0604615014269356</v>
      </c>
      <c r="H275" s="15">
        <f t="shared" si="164"/>
        <v>-8.7941952409400912</v>
      </c>
      <c r="I275" s="15">
        <f t="shared" si="164"/>
        <v>5.4047441414401414</v>
      </c>
      <c r="J275" s="15">
        <f t="shared" si="164"/>
        <v>-7.5155279356731706</v>
      </c>
      <c r="K275" s="15">
        <f t="shared" si="164"/>
        <v>1.4092104572808508</v>
      </c>
      <c r="L275" s="15">
        <f t="shared" si="164"/>
        <v>0.56917940554837743</v>
      </c>
      <c r="N275" s="15">
        <f t="shared" ref="N275:X275" si="180">LN(N74/N70)*100</f>
        <v>-5.9506437563155812</v>
      </c>
      <c r="O275" s="15">
        <f t="shared" si="180"/>
        <v>-3.8833009358632236</v>
      </c>
      <c r="P275" s="15">
        <f t="shared" si="180"/>
        <v>2.8197361460477737</v>
      </c>
      <c r="Q275" s="15">
        <f t="shared" si="180"/>
        <v>-0.87777890872660058</v>
      </c>
      <c r="R275" s="15">
        <f t="shared" si="180"/>
        <v>4.5565232188044682</v>
      </c>
      <c r="S275" s="15">
        <f t="shared" si="180"/>
        <v>-7.0732027251670715</v>
      </c>
      <c r="T275" s="15">
        <f t="shared" si="180"/>
        <v>-6.0469371250543693</v>
      </c>
      <c r="U275" s="15">
        <f t="shared" si="180"/>
        <v>-0.96922531379892407</v>
      </c>
      <c r="V275" s="15">
        <f t="shared" si="180"/>
        <v>-1.5125170326208166</v>
      </c>
      <c r="W275" s="15">
        <f t="shared" si="180"/>
        <v>-3.4969392094338083</v>
      </c>
      <c r="X275" s="15">
        <f t="shared" si="180"/>
        <v>-1.6188407160330234</v>
      </c>
      <c r="Z275" s="15">
        <f>ROUND(N275*'Table Q8'!N74,2)</f>
        <v>-4.05</v>
      </c>
      <c r="AA275" s="15">
        <f>ROUND(O275*'Table Q8'!O74,2)</f>
        <v>-1.03</v>
      </c>
      <c r="AB275" s="15">
        <f>ROUND(P275*'Table Q8'!P74,2)</f>
        <v>0.79</v>
      </c>
      <c r="AC275" s="15">
        <f>ROUND(Q275*'Table Q8'!Q74,2)</f>
        <v>-0.25</v>
      </c>
      <c r="AD275" s="15">
        <f>ROUND(R275*'Table Q8'!R74,2)</f>
        <v>0.85</v>
      </c>
      <c r="AE275" s="15">
        <f>ROUND(S275*'Table Q8'!S74,2)</f>
        <v>-2.82</v>
      </c>
      <c r="AF275" s="15">
        <f>ROUND(T275*'Table Q8'!T74,2)</f>
        <v>-2.65</v>
      </c>
      <c r="AG275" s="15">
        <f>ROUND(U275*'Table Q8'!U74,2)</f>
        <v>-0.39</v>
      </c>
      <c r="AH275" s="15">
        <f>ROUND(V275*'Table Q8'!V74,2)</f>
        <v>-0.59</v>
      </c>
      <c r="AI275" s="15">
        <f>ROUND(W275*'Table Q8'!W74,2)</f>
        <v>-1.47</v>
      </c>
      <c r="AJ275" s="15">
        <f>ROUND(X275*'Table Q8'!X74,2)</f>
        <v>-0.59</v>
      </c>
    </row>
    <row r="276" spans="1:36" x14ac:dyDescent="0.25">
      <c r="A276" s="13" t="str">
        <f t="shared" ref="A276:A307" si="181">A75</f>
        <v>2011 Q2</v>
      </c>
      <c r="B276" s="15">
        <f t="shared" ref="B276:L291" si="182">LN(B75/B71)*100</f>
        <v>-4.4768617176656678</v>
      </c>
      <c r="C276" s="15">
        <f t="shared" si="182"/>
        <v>3.3953010136004527</v>
      </c>
      <c r="D276" s="15">
        <f t="shared" si="182"/>
        <v>5.6125649193160347</v>
      </c>
      <c r="E276" s="15">
        <f t="shared" si="182"/>
        <v>1.4692860537811212</v>
      </c>
      <c r="F276" s="15">
        <f t="shared" si="182"/>
        <v>6.6756541571359991</v>
      </c>
      <c r="G276" s="15">
        <f t="shared" si="182"/>
        <v>-4.8323815651662274</v>
      </c>
      <c r="H276" s="15">
        <f t="shared" si="182"/>
        <v>-4.251748960104262</v>
      </c>
      <c r="I276" s="15">
        <f t="shared" si="182"/>
        <v>6.2900162033771716</v>
      </c>
      <c r="J276" s="15">
        <f t="shared" si="182"/>
        <v>-10.132809999336377</v>
      </c>
      <c r="K276" s="15">
        <f t="shared" si="182"/>
        <v>-2.5077990011431419</v>
      </c>
      <c r="L276" s="15">
        <f t="shared" si="182"/>
        <v>1.335721980713438</v>
      </c>
      <c r="N276" s="15">
        <f t="shared" ref="N276:X276" si="183">LN(N75/N71)*100</f>
        <v>3.5505183940904765</v>
      </c>
      <c r="O276" s="15">
        <f t="shared" si="183"/>
        <v>-1.3298157822748391</v>
      </c>
      <c r="P276" s="15">
        <f t="shared" si="183"/>
        <v>5.1094098673713724</v>
      </c>
      <c r="Q276" s="15">
        <f t="shared" si="183"/>
        <v>0.9494558342118119</v>
      </c>
      <c r="R276" s="15">
        <f t="shared" si="183"/>
        <v>2.3041764774699613</v>
      </c>
      <c r="S276" s="15">
        <f t="shared" si="183"/>
        <v>-8.3523821048651747</v>
      </c>
      <c r="T276" s="15">
        <f t="shared" si="183"/>
        <v>-2.7557720528141187</v>
      </c>
      <c r="U276" s="15">
        <f t="shared" si="183"/>
        <v>1.5873270063616958</v>
      </c>
      <c r="V276" s="15">
        <f t="shared" si="183"/>
        <v>-1.5709761800518363</v>
      </c>
      <c r="W276" s="15">
        <f t="shared" si="183"/>
        <v>-4.0021024854800942</v>
      </c>
      <c r="X276" s="15">
        <f t="shared" si="183"/>
        <v>0.16943683714422345</v>
      </c>
      <c r="Z276" s="15">
        <f>ROUND(N276*'Table Q8'!N75,2)</f>
        <v>2.42</v>
      </c>
      <c r="AA276" s="15">
        <f>ROUND(O276*'Table Q8'!O75,2)</f>
        <v>-0.35</v>
      </c>
      <c r="AB276" s="15">
        <f>ROUND(P276*'Table Q8'!P75,2)</f>
        <v>1.47</v>
      </c>
      <c r="AC276" s="15">
        <f>ROUND(Q276*'Table Q8'!Q75,2)</f>
        <v>0.27</v>
      </c>
      <c r="AD276" s="15">
        <f>ROUND(R276*'Table Q8'!R75,2)</f>
        <v>0.44</v>
      </c>
      <c r="AE276" s="15">
        <f>ROUND(S276*'Table Q8'!S75,2)</f>
        <v>-3.35</v>
      </c>
      <c r="AF276" s="15">
        <f>ROUND(T276*'Table Q8'!T75,2)</f>
        <v>-1.24</v>
      </c>
      <c r="AG276" s="15">
        <f>ROUND(U276*'Table Q8'!U75,2)</f>
        <v>0.65</v>
      </c>
      <c r="AH276" s="15">
        <f>ROUND(V276*'Table Q8'!V75,2)</f>
        <v>-0.62</v>
      </c>
      <c r="AI276" s="15">
        <f>ROUND(W276*'Table Q8'!W75,2)</f>
        <v>-1.69</v>
      </c>
      <c r="AJ276" s="15">
        <f>ROUND(X276*'Table Q8'!X75,2)</f>
        <v>0.06</v>
      </c>
    </row>
    <row r="277" spans="1:36" x14ac:dyDescent="0.25">
      <c r="A277" s="13" t="str">
        <f t="shared" si="181"/>
        <v>2011 Q3</v>
      </c>
      <c r="B277" s="15">
        <f t="shared" si="182"/>
        <v>-4.8391074445975937</v>
      </c>
      <c r="C277" s="15">
        <f t="shared" si="182"/>
        <v>2.7825497431665456</v>
      </c>
      <c r="D277" s="15">
        <f t="shared" si="182"/>
        <v>0.1836213312393887</v>
      </c>
      <c r="E277" s="15">
        <f t="shared" si="182"/>
        <v>2.8029983418156412</v>
      </c>
      <c r="F277" s="15">
        <f t="shared" si="182"/>
        <v>4.5387085971990109</v>
      </c>
      <c r="G277" s="15">
        <f t="shared" si="182"/>
        <v>-1.4226098994595573</v>
      </c>
      <c r="H277" s="15">
        <f t="shared" si="182"/>
        <v>-2.5490133300995454</v>
      </c>
      <c r="I277" s="15">
        <f t="shared" si="182"/>
        <v>2.0031846404879121</v>
      </c>
      <c r="J277" s="15">
        <f t="shared" si="182"/>
        <v>-7.9887016708221052</v>
      </c>
      <c r="K277" s="15">
        <f t="shared" si="182"/>
        <v>-2.1513187206409854</v>
      </c>
      <c r="L277" s="15">
        <f t="shared" si="182"/>
        <v>0.66527126401185366</v>
      </c>
      <c r="N277" s="15">
        <f t="shared" ref="N277:X277" si="184">LN(N76/N72)*100</f>
        <v>2.8169725027510024</v>
      </c>
      <c r="O277" s="15">
        <f t="shared" si="184"/>
        <v>0.13092734689650373</v>
      </c>
      <c r="P277" s="15">
        <f t="shared" si="184"/>
        <v>2.9442795893566065</v>
      </c>
      <c r="Q277" s="15">
        <f t="shared" si="184"/>
        <v>2.8630244267127116</v>
      </c>
      <c r="R277" s="15">
        <f t="shared" si="184"/>
        <v>1.0005941319218721</v>
      </c>
      <c r="S277" s="15">
        <f t="shared" si="184"/>
        <v>-5.1736859756350579</v>
      </c>
      <c r="T277" s="15">
        <f t="shared" si="184"/>
        <v>-3.036966133733225</v>
      </c>
      <c r="U277" s="15">
        <f t="shared" si="184"/>
        <v>-1.5171490031770107</v>
      </c>
      <c r="V277" s="15">
        <f t="shared" si="184"/>
        <v>-3.1531437577342571</v>
      </c>
      <c r="W277" s="15">
        <f t="shared" si="184"/>
        <v>-3.6140791732838191</v>
      </c>
      <c r="X277" s="15">
        <f t="shared" si="184"/>
        <v>-0.13427133858654325</v>
      </c>
      <c r="Z277" s="15">
        <f>ROUND(N277*'Table Q8'!N76,2)</f>
        <v>1.91</v>
      </c>
      <c r="AA277" s="15">
        <f>ROUND(O277*'Table Q8'!O76,2)</f>
        <v>0.04</v>
      </c>
      <c r="AB277" s="15">
        <f>ROUND(P277*'Table Q8'!P76,2)</f>
        <v>0.87</v>
      </c>
      <c r="AC277" s="15">
        <f>ROUND(Q277*'Table Q8'!Q76,2)</f>
        <v>0.79</v>
      </c>
      <c r="AD277" s="15">
        <f>ROUND(R277*'Table Q8'!R76,2)</f>
        <v>0.19</v>
      </c>
      <c r="AE277" s="15">
        <f>ROUND(S277*'Table Q8'!S76,2)</f>
        <v>-2.09</v>
      </c>
      <c r="AF277" s="15">
        <f>ROUND(T277*'Table Q8'!T76,2)</f>
        <v>-1.4</v>
      </c>
      <c r="AG277" s="15">
        <f>ROUND(U277*'Table Q8'!U76,2)</f>
        <v>-0.62</v>
      </c>
      <c r="AH277" s="15">
        <f>ROUND(V277*'Table Q8'!V76,2)</f>
        <v>-1.24</v>
      </c>
      <c r="AI277" s="15">
        <f>ROUND(W277*'Table Q8'!W76,2)</f>
        <v>-1.52</v>
      </c>
      <c r="AJ277" s="15">
        <f>ROUND(X277*'Table Q8'!X76,2)</f>
        <v>-0.05</v>
      </c>
    </row>
    <row r="278" spans="1:36" x14ac:dyDescent="0.25">
      <c r="A278" s="13" t="str">
        <f t="shared" si="181"/>
        <v>2011 Q4</v>
      </c>
      <c r="B278" s="15">
        <f t="shared" si="182"/>
        <v>-4.2804701370188356</v>
      </c>
      <c r="C278" s="15">
        <f t="shared" si="182"/>
        <v>4.2773125337371205</v>
      </c>
      <c r="D278" s="15">
        <f t="shared" si="182"/>
        <v>4.8097921905552683</v>
      </c>
      <c r="E278" s="15">
        <f t="shared" si="182"/>
        <v>1.4576068149826549</v>
      </c>
      <c r="F278" s="15">
        <f t="shared" si="182"/>
        <v>1.9913813984012676</v>
      </c>
      <c r="G278" s="15">
        <f t="shared" si="182"/>
        <v>-4.0970135240471199</v>
      </c>
      <c r="H278" s="15">
        <f t="shared" si="182"/>
        <v>0.92577082042503056</v>
      </c>
      <c r="I278" s="15">
        <f t="shared" si="182"/>
        <v>1.431023465543555</v>
      </c>
      <c r="J278" s="15">
        <f t="shared" si="182"/>
        <v>-2.0971999641740409</v>
      </c>
      <c r="K278" s="15">
        <f t="shared" si="182"/>
        <v>1.5241330426932476</v>
      </c>
      <c r="L278" s="15">
        <f t="shared" si="182"/>
        <v>1.1152506978566397</v>
      </c>
      <c r="N278" s="15">
        <f t="shared" ref="N278:X278" si="185">LN(N77/N73)*100</f>
        <v>5.1366504417299197</v>
      </c>
      <c r="O278" s="15">
        <f t="shared" si="185"/>
        <v>3.2729472581720627</v>
      </c>
      <c r="P278" s="15">
        <f t="shared" si="185"/>
        <v>5.3541159217442171</v>
      </c>
      <c r="Q278" s="15">
        <f t="shared" si="185"/>
        <v>1.9890728391676962</v>
      </c>
      <c r="R278" s="15">
        <f t="shared" si="185"/>
        <v>-3.3081138879220275</v>
      </c>
      <c r="S278" s="15">
        <f t="shared" si="185"/>
        <v>-5.2815391524708364</v>
      </c>
      <c r="T278" s="15">
        <f t="shared" si="185"/>
        <v>2.3686383272917708E-2</v>
      </c>
      <c r="U278" s="15">
        <f t="shared" si="185"/>
        <v>-1.0171887600798248</v>
      </c>
      <c r="V278" s="15">
        <f t="shared" si="185"/>
        <v>0.15326852016026288</v>
      </c>
      <c r="W278" s="15">
        <f t="shared" si="185"/>
        <v>-0.31308643312300677</v>
      </c>
      <c r="X278" s="15">
        <f t="shared" si="185"/>
        <v>0.64658774014535203</v>
      </c>
      <c r="Z278" s="15">
        <f>ROUND(N278*'Table Q8'!N77,2)</f>
        <v>3.47</v>
      </c>
      <c r="AA278" s="15">
        <f>ROUND(O278*'Table Q8'!O77,2)</f>
        <v>0.88</v>
      </c>
      <c r="AB278" s="15">
        <f>ROUND(P278*'Table Q8'!P77,2)</f>
        <v>1.6</v>
      </c>
      <c r="AC278" s="15">
        <f>ROUND(Q278*'Table Q8'!Q77,2)</f>
        <v>0.54</v>
      </c>
      <c r="AD278" s="15">
        <f>ROUND(R278*'Table Q8'!R77,2)</f>
        <v>-0.64</v>
      </c>
      <c r="AE278" s="15">
        <f>ROUND(S278*'Table Q8'!S77,2)</f>
        <v>-2.13</v>
      </c>
      <c r="AF278" s="15">
        <f>ROUND(T278*'Table Q8'!T77,2)</f>
        <v>0.01</v>
      </c>
      <c r="AG278" s="15">
        <f>ROUND(U278*'Table Q8'!U77,2)</f>
        <v>-0.42</v>
      </c>
      <c r="AH278" s="15">
        <f>ROUND(V278*'Table Q8'!V77,2)</f>
        <v>0.06</v>
      </c>
      <c r="AI278" s="15">
        <f>ROUND(W278*'Table Q8'!W77,2)</f>
        <v>-0.13</v>
      </c>
      <c r="AJ278" s="15">
        <f>ROUND(X278*'Table Q8'!X77,2)</f>
        <v>0.24</v>
      </c>
    </row>
    <row r="279" spans="1:36" x14ac:dyDescent="0.25">
      <c r="A279" s="13" t="str">
        <f t="shared" si="181"/>
        <v>2012 Q1</v>
      </c>
      <c r="B279" s="15">
        <f t="shared" si="182"/>
        <v>-4.8446162709618958</v>
      </c>
      <c r="C279" s="15">
        <f t="shared" si="182"/>
        <v>2.8863986559633092</v>
      </c>
      <c r="D279" s="15">
        <f t="shared" si="182"/>
        <v>-3.5131329700398903</v>
      </c>
      <c r="E279" s="15">
        <f t="shared" si="182"/>
        <v>0.34520718884557772</v>
      </c>
      <c r="F279" s="15">
        <f t="shared" si="182"/>
        <v>-1.1212319082837812</v>
      </c>
      <c r="G279" s="15">
        <f t="shared" si="182"/>
        <v>2.2371874861688408</v>
      </c>
      <c r="H279" s="15">
        <f t="shared" si="182"/>
        <v>1.7503822787719576</v>
      </c>
      <c r="I279" s="15">
        <f t="shared" si="182"/>
        <v>0.62241042047794115</v>
      </c>
      <c r="J279" s="15">
        <f t="shared" si="182"/>
        <v>5.781167457068543</v>
      </c>
      <c r="K279" s="15">
        <f t="shared" si="182"/>
        <v>-0.8704252044899321</v>
      </c>
      <c r="L279" s="15">
        <f t="shared" si="182"/>
        <v>0.46922055796567036</v>
      </c>
      <c r="N279" s="15">
        <f t="shared" ref="N279:X279" si="186">LN(N78/N74)*100</f>
        <v>7.2604403925095751</v>
      </c>
      <c r="O279" s="15">
        <f t="shared" si="186"/>
        <v>2.0801615636760151</v>
      </c>
      <c r="P279" s="15">
        <f t="shared" si="186"/>
        <v>2.2897224787879513</v>
      </c>
      <c r="Q279" s="15">
        <f t="shared" si="186"/>
        <v>0.88016160338731808</v>
      </c>
      <c r="R279" s="15">
        <f t="shared" si="186"/>
        <v>-3.5873918476464657</v>
      </c>
      <c r="S279" s="15">
        <f t="shared" si="186"/>
        <v>-3.7265761826452666</v>
      </c>
      <c r="T279" s="15">
        <f t="shared" si="186"/>
        <v>1.8503916133927143</v>
      </c>
      <c r="U279" s="15">
        <f t="shared" si="186"/>
        <v>-2.856524519149835</v>
      </c>
      <c r="V279" s="15">
        <f t="shared" si="186"/>
        <v>3.9373609088098047</v>
      </c>
      <c r="W279" s="15">
        <f t="shared" si="186"/>
        <v>1.3619770060524636</v>
      </c>
      <c r="X279" s="15">
        <f t="shared" si="186"/>
        <v>0.29189347688576461</v>
      </c>
      <c r="Z279" s="15">
        <f>ROUND(N279*'Table Q8'!N78,2)</f>
        <v>4.8899999999999997</v>
      </c>
      <c r="AA279" s="15">
        <f>ROUND(O279*'Table Q8'!O78,2)</f>
        <v>0.56000000000000005</v>
      </c>
      <c r="AB279" s="15">
        <f>ROUND(P279*'Table Q8'!P78,2)</f>
        <v>0.68</v>
      </c>
      <c r="AC279" s="15">
        <f>ROUND(Q279*'Table Q8'!Q78,2)</f>
        <v>0.23</v>
      </c>
      <c r="AD279" s="15">
        <f>ROUND(R279*'Table Q8'!R78,2)</f>
        <v>-0.7</v>
      </c>
      <c r="AE279" s="15">
        <f>ROUND(S279*'Table Q8'!S78,2)</f>
        <v>-1.49</v>
      </c>
      <c r="AF279" s="15">
        <f>ROUND(T279*'Table Q8'!T78,2)</f>
        <v>0.89</v>
      </c>
      <c r="AG279" s="15">
        <f>ROUND(U279*'Table Q8'!U78,2)</f>
        <v>-1.18</v>
      </c>
      <c r="AH279" s="15">
        <f>ROUND(V279*'Table Q8'!V78,2)</f>
        <v>1.53</v>
      </c>
      <c r="AI279" s="15">
        <f>ROUND(W279*'Table Q8'!W78,2)</f>
        <v>0.56999999999999995</v>
      </c>
      <c r="AJ279" s="15">
        <f>ROUND(X279*'Table Q8'!X78,2)</f>
        <v>0.11</v>
      </c>
    </row>
    <row r="280" spans="1:36" x14ac:dyDescent="0.25">
      <c r="A280" s="13" t="str">
        <f t="shared" si="181"/>
        <v>2012 Q2</v>
      </c>
      <c r="B280" s="15">
        <f t="shared" si="182"/>
        <v>-8.372907763724454</v>
      </c>
      <c r="C280" s="15">
        <f t="shared" si="182"/>
        <v>-2.7722250601041947</v>
      </c>
      <c r="D280" s="15">
        <f t="shared" si="182"/>
        <v>-8.103175512349523</v>
      </c>
      <c r="E280" s="15">
        <f t="shared" si="182"/>
        <v>-0.51763296752833343</v>
      </c>
      <c r="F280" s="15">
        <f t="shared" si="182"/>
        <v>-3.3091221536295659</v>
      </c>
      <c r="G280" s="15">
        <f t="shared" si="182"/>
        <v>2.5841706845133765</v>
      </c>
      <c r="H280" s="15">
        <f t="shared" si="182"/>
        <v>2.3712786850599459</v>
      </c>
      <c r="I280" s="15">
        <f t="shared" si="182"/>
        <v>-3.2221212192238391</v>
      </c>
      <c r="J280" s="15">
        <f t="shared" si="182"/>
        <v>2.350692074667863</v>
      </c>
      <c r="K280" s="15">
        <f t="shared" si="182"/>
        <v>3.2022163725752817</v>
      </c>
      <c r="L280" s="15">
        <f t="shared" si="182"/>
        <v>-1.7222086058130133</v>
      </c>
      <c r="N280" s="15">
        <f t="shared" ref="N280:X280" si="187">LN(N79/N75)*100</f>
        <v>0.83850347927345514</v>
      </c>
      <c r="O280" s="15">
        <f t="shared" si="187"/>
        <v>-1.3693789088720154</v>
      </c>
      <c r="P280" s="15">
        <f t="shared" si="187"/>
        <v>3.3524915478576065</v>
      </c>
      <c r="Q280" s="15">
        <f t="shared" si="187"/>
        <v>0.42470259365108198</v>
      </c>
      <c r="R280" s="15">
        <f t="shared" si="187"/>
        <v>-4.7301402688321144</v>
      </c>
      <c r="S280" s="15">
        <f t="shared" si="187"/>
        <v>-0.22388980857611313</v>
      </c>
      <c r="T280" s="15">
        <f t="shared" si="187"/>
        <v>-0.39743914474352415</v>
      </c>
      <c r="U280" s="15">
        <f t="shared" si="187"/>
        <v>-5.3303133226947104</v>
      </c>
      <c r="V280" s="15">
        <f t="shared" si="187"/>
        <v>-1.2153929389510034E-2</v>
      </c>
      <c r="W280" s="15">
        <f t="shared" si="187"/>
        <v>3.2874259919553888</v>
      </c>
      <c r="X280" s="15">
        <f t="shared" si="187"/>
        <v>-1.0882157093047804</v>
      </c>
      <c r="Z280" s="15">
        <f>ROUND(N280*'Table Q8'!N79,2)</f>
        <v>0.56000000000000005</v>
      </c>
      <c r="AA280" s="15">
        <f>ROUND(O280*'Table Q8'!O79,2)</f>
        <v>-0.37</v>
      </c>
      <c r="AB280" s="15">
        <f>ROUND(P280*'Table Q8'!P79,2)</f>
        <v>0.98</v>
      </c>
      <c r="AC280" s="15">
        <f>ROUND(Q280*'Table Q8'!Q79,2)</f>
        <v>0.11</v>
      </c>
      <c r="AD280" s="15">
        <f>ROUND(R280*'Table Q8'!R79,2)</f>
        <v>-0.94</v>
      </c>
      <c r="AE280" s="15">
        <f>ROUND(S280*'Table Q8'!S79,2)</f>
        <v>-0.09</v>
      </c>
      <c r="AF280" s="15">
        <f>ROUND(T280*'Table Q8'!T79,2)</f>
        <v>-0.19</v>
      </c>
      <c r="AG280" s="15">
        <f>ROUND(U280*'Table Q8'!U79,2)</f>
        <v>-2.2200000000000002</v>
      </c>
      <c r="AH280" s="15">
        <f>ROUND(V280*'Table Q8'!V79,2)</f>
        <v>0</v>
      </c>
      <c r="AI280" s="15">
        <f>ROUND(W280*'Table Q8'!W79,2)</f>
        <v>1.39</v>
      </c>
      <c r="AJ280" s="15">
        <f>ROUND(X280*'Table Q8'!X79,2)</f>
        <v>-0.4</v>
      </c>
    </row>
    <row r="281" spans="1:36" x14ac:dyDescent="0.25">
      <c r="A281" s="13" t="str">
        <f t="shared" si="181"/>
        <v>2012 Q3</v>
      </c>
      <c r="B281" s="15">
        <f t="shared" si="182"/>
        <v>-7.0446267791896844</v>
      </c>
      <c r="C281" s="15">
        <f t="shared" si="182"/>
        <v>-3.3663680030749474</v>
      </c>
      <c r="D281" s="15">
        <f t="shared" si="182"/>
        <v>-6.2006385819566843</v>
      </c>
      <c r="E281" s="15">
        <f t="shared" si="182"/>
        <v>-1.4484619193826109</v>
      </c>
      <c r="F281" s="15">
        <f t="shared" si="182"/>
        <v>-3.9270704020226752</v>
      </c>
      <c r="G281" s="15">
        <f t="shared" si="182"/>
        <v>0.80543132633047443</v>
      </c>
      <c r="H281" s="15">
        <f t="shared" si="182"/>
        <v>0.22658382277418193</v>
      </c>
      <c r="I281" s="15">
        <f t="shared" si="182"/>
        <v>0.41466611614630283</v>
      </c>
      <c r="J281" s="15">
        <f t="shared" si="182"/>
        <v>3.2036731944060817</v>
      </c>
      <c r="K281" s="15">
        <f t="shared" si="182"/>
        <v>11.744474321056462</v>
      </c>
      <c r="L281" s="15">
        <f t="shared" si="182"/>
        <v>-1.0907136469033067</v>
      </c>
      <c r="N281" s="15">
        <f t="shared" ref="N281:X281" si="188">LN(N80/N76)*100</f>
        <v>2.7497833246372729</v>
      </c>
      <c r="O281" s="15">
        <f t="shared" si="188"/>
        <v>-2.8983565955381216</v>
      </c>
      <c r="P281" s="15">
        <f t="shared" si="188"/>
        <v>6.2092980167060636</v>
      </c>
      <c r="Q281" s="15">
        <f t="shared" si="188"/>
        <v>-2.2988149465618068</v>
      </c>
      <c r="R281" s="15">
        <f t="shared" si="188"/>
        <v>-6.4208689959088687</v>
      </c>
      <c r="S281" s="15">
        <f t="shared" si="188"/>
        <v>-0.74381748794421854</v>
      </c>
      <c r="T281" s="15">
        <f t="shared" si="188"/>
        <v>-0.66512072222158014</v>
      </c>
      <c r="U281" s="15">
        <f t="shared" si="188"/>
        <v>-3.7894876794556178</v>
      </c>
      <c r="V281" s="15">
        <f t="shared" si="188"/>
        <v>2.1215009817777446</v>
      </c>
      <c r="W281" s="15">
        <f t="shared" si="188"/>
        <v>4.3756024313721964</v>
      </c>
      <c r="X281" s="15">
        <f t="shared" si="188"/>
        <v>-1.2006429165332364</v>
      </c>
      <c r="Z281" s="15">
        <f>ROUND(N281*'Table Q8'!N80,2)</f>
        <v>1.83</v>
      </c>
      <c r="AA281" s="15">
        <f>ROUND(O281*'Table Q8'!O80,2)</f>
        <v>-0.79</v>
      </c>
      <c r="AB281" s="15">
        <f>ROUND(P281*'Table Q8'!P80,2)</f>
        <v>1.78</v>
      </c>
      <c r="AC281" s="15">
        <f>ROUND(Q281*'Table Q8'!Q80,2)</f>
        <v>-0.6</v>
      </c>
      <c r="AD281" s="15">
        <f>ROUND(R281*'Table Q8'!R80,2)</f>
        <v>-1.31</v>
      </c>
      <c r="AE281" s="15">
        <f>ROUND(S281*'Table Q8'!S80,2)</f>
        <v>-0.28999999999999998</v>
      </c>
      <c r="AF281" s="15">
        <f>ROUND(T281*'Table Q8'!T80,2)</f>
        <v>-0.32</v>
      </c>
      <c r="AG281" s="15">
        <f>ROUND(U281*'Table Q8'!U80,2)</f>
        <v>-1.58</v>
      </c>
      <c r="AH281" s="15">
        <f>ROUND(V281*'Table Q8'!V80,2)</f>
        <v>0.79</v>
      </c>
      <c r="AI281" s="15">
        <f>ROUND(W281*'Table Q8'!W80,2)</f>
        <v>1.83</v>
      </c>
      <c r="AJ281" s="15">
        <f>ROUND(X281*'Table Q8'!X80,2)</f>
        <v>-0.44</v>
      </c>
    </row>
    <row r="282" spans="1:36" x14ac:dyDescent="0.25">
      <c r="A282" s="13" t="str">
        <f t="shared" si="181"/>
        <v>2012 Q4</v>
      </c>
      <c r="B282" s="15">
        <f t="shared" si="182"/>
        <v>-1.6922502681914655</v>
      </c>
      <c r="C282" s="15">
        <f t="shared" si="182"/>
        <v>-4.4215151888509423</v>
      </c>
      <c r="D282" s="15">
        <f t="shared" si="182"/>
        <v>-10.047668025851927</v>
      </c>
      <c r="E282" s="15">
        <f t="shared" si="182"/>
        <v>-0.70367614404957968</v>
      </c>
      <c r="F282" s="15">
        <f t="shared" si="182"/>
        <v>-2.4802340584609319</v>
      </c>
      <c r="G282" s="15">
        <f t="shared" si="182"/>
        <v>5.2991228090750724</v>
      </c>
      <c r="H282" s="15">
        <f t="shared" si="182"/>
        <v>-0.59519483296418896</v>
      </c>
      <c r="I282" s="15">
        <f t="shared" si="182"/>
        <v>2.2490247755964226</v>
      </c>
      <c r="J282" s="15">
        <f t="shared" si="182"/>
        <v>-4.2121872300856271</v>
      </c>
      <c r="K282" s="15">
        <f t="shared" si="182"/>
        <v>1.4471281927127715</v>
      </c>
      <c r="L282" s="15">
        <f t="shared" si="182"/>
        <v>-1.5764712268058252</v>
      </c>
      <c r="N282" s="15">
        <f t="shared" ref="N282:X282" si="189">LN(N81/N77)*100</f>
        <v>10.620439819045044</v>
      </c>
      <c r="O282" s="15">
        <f t="shared" si="189"/>
        <v>-2.3339808340522272</v>
      </c>
      <c r="P282" s="15">
        <f t="shared" si="189"/>
        <v>2.4100959526341081</v>
      </c>
      <c r="Q282" s="15">
        <f t="shared" si="189"/>
        <v>-1.705422710869529</v>
      </c>
      <c r="R282" s="15">
        <f t="shared" si="189"/>
        <v>-6.1774660402623729</v>
      </c>
      <c r="S282" s="15">
        <f t="shared" si="189"/>
        <v>1.4121442421027655</v>
      </c>
      <c r="T282" s="15">
        <f t="shared" si="189"/>
        <v>1.9706563825988506</v>
      </c>
      <c r="U282" s="15">
        <f t="shared" si="189"/>
        <v>-2.9572825950936092</v>
      </c>
      <c r="V282" s="15">
        <f t="shared" si="189"/>
        <v>-4.6093598965995124</v>
      </c>
      <c r="W282" s="15">
        <f t="shared" si="189"/>
        <v>-2.293150132247415</v>
      </c>
      <c r="X282" s="15">
        <f t="shared" si="189"/>
        <v>-1.3760678398858412</v>
      </c>
      <c r="Z282" s="15">
        <f>ROUND(N282*'Table Q8'!N81,2)</f>
        <v>7.07</v>
      </c>
      <c r="AA282" s="15">
        <f>ROUND(O282*'Table Q8'!O81,2)</f>
        <v>-0.64</v>
      </c>
      <c r="AB282" s="15">
        <f>ROUND(P282*'Table Q8'!P81,2)</f>
        <v>0.68</v>
      </c>
      <c r="AC282" s="15">
        <f>ROUND(Q282*'Table Q8'!Q81,2)</f>
        <v>-0.44</v>
      </c>
      <c r="AD282" s="15">
        <f>ROUND(R282*'Table Q8'!R81,2)</f>
        <v>-1.29</v>
      </c>
      <c r="AE282" s="15">
        <f>ROUND(S282*'Table Q8'!S81,2)</f>
        <v>0.55000000000000004</v>
      </c>
      <c r="AF282" s="15">
        <f>ROUND(T282*'Table Q8'!T81,2)</f>
        <v>0.96</v>
      </c>
      <c r="AG282" s="15">
        <f>ROUND(U282*'Table Q8'!U81,2)</f>
        <v>-1.25</v>
      </c>
      <c r="AH282" s="15">
        <f>ROUND(V282*'Table Q8'!V81,2)</f>
        <v>-1.68</v>
      </c>
      <c r="AI282" s="15">
        <f>ROUND(W282*'Table Q8'!W81,2)</f>
        <v>-0.96</v>
      </c>
      <c r="AJ282" s="15">
        <f>ROUND(X282*'Table Q8'!X81,2)</f>
        <v>-0.51</v>
      </c>
    </row>
    <row r="283" spans="1:36" x14ac:dyDescent="0.25">
      <c r="A283" s="13" t="str">
        <f t="shared" si="181"/>
        <v>2013 Q1</v>
      </c>
      <c r="B283" s="15">
        <f t="shared" si="182"/>
        <v>2.0528391377841024</v>
      </c>
      <c r="C283" s="15">
        <f t="shared" si="182"/>
        <v>-4.8478696258128329</v>
      </c>
      <c r="D283" s="15">
        <f t="shared" si="182"/>
        <v>-5.1384163452421934</v>
      </c>
      <c r="E283" s="15">
        <f t="shared" si="182"/>
        <v>0.36179295251285454</v>
      </c>
      <c r="F283" s="15">
        <f t="shared" si="182"/>
        <v>1.9165973710445358E-2</v>
      </c>
      <c r="G283" s="15">
        <f t="shared" si="182"/>
        <v>-1.0251188436348397</v>
      </c>
      <c r="H283" s="15">
        <f t="shared" si="182"/>
        <v>1.4235276092736788</v>
      </c>
      <c r="I283" s="15">
        <f t="shared" si="182"/>
        <v>1.1181970517015409</v>
      </c>
      <c r="J283" s="15">
        <f t="shared" si="182"/>
        <v>-5.642733891823883</v>
      </c>
      <c r="K283" s="15">
        <f t="shared" si="182"/>
        <v>4.1182735459662076E-3</v>
      </c>
      <c r="L283" s="15">
        <f t="shared" si="182"/>
        <v>-1.2524650791166718</v>
      </c>
      <c r="N283" s="15">
        <f t="shared" ref="N283:X283" si="190">LN(N82/N78)*100</f>
        <v>9.0022734495561085</v>
      </c>
      <c r="O283" s="15">
        <f t="shared" si="190"/>
        <v>-1.9045493912974207</v>
      </c>
      <c r="P283" s="15">
        <f t="shared" si="190"/>
        <v>4.1117435390625676</v>
      </c>
      <c r="Q283" s="15">
        <f t="shared" si="190"/>
        <v>-1.108440050878569</v>
      </c>
      <c r="R283" s="15">
        <f t="shared" si="190"/>
        <v>-5.7168826442901066</v>
      </c>
      <c r="S283" s="15">
        <f t="shared" si="190"/>
        <v>-2.654678161989382</v>
      </c>
      <c r="T283" s="15">
        <f t="shared" si="190"/>
        <v>3.0778380106160559</v>
      </c>
      <c r="U283" s="15">
        <f t="shared" si="190"/>
        <v>-1.6060590045777798</v>
      </c>
      <c r="V283" s="15">
        <f t="shared" si="190"/>
        <v>-4.803586933149254</v>
      </c>
      <c r="W283" s="15">
        <f t="shared" si="190"/>
        <v>-0.56801840245112845</v>
      </c>
      <c r="X283" s="15">
        <f t="shared" si="190"/>
        <v>-0.87282051302465957</v>
      </c>
      <c r="Z283" s="15">
        <f>ROUND(N283*'Table Q8'!N82,2)</f>
        <v>5.98</v>
      </c>
      <c r="AA283" s="15">
        <f>ROUND(O283*'Table Q8'!O82,2)</f>
        <v>-0.53</v>
      </c>
      <c r="AB283" s="15">
        <f>ROUND(P283*'Table Q8'!P82,2)</f>
        <v>1.1599999999999999</v>
      </c>
      <c r="AC283" s="15">
        <f>ROUND(Q283*'Table Q8'!Q82,2)</f>
        <v>-0.28999999999999998</v>
      </c>
      <c r="AD283" s="15">
        <f>ROUND(R283*'Table Q8'!R82,2)</f>
        <v>-1.23</v>
      </c>
      <c r="AE283" s="15">
        <f>ROUND(S283*'Table Q8'!S82,2)</f>
        <v>-1.03</v>
      </c>
      <c r="AF283" s="15">
        <f>ROUND(T283*'Table Q8'!T82,2)</f>
        <v>1.51</v>
      </c>
      <c r="AG283" s="15">
        <f>ROUND(U283*'Table Q8'!U82,2)</f>
        <v>-0.68</v>
      </c>
      <c r="AH283" s="15">
        <f>ROUND(V283*'Table Q8'!V82,2)</f>
        <v>-1.72</v>
      </c>
      <c r="AI283" s="15">
        <f>ROUND(W283*'Table Q8'!W82,2)</f>
        <v>-0.24</v>
      </c>
      <c r="AJ283" s="15">
        <f>ROUND(X283*'Table Q8'!X82,2)</f>
        <v>-0.32</v>
      </c>
    </row>
    <row r="284" spans="1:36" x14ac:dyDescent="0.25">
      <c r="A284" s="13" t="str">
        <f t="shared" si="181"/>
        <v>2013 Q2</v>
      </c>
      <c r="B284" s="15">
        <f t="shared" si="182"/>
        <v>4.6535647676756602</v>
      </c>
      <c r="C284" s="15">
        <f t="shared" si="182"/>
        <v>-1.3630079332207781</v>
      </c>
      <c r="D284" s="15">
        <f t="shared" si="182"/>
        <v>-1.7195219347432793</v>
      </c>
      <c r="E284" s="15">
        <f t="shared" si="182"/>
        <v>0.66277900761397812</v>
      </c>
      <c r="F284" s="15">
        <f t="shared" si="182"/>
        <v>0.58714131057519059</v>
      </c>
      <c r="G284" s="15">
        <f t="shared" si="182"/>
        <v>-1.6156421770768081</v>
      </c>
      <c r="H284" s="15">
        <f t="shared" si="182"/>
        <v>-0.59194378108134937</v>
      </c>
      <c r="I284" s="15">
        <f t="shared" si="182"/>
        <v>3.2025666295026305</v>
      </c>
      <c r="J284" s="15">
        <f t="shared" si="182"/>
        <v>-4.1250138495765105</v>
      </c>
      <c r="K284" s="15">
        <f t="shared" si="182"/>
        <v>0.45550274956339909</v>
      </c>
      <c r="L284" s="15">
        <f t="shared" si="182"/>
        <v>-0.1231119851976592</v>
      </c>
      <c r="N284" s="15">
        <f t="shared" ref="N284:X284" si="191">LN(N83/N79)*100</f>
        <v>11.081589274694101</v>
      </c>
      <c r="O284" s="15">
        <f t="shared" si="191"/>
        <v>-0.7296848687457651</v>
      </c>
      <c r="P284" s="15">
        <f t="shared" si="191"/>
        <v>1.6320114028210997</v>
      </c>
      <c r="Q284" s="15">
        <f t="shared" si="191"/>
        <v>-1.6562905904268879</v>
      </c>
      <c r="R284" s="15">
        <f t="shared" si="191"/>
        <v>-2.8780725248303187</v>
      </c>
      <c r="S284" s="15">
        <f t="shared" si="191"/>
        <v>-4.404859952246019</v>
      </c>
      <c r="T284" s="15">
        <f t="shared" si="191"/>
        <v>4.5869184829753156</v>
      </c>
      <c r="U284" s="15">
        <f t="shared" si="191"/>
        <v>-1.2307776983004928</v>
      </c>
      <c r="V284" s="15">
        <f t="shared" si="191"/>
        <v>-2.4838092957506519</v>
      </c>
      <c r="W284" s="15">
        <f t="shared" si="191"/>
        <v>-0.29608992812377455</v>
      </c>
      <c r="X284" s="15">
        <f t="shared" si="191"/>
        <v>-0.56199643260097054</v>
      </c>
      <c r="Z284" s="15">
        <f>ROUND(N284*'Table Q8'!N83,2)</f>
        <v>7.3</v>
      </c>
      <c r="AA284" s="15">
        <f>ROUND(O284*'Table Q8'!O83,2)</f>
        <v>-0.2</v>
      </c>
      <c r="AB284" s="15">
        <f>ROUND(P284*'Table Q8'!P83,2)</f>
        <v>0.46</v>
      </c>
      <c r="AC284" s="15">
        <f>ROUND(Q284*'Table Q8'!Q83,2)</f>
        <v>-0.42</v>
      </c>
      <c r="AD284" s="15">
        <f>ROUND(R284*'Table Q8'!R83,2)</f>
        <v>-0.63</v>
      </c>
      <c r="AE284" s="15">
        <f>ROUND(S284*'Table Q8'!S83,2)</f>
        <v>-1.68</v>
      </c>
      <c r="AF284" s="15">
        <f>ROUND(T284*'Table Q8'!T83,2)</f>
        <v>2.2000000000000002</v>
      </c>
      <c r="AG284" s="15">
        <f>ROUND(U284*'Table Q8'!U83,2)</f>
        <v>-0.52</v>
      </c>
      <c r="AH284" s="15">
        <f>ROUND(V284*'Table Q8'!V83,2)</f>
        <v>-0.86</v>
      </c>
      <c r="AI284" s="15">
        <f>ROUND(W284*'Table Q8'!W83,2)</f>
        <v>-0.12</v>
      </c>
      <c r="AJ284" s="15">
        <f>ROUND(X284*'Table Q8'!X83,2)</f>
        <v>-0.21</v>
      </c>
    </row>
    <row r="285" spans="1:36" x14ac:dyDescent="0.25">
      <c r="A285" s="13" t="str">
        <f t="shared" si="181"/>
        <v>2013 Q3</v>
      </c>
      <c r="B285" s="15">
        <f t="shared" si="182"/>
        <v>2.5792700959183432</v>
      </c>
      <c r="C285" s="15">
        <f t="shared" si="182"/>
        <v>-1.8630447189818766</v>
      </c>
      <c r="D285" s="15">
        <f t="shared" si="182"/>
        <v>0.6088016734010071</v>
      </c>
      <c r="E285" s="15">
        <f t="shared" si="182"/>
        <v>0.45230660512707271</v>
      </c>
      <c r="F285" s="15">
        <f t="shared" si="182"/>
        <v>0.19706572739143488</v>
      </c>
      <c r="G285" s="15">
        <f t="shared" si="182"/>
        <v>-2.5226056072758598</v>
      </c>
      <c r="H285" s="15">
        <f t="shared" si="182"/>
        <v>-1.2075286446001401</v>
      </c>
      <c r="I285" s="15">
        <f t="shared" si="182"/>
        <v>3.1239990196986684</v>
      </c>
      <c r="J285" s="15">
        <f t="shared" si="182"/>
        <v>-8.5871833094121772</v>
      </c>
      <c r="K285" s="15">
        <f t="shared" si="182"/>
        <v>-8.4535896399666832</v>
      </c>
      <c r="L285" s="15">
        <f t="shared" si="182"/>
        <v>-0.85789031162999074</v>
      </c>
      <c r="N285" s="15">
        <f t="shared" ref="N285:X285" si="192">LN(N84/N80)*100</f>
        <v>7.3146810515976126</v>
      </c>
      <c r="O285" s="15">
        <f t="shared" si="192"/>
        <v>-1.113889251197026</v>
      </c>
      <c r="P285" s="15">
        <f t="shared" si="192"/>
        <v>-0.58145479730607597</v>
      </c>
      <c r="Q285" s="15">
        <f t="shared" si="192"/>
        <v>-0.74490636430183754</v>
      </c>
      <c r="R285" s="15">
        <f t="shared" si="192"/>
        <v>-2.2243598026359201</v>
      </c>
      <c r="S285" s="15">
        <f t="shared" si="192"/>
        <v>-5.0521775625714298</v>
      </c>
      <c r="T285" s="15">
        <f t="shared" si="192"/>
        <v>4.9323240855529473</v>
      </c>
      <c r="U285" s="15">
        <f t="shared" si="192"/>
        <v>-0.52089815517122995</v>
      </c>
      <c r="V285" s="15">
        <f t="shared" si="192"/>
        <v>-2.0901590983448353</v>
      </c>
      <c r="W285" s="15">
        <f t="shared" si="192"/>
        <v>-1.3763045126454629</v>
      </c>
      <c r="X285" s="15">
        <f t="shared" si="192"/>
        <v>-0.58732416308777191</v>
      </c>
      <c r="Z285" s="15">
        <f>ROUND(N285*'Table Q8'!N84,2)</f>
        <v>4.82</v>
      </c>
      <c r="AA285" s="15">
        <f>ROUND(O285*'Table Q8'!O84,2)</f>
        <v>-0.31</v>
      </c>
      <c r="AB285" s="15">
        <f>ROUND(P285*'Table Q8'!P84,2)</f>
        <v>-0.16</v>
      </c>
      <c r="AC285" s="15">
        <f>ROUND(Q285*'Table Q8'!Q84,2)</f>
        <v>-0.19</v>
      </c>
      <c r="AD285" s="15">
        <f>ROUND(R285*'Table Q8'!R84,2)</f>
        <v>-0.5</v>
      </c>
      <c r="AE285" s="15">
        <f>ROUND(S285*'Table Q8'!S84,2)</f>
        <v>-1.92</v>
      </c>
      <c r="AF285" s="15">
        <f>ROUND(T285*'Table Q8'!T84,2)</f>
        <v>2.36</v>
      </c>
      <c r="AG285" s="15">
        <f>ROUND(U285*'Table Q8'!U84,2)</f>
        <v>-0.22</v>
      </c>
      <c r="AH285" s="15">
        <f>ROUND(V285*'Table Q8'!V84,2)</f>
        <v>-0.71</v>
      </c>
      <c r="AI285" s="15">
        <f>ROUND(W285*'Table Q8'!W84,2)</f>
        <v>-0.56999999999999995</v>
      </c>
      <c r="AJ285" s="15">
        <f>ROUND(X285*'Table Q8'!X84,2)</f>
        <v>-0.21</v>
      </c>
    </row>
    <row r="286" spans="1:36" x14ac:dyDescent="0.25">
      <c r="A286" s="13" t="str">
        <f t="shared" si="181"/>
        <v>2013 Q4</v>
      </c>
      <c r="B286" s="15">
        <f t="shared" si="182"/>
        <v>-1.4835557417692165</v>
      </c>
      <c r="C286" s="15">
        <f t="shared" si="182"/>
        <v>0.25900569967346554</v>
      </c>
      <c r="D286" s="15">
        <f t="shared" si="182"/>
        <v>2.7760357029336484</v>
      </c>
      <c r="E286" s="15">
        <f t="shared" si="182"/>
        <v>1.697832846546427</v>
      </c>
      <c r="F286" s="15">
        <f t="shared" si="182"/>
        <v>0.76184916392813329</v>
      </c>
      <c r="G286" s="15">
        <f t="shared" si="182"/>
        <v>-5.6233413911275409</v>
      </c>
      <c r="H286" s="15">
        <f t="shared" si="182"/>
        <v>-0.59802988737261853</v>
      </c>
      <c r="I286" s="15">
        <f t="shared" si="182"/>
        <v>1.5900111829092352</v>
      </c>
      <c r="J286" s="15">
        <f t="shared" si="182"/>
        <v>-6.9679460834735671</v>
      </c>
      <c r="K286" s="15">
        <f t="shared" si="182"/>
        <v>-4.5746907187427093</v>
      </c>
      <c r="L286" s="15">
        <f t="shared" si="182"/>
        <v>-0.28115030721837625</v>
      </c>
      <c r="N286" s="15">
        <f t="shared" ref="N286:X286" si="193">LN(N85/N81)*100</f>
        <v>-0.4631888292787793</v>
      </c>
      <c r="O286" s="15">
        <f t="shared" si="193"/>
        <v>-1.2348662673356354</v>
      </c>
      <c r="P286" s="15">
        <f t="shared" si="193"/>
        <v>0.27961881138245215</v>
      </c>
      <c r="Q286" s="15">
        <f t="shared" si="193"/>
        <v>0.16632666241404589</v>
      </c>
      <c r="R286" s="15">
        <f t="shared" si="193"/>
        <v>-0.71485490220666681</v>
      </c>
      <c r="S286" s="15">
        <f t="shared" si="193"/>
        <v>-6.6639472025718742</v>
      </c>
      <c r="T286" s="15">
        <f t="shared" si="193"/>
        <v>2.0204818187338174</v>
      </c>
      <c r="U286" s="15">
        <f t="shared" si="193"/>
        <v>-0.95312447445689197</v>
      </c>
      <c r="V286" s="15">
        <f t="shared" si="193"/>
        <v>-0.30216152277453479</v>
      </c>
      <c r="W286" s="15">
        <f t="shared" si="193"/>
        <v>-3.8561130532545702</v>
      </c>
      <c r="X286" s="15">
        <f t="shared" si="193"/>
        <v>-0.85812127204509903</v>
      </c>
      <c r="Z286" s="15">
        <f>ROUND(N286*'Table Q8'!N85,2)</f>
        <v>-0.3</v>
      </c>
      <c r="AA286" s="15">
        <f>ROUND(O286*'Table Q8'!O85,2)</f>
        <v>-0.35</v>
      </c>
      <c r="AB286" s="15">
        <f>ROUND(P286*'Table Q8'!P85,2)</f>
        <v>0.08</v>
      </c>
      <c r="AC286" s="15">
        <f>ROUND(Q286*'Table Q8'!Q85,2)</f>
        <v>0.04</v>
      </c>
      <c r="AD286" s="15">
        <f>ROUND(R286*'Table Q8'!R85,2)</f>
        <v>-0.16</v>
      </c>
      <c r="AE286" s="15">
        <f>ROUND(S286*'Table Q8'!S85,2)</f>
        <v>-2.54</v>
      </c>
      <c r="AF286" s="15">
        <f>ROUND(T286*'Table Q8'!T85,2)</f>
        <v>0.96</v>
      </c>
      <c r="AG286" s="15">
        <f>ROUND(U286*'Table Q8'!U85,2)</f>
        <v>-0.4</v>
      </c>
      <c r="AH286" s="15">
        <f>ROUND(V286*'Table Q8'!V85,2)</f>
        <v>-0.1</v>
      </c>
      <c r="AI286" s="15">
        <f>ROUND(W286*'Table Q8'!W85,2)</f>
        <v>-1.58</v>
      </c>
      <c r="AJ286" s="15">
        <f>ROUND(X286*'Table Q8'!X85,2)</f>
        <v>-0.31</v>
      </c>
    </row>
    <row r="287" spans="1:36" x14ac:dyDescent="0.25">
      <c r="A287" s="13" t="str">
        <f t="shared" si="181"/>
        <v>2014 Q1</v>
      </c>
      <c r="B287" s="15">
        <f t="shared" si="182"/>
        <v>-7.9167586794641389</v>
      </c>
      <c r="C287" s="15">
        <f t="shared" si="182"/>
        <v>2.3490585864959326</v>
      </c>
      <c r="D287" s="15">
        <f t="shared" si="182"/>
        <v>1.6501624397485319</v>
      </c>
      <c r="E287" s="15">
        <f t="shared" si="182"/>
        <v>2.1035088488254234</v>
      </c>
      <c r="F287" s="15">
        <f t="shared" si="182"/>
        <v>1.1705787960227851</v>
      </c>
      <c r="G287" s="15">
        <f t="shared" si="182"/>
        <v>-6.0853136116683677</v>
      </c>
      <c r="H287" s="15">
        <f t="shared" si="182"/>
        <v>-3.0806228449578525</v>
      </c>
      <c r="I287" s="15">
        <f t="shared" si="182"/>
        <v>2.6380123102414883</v>
      </c>
      <c r="J287" s="15">
        <f t="shared" si="182"/>
        <v>-9.5251412533531941</v>
      </c>
      <c r="K287" s="15">
        <f t="shared" si="182"/>
        <v>-3.9954437406517718</v>
      </c>
      <c r="L287" s="15">
        <f t="shared" si="182"/>
        <v>-0.59470887923675053</v>
      </c>
      <c r="N287" s="15">
        <f t="shared" ref="N287:X287" si="194">LN(N86/N82)*100</f>
        <v>-4.900504908800599</v>
      </c>
      <c r="O287" s="15">
        <f t="shared" si="194"/>
        <v>-0.64762895869622061</v>
      </c>
      <c r="P287" s="15">
        <f t="shared" si="194"/>
        <v>-3.3264260149231748</v>
      </c>
      <c r="Q287" s="15">
        <f t="shared" si="194"/>
        <v>0.73887847572051435</v>
      </c>
      <c r="R287" s="15">
        <f t="shared" si="194"/>
        <v>-0.98408988291394384</v>
      </c>
      <c r="S287" s="15">
        <f t="shared" si="194"/>
        <v>-4.8386918558201462</v>
      </c>
      <c r="T287" s="15">
        <f t="shared" si="194"/>
        <v>3.7133408880088765E-2</v>
      </c>
      <c r="U287" s="15">
        <f t="shared" si="194"/>
        <v>-1.1343788994735755</v>
      </c>
      <c r="V287" s="15">
        <f t="shared" si="194"/>
        <v>-4.2140662385641425</v>
      </c>
      <c r="W287" s="15">
        <f t="shared" si="194"/>
        <v>-7.1300776394114278</v>
      </c>
      <c r="X287" s="15">
        <f t="shared" si="194"/>
        <v>-1.7593911023706938</v>
      </c>
      <c r="Z287" s="15">
        <f>ROUND(N287*'Table Q8'!N86,2)</f>
        <v>-3.21</v>
      </c>
      <c r="AA287" s="15">
        <f>ROUND(O287*'Table Q8'!O86,2)</f>
        <v>-0.18</v>
      </c>
      <c r="AB287" s="15">
        <f>ROUND(P287*'Table Q8'!P86,2)</f>
        <v>-0.93</v>
      </c>
      <c r="AC287" s="15">
        <f>ROUND(Q287*'Table Q8'!Q86,2)</f>
        <v>0.18</v>
      </c>
      <c r="AD287" s="15">
        <f>ROUND(R287*'Table Q8'!R86,2)</f>
        <v>-0.23</v>
      </c>
      <c r="AE287" s="15">
        <f>ROUND(S287*'Table Q8'!S86,2)</f>
        <v>-1.84</v>
      </c>
      <c r="AF287" s="15">
        <f>ROUND(T287*'Table Q8'!T86,2)</f>
        <v>0.02</v>
      </c>
      <c r="AG287" s="15">
        <f>ROUND(U287*'Table Q8'!U86,2)</f>
        <v>-0.47</v>
      </c>
      <c r="AH287" s="15">
        <f>ROUND(V287*'Table Q8'!V86,2)</f>
        <v>-1.4</v>
      </c>
      <c r="AI287" s="15">
        <f>ROUND(W287*'Table Q8'!W86,2)</f>
        <v>-2.91</v>
      </c>
      <c r="AJ287" s="15">
        <f>ROUND(X287*'Table Q8'!X86,2)</f>
        <v>-0.63</v>
      </c>
    </row>
    <row r="288" spans="1:36" x14ac:dyDescent="0.25">
      <c r="A288" s="13" t="str">
        <f t="shared" si="181"/>
        <v>2014 Q2</v>
      </c>
      <c r="B288" s="15">
        <f t="shared" si="182"/>
        <v>-9.0594850934404842</v>
      </c>
      <c r="C288" s="15">
        <f t="shared" si="182"/>
        <v>2.2226608668764651</v>
      </c>
      <c r="D288" s="15">
        <f t="shared" si="182"/>
        <v>2.7354414875686359</v>
      </c>
      <c r="E288" s="15">
        <f t="shared" si="182"/>
        <v>1.828051375122397</v>
      </c>
      <c r="F288" s="15">
        <f t="shared" si="182"/>
        <v>2.488705416045228</v>
      </c>
      <c r="G288" s="15">
        <f t="shared" si="182"/>
        <v>-4.8004933188230483</v>
      </c>
      <c r="H288" s="15">
        <f t="shared" si="182"/>
        <v>-2.8384204170305196</v>
      </c>
      <c r="I288" s="15">
        <f t="shared" si="182"/>
        <v>2.0365859195374179</v>
      </c>
      <c r="J288" s="15">
        <f t="shared" si="182"/>
        <v>-9.6007919599242975</v>
      </c>
      <c r="K288" s="15">
        <f t="shared" si="182"/>
        <v>-4.9973643526868301</v>
      </c>
      <c r="L288" s="15">
        <f t="shared" si="182"/>
        <v>-0.57805871418178978</v>
      </c>
      <c r="N288" s="15">
        <f t="shared" ref="N288:X288" si="195">LN(N87/N83)*100</f>
        <v>-5.0923091312923514</v>
      </c>
      <c r="O288" s="15">
        <f t="shared" si="195"/>
        <v>-0.8259202817472614</v>
      </c>
      <c r="P288" s="15">
        <f t="shared" si="195"/>
        <v>-2.9430394710633228</v>
      </c>
      <c r="Q288" s="15">
        <f t="shared" si="195"/>
        <v>0.52466288746506395</v>
      </c>
      <c r="R288" s="15">
        <f t="shared" si="195"/>
        <v>-1.7751143469091502</v>
      </c>
      <c r="S288" s="15">
        <f t="shared" si="195"/>
        <v>-6.1067508607718954</v>
      </c>
      <c r="T288" s="15">
        <f t="shared" si="195"/>
        <v>-0.63797971998367942</v>
      </c>
      <c r="U288" s="15">
        <f t="shared" si="195"/>
        <v>-2.1682324668845525</v>
      </c>
      <c r="V288" s="15">
        <f t="shared" si="195"/>
        <v>-4.3430781001549708</v>
      </c>
      <c r="W288" s="15">
        <f t="shared" si="195"/>
        <v>-8.6775366389164663</v>
      </c>
      <c r="X288" s="15">
        <f t="shared" si="195"/>
        <v>-2.2393814921539064</v>
      </c>
      <c r="Z288" s="15">
        <f>ROUND(N288*'Table Q8'!N87,2)</f>
        <v>-3.33</v>
      </c>
      <c r="AA288" s="15">
        <f>ROUND(O288*'Table Q8'!O87,2)</f>
        <v>-0.24</v>
      </c>
      <c r="AB288" s="15">
        <f>ROUND(P288*'Table Q8'!P87,2)</f>
        <v>-0.86</v>
      </c>
      <c r="AC288" s="15">
        <f>ROUND(Q288*'Table Q8'!Q87,2)</f>
        <v>0.13</v>
      </c>
      <c r="AD288" s="15">
        <f>ROUND(R288*'Table Q8'!R87,2)</f>
        <v>-0.42</v>
      </c>
      <c r="AE288" s="15">
        <f>ROUND(S288*'Table Q8'!S87,2)</f>
        <v>-2.39</v>
      </c>
      <c r="AF288" s="15">
        <f>ROUND(T288*'Table Q8'!T87,2)</f>
        <v>-0.31</v>
      </c>
      <c r="AG288" s="15">
        <f>ROUND(U288*'Table Q8'!U87,2)</f>
        <v>-0.92</v>
      </c>
      <c r="AH288" s="15">
        <f>ROUND(V288*'Table Q8'!V87,2)</f>
        <v>-1.48</v>
      </c>
      <c r="AI288" s="15">
        <f>ROUND(W288*'Table Q8'!W87,2)</f>
        <v>-3.64</v>
      </c>
      <c r="AJ288" s="15">
        <f>ROUND(X288*'Table Q8'!X87,2)</f>
        <v>-0.83</v>
      </c>
    </row>
    <row r="289" spans="1:36" x14ac:dyDescent="0.25">
      <c r="A289" s="13" t="str">
        <f t="shared" si="181"/>
        <v>2014 Q3</v>
      </c>
      <c r="B289" s="15">
        <f t="shared" si="182"/>
        <v>-5.6936597242440614</v>
      </c>
      <c r="C289" s="15">
        <f t="shared" si="182"/>
        <v>3.6206937344369341</v>
      </c>
      <c r="D289" s="15">
        <f t="shared" si="182"/>
        <v>4.9343459896046955</v>
      </c>
      <c r="E289" s="15">
        <f t="shared" si="182"/>
        <v>1.7616917330745101</v>
      </c>
      <c r="F289" s="15">
        <f t="shared" si="182"/>
        <v>6.8984950993931298</v>
      </c>
      <c r="G289" s="15">
        <f t="shared" si="182"/>
        <v>-3.6069470823053562</v>
      </c>
      <c r="H289" s="15">
        <f t="shared" si="182"/>
        <v>-2.1728940765941474</v>
      </c>
      <c r="I289" s="15">
        <f t="shared" si="182"/>
        <v>1.752632536394277</v>
      </c>
      <c r="J289" s="15">
        <f t="shared" si="182"/>
        <v>-7.9701078884620742</v>
      </c>
      <c r="K289" s="15">
        <f t="shared" si="182"/>
        <v>8.8781942295289601E-2</v>
      </c>
      <c r="L289" s="15">
        <f t="shared" si="182"/>
        <v>0.47863282820319308</v>
      </c>
      <c r="N289" s="15">
        <f t="shared" ref="N289:X289" si="196">LN(N88/N84)*100</f>
        <v>-1.7260427978570847</v>
      </c>
      <c r="O289" s="15">
        <f t="shared" si="196"/>
        <v>0.71018052923839114</v>
      </c>
      <c r="P289" s="15">
        <f t="shared" si="196"/>
        <v>-0.82384622988884837</v>
      </c>
      <c r="Q289" s="15">
        <f t="shared" si="196"/>
        <v>0.71085591119553826</v>
      </c>
      <c r="R289" s="15">
        <f t="shared" si="196"/>
        <v>0.48404696116004636</v>
      </c>
      <c r="S289" s="15">
        <f t="shared" si="196"/>
        <v>-5.1166273156360678</v>
      </c>
      <c r="T289" s="15">
        <f t="shared" si="196"/>
        <v>-0.24135485893521394</v>
      </c>
      <c r="U289" s="15">
        <f t="shared" si="196"/>
        <v>-2.0939176189416933</v>
      </c>
      <c r="V289" s="15">
        <f t="shared" si="196"/>
        <v>-5.2126267719670425</v>
      </c>
      <c r="W289" s="15">
        <f t="shared" si="196"/>
        <v>-5.9417665877787957</v>
      </c>
      <c r="X289" s="15">
        <f t="shared" si="196"/>
        <v>-1.4295143139457833</v>
      </c>
      <c r="Z289" s="15">
        <f>ROUND(N289*'Table Q8'!N88,2)</f>
        <v>-1.1200000000000001</v>
      </c>
      <c r="AA289" s="15">
        <f>ROUND(O289*'Table Q8'!O88,2)</f>
        <v>0.21</v>
      </c>
      <c r="AB289" s="15">
        <f>ROUND(P289*'Table Q8'!P88,2)</f>
        <v>-0.25</v>
      </c>
      <c r="AC289" s="15">
        <f>ROUND(Q289*'Table Q8'!Q88,2)</f>
        <v>0.18</v>
      </c>
      <c r="AD289" s="15">
        <f>ROUND(R289*'Table Q8'!R88,2)</f>
        <v>0.12</v>
      </c>
      <c r="AE289" s="15">
        <f>ROUND(S289*'Table Q8'!S88,2)</f>
        <v>-2.04</v>
      </c>
      <c r="AF289" s="15">
        <f>ROUND(T289*'Table Q8'!T88,2)</f>
        <v>-0.12</v>
      </c>
      <c r="AG289" s="15">
        <f>ROUND(U289*'Table Q8'!U88,2)</f>
        <v>-0.89</v>
      </c>
      <c r="AH289" s="15">
        <f>ROUND(V289*'Table Q8'!V88,2)</f>
        <v>-1.78</v>
      </c>
      <c r="AI289" s="15">
        <f>ROUND(W289*'Table Q8'!W88,2)</f>
        <v>-2.5299999999999998</v>
      </c>
      <c r="AJ289" s="15">
        <f>ROUND(X289*'Table Q8'!X88,2)</f>
        <v>-0.53</v>
      </c>
    </row>
    <row r="290" spans="1:36" x14ac:dyDescent="0.25">
      <c r="A290" s="13" t="str">
        <f t="shared" si="181"/>
        <v>2014 Q4</v>
      </c>
      <c r="B290" s="15">
        <f t="shared" si="182"/>
        <v>-6.2141687692242753</v>
      </c>
      <c r="C290" s="15">
        <f t="shared" si="182"/>
        <v>1.6883362298092797</v>
      </c>
      <c r="D290" s="15">
        <f t="shared" si="182"/>
        <v>2.7836352345887732</v>
      </c>
      <c r="E290" s="15">
        <f t="shared" si="182"/>
        <v>3.1736443571382833</v>
      </c>
      <c r="F290" s="15">
        <f t="shared" si="182"/>
        <v>8.6341932003971209</v>
      </c>
      <c r="G290" s="15">
        <f t="shared" si="182"/>
        <v>-1.7456395236625086</v>
      </c>
      <c r="H290" s="15">
        <f t="shared" si="182"/>
        <v>-0.8540781400889923</v>
      </c>
      <c r="I290" s="15">
        <f t="shared" si="182"/>
        <v>0.99696334468189884</v>
      </c>
      <c r="J290" s="15">
        <f t="shared" si="182"/>
        <v>-8.4201205250286897</v>
      </c>
      <c r="K290" s="15">
        <f t="shared" si="182"/>
        <v>4.3032841917533275</v>
      </c>
      <c r="L290" s="15">
        <f t="shared" si="182"/>
        <v>0.69239465308473502</v>
      </c>
      <c r="N290" s="15">
        <f t="shared" ref="N290:X290" si="197">LN(N89/N85)*100</f>
        <v>-2.3249836619874782</v>
      </c>
      <c r="O290" s="15">
        <f t="shared" si="197"/>
        <v>-0.6562459247485426</v>
      </c>
      <c r="P290" s="15">
        <f t="shared" si="197"/>
        <v>-2.0446502059699507</v>
      </c>
      <c r="Q290" s="15">
        <f t="shared" si="197"/>
        <v>0.96103273397994837</v>
      </c>
      <c r="R290" s="15">
        <f t="shared" si="197"/>
        <v>1.2719645421812322</v>
      </c>
      <c r="S290" s="15">
        <f t="shared" si="197"/>
        <v>-4.867423977317487</v>
      </c>
      <c r="T290" s="15">
        <f t="shared" si="197"/>
        <v>3.6570449483403354E-3</v>
      </c>
      <c r="U290" s="15">
        <f t="shared" si="197"/>
        <v>-3.7493744697077473</v>
      </c>
      <c r="V290" s="15">
        <f t="shared" si="197"/>
        <v>-4.3593255198720104</v>
      </c>
      <c r="W290" s="15">
        <f t="shared" si="197"/>
        <v>-0.22699960740623035</v>
      </c>
      <c r="X290" s="15">
        <f t="shared" si="197"/>
        <v>-1.6106479668936147</v>
      </c>
      <c r="Z290" s="15">
        <f>ROUND(N290*'Table Q8'!N89,2)</f>
        <v>-1.5</v>
      </c>
      <c r="AA290" s="15">
        <f>ROUND(O290*'Table Q8'!O89,2)</f>
        <v>-0.2</v>
      </c>
      <c r="AB290" s="15">
        <f>ROUND(P290*'Table Q8'!P89,2)</f>
        <v>-0.62</v>
      </c>
      <c r="AC290" s="15">
        <f>ROUND(Q290*'Table Q8'!Q89,2)</f>
        <v>0.25</v>
      </c>
      <c r="AD290" s="15">
        <f>ROUND(R290*'Table Q8'!R89,2)</f>
        <v>0.31</v>
      </c>
      <c r="AE290" s="15">
        <f>ROUND(S290*'Table Q8'!S89,2)</f>
        <v>-1.96</v>
      </c>
      <c r="AF290" s="15">
        <f>ROUND(T290*'Table Q8'!T89,2)</f>
        <v>0</v>
      </c>
      <c r="AG290" s="15">
        <f>ROUND(U290*'Table Q8'!U89,2)</f>
        <v>-1.6</v>
      </c>
      <c r="AH290" s="15">
        <f>ROUND(V290*'Table Q8'!V89,2)</f>
        <v>-1.49</v>
      </c>
      <c r="AI290" s="15">
        <f>ROUND(W290*'Table Q8'!W89,2)</f>
        <v>-0.1</v>
      </c>
      <c r="AJ290" s="15">
        <f>ROUND(X290*'Table Q8'!X89,2)</f>
        <v>-0.6</v>
      </c>
    </row>
    <row r="291" spans="1:36" x14ac:dyDescent="0.25">
      <c r="A291" s="13" t="str">
        <f t="shared" si="181"/>
        <v>2015 Q1</v>
      </c>
      <c r="B291" s="15">
        <f t="shared" si="182"/>
        <v>7.2528904873695232</v>
      </c>
      <c r="C291" s="15">
        <f t="shared" si="182"/>
        <v>-0.30024183229261447</v>
      </c>
      <c r="D291" s="15">
        <f t="shared" si="182"/>
        <v>4.5476305762397224</v>
      </c>
      <c r="E291" s="15">
        <f t="shared" si="182"/>
        <v>2.2475751821618797</v>
      </c>
      <c r="F291" s="15">
        <f t="shared" si="182"/>
        <v>4.243390760782777</v>
      </c>
      <c r="G291" s="15">
        <f t="shared" si="182"/>
        <v>2.5157265560355153</v>
      </c>
      <c r="H291" s="15">
        <f t="shared" si="182"/>
        <v>1.2741030559640103</v>
      </c>
      <c r="I291" s="15">
        <f t="shared" si="182"/>
        <v>-0.52135053322218927</v>
      </c>
      <c r="J291" s="15">
        <f t="shared" si="182"/>
        <v>-9.0472239381283508</v>
      </c>
      <c r="K291" s="15">
        <f t="shared" si="182"/>
        <v>1.6453193236496375</v>
      </c>
      <c r="L291" s="15">
        <f t="shared" si="182"/>
        <v>0.71773938200564535</v>
      </c>
      <c r="N291" s="15">
        <f t="shared" ref="N291:X291" si="198">LN(N90/N86)*100</f>
        <v>8.6090494836477038</v>
      </c>
      <c r="O291" s="15">
        <f t="shared" si="198"/>
        <v>-1.1696019013664853</v>
      </c>
      <c r="P291" s="15">
        <f t="shared" si="198"/>
        <v>1.2784476290056221</v>
      </c>
      <c r="Q291" s="15">
        <f t="shared" si="198"/>
        <v>-7.8800182472216027E-2</v>
      </c>
      <c r="R291" s="15">
        <f t="shared" si="198"/>
        <v>1.1031480874757602</v>
      </c>
      <c r="S291" s="15">
        <f t="shared" si="198"/>
        <v>-3.3601212141991854</v>
      </c>
      <c r="T291" s="15">
        <f t="shared" si="198"/>
        <v>3.2164561211866802</v>
      </c>
      <c r="U291" s="15">
        <f t="shared" si="198"/>
        <v>-3.5199172461665471</v>
      </c>
      <c r="V291" s="15">
        <f t="shared" si="198"/>
        <v>-2.2787411565608666</v>
      </c>
      <c r="W291" s="15">
        <f t="shared" si="198"/>
        <v>-1.0457772643445904</v>
      </c>
      <c r="X291" s="15">
        <f t="shared" si="198"/>
        <v>-0.81203208616035072</v>
      </c>
      <c r="Z291" s="15">
        <f>ROUND(N291*'Table Q8'!N90,2)</f>
        <v>5.53</v>
      </c>
      <c r="AA291" s="15">
        <f>ROUND(O291*'Table Q8'!O90,2)</f>
        <v>-0.36</v>
      </c>
      <c r="AB291" s="15">
        <f>ROUND(P291*'Table Q8'!P90,2)</f>
        <v>0.39</v>
      </c>
      <c r="AC291" s="15">
        <f>ROUND(Q291*'Table Q8'!Q90,2)</f>
        <v>-0.02</v>
      </c>
      <c r="AD291" s="15">
        <f>ROUND(R291*'Table Q8'!R90,2)</f>
        <v>0.27</v>
      </c>
      <c r="AE291" s="15">
        <f>ROUND(S291*'Table Q8'!S90,2)</f>
        <v>-1.36</v>
      </c>
      <c r="AF291" s="15">
        <f>ROUND(T291*'Table Q8'!T90,2)</f>
        <v>1.52</v>
      </c>
      <c r="AG291" s="15">
        <f>ROUND(U291*'Table Q8'!U90,2)</f>
        <v>-1.51</v>
      </c>
      <c r="AH291" s="15">
        <f>ROUND(V291*'Table Q8'!V90,2)</f>
        <v>-0.79</v>
      </c>
      <c r="AI291" s="15">
        <f>ROUND(W291*'Table Q8'!W90,2)</f>
        <v>-0.45</v>
      </c>
      <c r="AJ291" s="15">
        <f>ROUND(X291*'Table Q8'!X90,2)</f>
        <v>-0.31</v>
      </c>
    </row>
    <row r="292" spans="1:36" x14ac:dyDescent="0.25">
      <c r="A292" s="13" t="str">
        <f t="shared" si="181"/>
        <v>2015 Q2</v>
      </c>
      <c r="B292" s="15">
        <f t="shared" ref="B292:L300" si="199">LN(B91/B87)*100</f>
        <v>11.471912760516071</v>
      </c>
      <c r="C292" s="15">
        <f t="shared" si="199"/>
        <v>-0.35899692261757471</v>
      </c>
      <c r="D292" s="15">
        <f t="shared" si="199"/>
        <v>6.0377933408527644</v>
      </c>
      <c r="E292" s="15">
        <f t="shared" si="199"/>
        <v>3.0594239802287975</v>
      </c>
      <c r="F292" s="15">
        <f t="shared" si="199"/>
        <v>-0.32089506563430303</v>
      </c>
      <c r="G292" s="15">
        <f t="shared" si="199"/>
        <v>3.6734124718836192</v>
      </c>
      <c r="H292" s="15">
        <f t="shared" si="199"/>
        <v>-0.86994279435322086</v>
      </c>
      <c r="I292" s="15">
        <f t="shared" si="199"/>
        <v>0.65345130507122728</v>
      </c>
      <c r="J292" s="15">
        <f t="shared" si="199"/>
        <v>-7.0764615208794375</v>
      </c>
      <c r="K292" s="15">
        <f t="shared" si="199"/>
        <v>2.8612564345293579</v>
      </c>
      <c r="L292" s="15">
        <f t="shared" si="199"/>
        <v>1.3091533598142684</v>
      </c>
      <c r="N292" s="15">
        <f t="shared" ref="N292:X292" si="200">LN(N91/N87)*100</f>
        <v>9.3174170313640801</v>
      </c>
      <c r="O292" s="15">
        <f t="shared" si="200"/>
        <v>0.22084261644118053</v>
      </c>
      <c r="P292" s="15">
        <f t="shared" si="200"/>
        <v>4.3694231330930737</v>
      </c>
      <c r="Q292" s="15">
        <f t="shared" si="200"/>
        <v>0.63507116043021017</v>
      </c>
      <c r="R292" s="15">
        <f t="shared" si="200"/>
        <v>-2.0511379243654759</v>
      </c>
      <c r="S292" s="15">
        <f t="shared" si="200"/>
        <v>-2.8112760745861589</v>
      </c>
      <c r="T292" s="15">
        <f t="shared" si="200"/>
        <v>4.1317796915877922</v>
      </c>
      <c r="U292" s="15">
        <f t="shared" si="200"/>
        <v>-1.4405747857644888</v>
      </c>
      <c r="V292" s="15">
        <f t="shared" si="200"/>
        <v>-0.70448534235499649</v>
      </c>
      <c r="W292" s="15">
        <f t="shared" si="200"/>
        <v>-0.40541136553688556</v>
      </c>
      <c r="X292" s="15">
        <f t="shared" si="200"/>
        <v>0.14436438281094149</v>
      </c>
      <c r="Z292" s="15">
        <f>ROUND(N292*'Table Q8'!N91,2)</f>
        <v>5.95</v>
      </c>
      <c r="AA292" s="15">
        <f>ROUND(O292*'Table Q8'!O91,2)</f>
        <v>7.0000000000000007E-2</v>
      </c>
      <c r="AB292" s="15">
        <f>ROUND(P292*'Table Q8'!P91,2)</f>
        <v>1.34</v>
      </c>
      <c r="AC292" s="15">
        <f>ROUND(Q292*'Table Q8'!Q91,2)</f>
        <v>0.17</v>
      </c>
      <c r="AD292" s="15">
        <f>ROUND(R292*'Table Q8'!R91,2)</f>
        <v>-0.51</v>
      </c>
      <c r="AE292" s="15">
        <f>ROUND(S292*'Table Q8'!S91,2)</f>
        <v>-1.1200000000000001</v>
      </c>
      <c r="AF292" s="15">
        <f>ROUND(T292*'Table Q8'!T91,2)</f>
        <v>1.89</v>
      </c>
      <c r="AG292" s="15">
        <f>ROUND(U292*'Table Q8'!U91,2)</f>
        <v>-0.62</v>
      </c>
      <c r="AH292" s="15">
        <f>ROUND(V292*'Table Q8'!V91,2)</f>
        <v>-0.24</v>
      </c>
      <c r="AI292" s="15">
        <f>ROUND(W292*'Table Q8'!W91,2)</f>
        <v>-0.18</v>
      </c>
      <c r="AJ292" s="15">
        <f>ROUND(X292*'Table Q8'!X91,2)</f>
        <v>0.05</v>
      </c>
    </row>
    <row r="293" spans="1:36" x14ac:dyDescent="0.25">
      <c r="A293" s="13" t="str">
        <f t="shared" si="181"/>
        <v>2015 Q3</v>
      </c>
      <c r="B293" s="15">
        <f t="shared" si="199"/>
        <v>13.058910429570791</v>
      </c>
      <c r="C293" s="15">
        <f t="shared" si="199"/>
        <v>-0.92280371988036092</v>
      </c>
      <c r="D293" s="15">
        <f t="shared" si="199"/>
        <v>1.1583938294761886</v>
      </c>
      <c r="E293" s="15">
        <f t="shared" si="199"/>
        <v>3.957904352228097</v>
      </c>
      <c r="F293" s="15">
        <f t="shared" si="199"/>
        <v>-5.3305963021171774</v>
      </c>
      <c r="G293" s="15">
        <f t="shared" si="199"/>
        <v>6.4094575373317602</v>
      </c>
      <c r="H293" s="15">
        <f t="shared" si="199"/>
        <v>-5.8718944979011825E-2</v>
      </c>
      <c r="I293" s="15">
        <f t="shared" si="199"/>
        <v>0.22869554874600709</v>
      </c>
      <c r="J293" s="15">
        <f t="shared" si="199"/>
        <v>-5.3832497392603349</v>
      </c>
      <c r="K293" s="15">
        <f t="shared" si="199"/>
        <v>2.6628211905475956</v>
      </c>
      <c r="L293" s="15">
        <f t="shared" si="199"/>
        <v>1.0042025458926593</v>
      </c>
      <c r="N293" s="15">
        <f t="shared" ref="N293:X293" si="201">LN(N92/N88)*100</f>
        <v>10.901844815590822</v>
      </c>
      <c r="O293" s="15">
        <f t="shared" si="201"/>
        <v>0.73024232876072648</v>
      </c>
      <c r="P293" s="15">
        <f t="shared" si="201"/>
        <v>3.1153925874841679</v>
      </c>
      <c r="Q293" s="15">
        <f t="shared" si="201"/>
        <v>1.759926945992871</v>
      </c>
      <c r="R293" s="15">
        <f t="shared" si="201"/>
        <v>-5.4068417957864208</v>
      </c>
      <c r="S293" s="15">
        <f t="shared" si="201"/>
        <v>-0.55725976856910753</v>
      </c>
      <c r="T293" s="15">
        <f t="shared" si="201"/>
        <v>4.8857442103350195</v>
      </c>
      <c r="U293" s="15">
        <f t="shared" si="201"/>
        <v>-1.0654987025199907</v>
      </c>
      <c r="V293" s="15">
        <f t="shared" si="201"/>
        <v>-1.0069325553382218</v>
      </c>
      <c r="W293" s="15">
        <f t="shared" si="201"/>
        <v>0.7513862108894529</v>
      </c>
      <c r="X293" s="15">
        <f t="shared" si="201"/>
        <v>0.42069204112328545</v>
      </c>
      <c r="Z293" s="15">
        <f>ROUND(N293*'Table Q8'!N92,2)</f>
        <v>6.88</v>
      </c>
      <c r="AA293" s="15">
        <f>ROUND(O293*'Table Q8'!O92,2)</f>
        <v>0.23</v>
      </c>
      <c r="AB293" s="15">
        <f>ROUND(P293*'Table Q8'!P92,2)</f>
        <v>0.95</v>
      </c>
      <c r="AC293" s="15">
        <f>ROUND(Q293*'Table Q8'!Q92,2)</f>
        <v>0.45</v>
      </c>
      <c r="AD293" s="15">
        <f>ROUND(R293*'Table Q8'!R92,2)</f>
        <v>-1.34</v>
      </c>
      <c r="AE293" s="15">
        <f>ROUND(S293*'Table Q8'!S92,2)</f>
        <v>-0.22</v>
      </c>
      <c r="AF293" s="15">
        <f>ROUND(T293*'Table Q8'!T92,2)</f>
        <v>2.16</v>
      </c>
      <c r="AG293" s="15">
        <f>ROUND(U293*'Table Q8'!U92,2)</f>
        <v>-0.45</v>
      </c>
      <c r="AH293" s="15">
        <f>ROUND(V293*'Table Q8'!V92,2)</f>
        <v>-0.35</v>
      </c>
      <c r="AI293" s="15">
        <f>ROUND(W293*'Table Q8'!W92,2)</f>
        <v>0.32</v>
      </c>
      <c r="AJ293" s="15">
        <f>ROUND(X293*'Table Q8'!X92,2)</f>
        <v>0.16</v>
      </c>
    </row>
    <row r="294" spans="1:36" x14ac:dyDescent="0.25">
      <c r="A294" s="13" t="str">
        <f t="shared" si="181"/>
        <v>2015 Q4</v>
      </c>
      <c r="B294" s="15">
        <f t="shared" si="199"/>
        <v>8.314556611032982</v>
      </c>
      <c r="C294" s="15">
        <f t="shared" si="199"/>
        <v>-2.7627376336544396</v>
      </c>
      <c r="D294" s="15">
        <f t="shared" si="199"/>
        <v>1.0644805201237999</v>
      </c>
      <c r="E294" s="15">
        <f t="shared" si="199"/>
        <v>2.0063050168916083</v>
      </c>
      <c r="F294" s="15">
        <f t="shared" si="199"/>
        <v>-11.439858140663176</v>
      </c>
      <c r="G294" s="15">
        <f t="shared" si="199"/>
        <v>5.4171738130840712</v>
      </c>
      <c r="H294" s="15">
        <f t="shared" si="199"/>
        <v>-2.1800854021033591</v>
      </c>
      <c r="I294" s="15">
        <f t="shared" si="199"/>
        <v>-1.5038600043780543</v>
      </c>
      <c r="J294" s="15">
        <f t="shared" si="199"/>
        <v>-3.6527380837712293</v>
      </c>
      <c r="K294" s="15">
        <f t="shared" si="199"/>
        <v>0.64476476701731855</v>
      </c>
      <c r="L294" s="15">
        <f t="shared" si="199"/>
        <v>-0.73545308525508013</v>
      </c>
      <c r="N294" s="15">
        <f t="shared" ref="N294:X294" si="202">LN(N93/N89)*100</f>
        <v>8.0889264492217041</v>
      </c>
      <c r="O294" s="15">
        <f t="shared" si="202"/>
        <v>-0.80116916359901647</v>
      </c>
      <c r="P294" s="15">
        <f t="shared" si="202"/>
        <v>2.1137573099573475</v>
      </c>
      <c r="Q294" s="15">
        <f t="shared" si="202"/>
        <v>8.0720078484474697E-2</v>
      </c>
      <c r="R294" s="15">
        <f t="shared" si="202"/>
        <v>-9.3041682339502287</v>
      </c>
      <c r="S294" s="15">
        <f t="shared" si="202"/>
        <v>-1.3293944913195559</v>
      </c>
      <c r="T294" s="15">
        <f t="shared" si="202"/>
        <v>1.783647091590427</v>
      </c>
      <c r="U294" s="15">
        <f t="shared" si="202"/>
        <v>-1.3238840124272153</v>
      </c>
      <c r="V294" s="15">
        <f t="shared" si="202"/>
        <v>0.54926714297894308</v>
      </c>
      <c r="W294" s="15">
        <f t="shared" si="202"/>
        <v>-1.1141864322021533</v>
      </c>
      <c r="X294" s="15">
        <f t="shared" si="202"/>
        <v>-0.86841705237578859</v>
      </c>
      <c r="Z294" s="15">
        <f>ROUND(N294*'Table Q8'!N93,2)</f>
        <v>5.07</v>
      </c>
      <c r="AA294" s="15">
        <f>ROUND(O294*'Table Q8'!O93,2)</f>
        <v>-0.26</v>
      </c>
      <c r="AB294" s="15">
        <f>ROUND(P294*'Table Q8'!P93,2)</f>
        <v>0.64</v>
      </c>
      <c r="AC294" s="15">
        <f>ROUND(Q294*'Table Q8'!Q93,2)</f>
        <v>0.02</v>
      </c>
      <c r="AD294" s="15">
        <f>ROUND(R294*'Table Q8'!R93,2)</f>
        <v>-2.33</v>
      </c>
      <c r="AE294" s="15">
        <f>ROUND(S294*'Table Q8'!S93,2)</f>
        <v>-0.51</v>
      </c>
      <c r="AF294" s="15">
        <f>ROUND(T294*'Table Q8'!T93,2)</f>
        <v>0.77</v>
      </c>
      <c r="AG294" s="15">
        <f>ROUND(U294*'Table Q8'!U93,2)</f>
        <v>-0.56000000000000005</v>
      </c>
      <c r="AH294" s="15">
        <f>ROUND(V294*'Table Q8'!V93,2)</f>
        <v>0.19</v>
      </c>
      <c r="AI294" s="15">
        <f>ROUND(W294*'Table Q8'!W93,2)</f>
        <v>-0.48</v>
      </c>
      <c r="AJ294" s="15">
        <f>ROUND(X294*'Table Q8'!X93,2)</f>
        <v>-0.32</v>
      </c>
    </row>
    <row r="295" spans="1:36" x14ac:dyDescent="0.25">
      <c r="A295" s="13" t="str">
        <f t="shared" si="181"/>
        <v>2016 Q1</v>
      </c>
      <c r="B295" s="15">
        <f t="shared" si="199"/>
        <v>-0.4315567998224315</v>
      </c>
      <c r="C295" s="15">
        <f t="shared" si="199"/>
        <v>-0.46899263256837947</v>
      </c>
      <c r="D295" s="15">
        <f t="shared" si="199"/>
        <v>1.5536551418281446</v>
      </c>
      <c r="E295" s="15">
        <f t="shared" si="199"/>
        <v>2.8760632157178612</v>
      </c>
      <c r="F295" s="15">
        <f t="shared" si="199"/>
        <v>-7.4799076249672041</v>
      </c>
      <c r="G295" s="15">
        <f t="shared" si="199"/>
        <v>3.9812476781465924</v>
      </c>
      <c r="H295" s="15">
        <f t="shared" si="199"/>
        <v>-2.2220928722244908</v>
      </c>
      <c r="I295" s="15">
        <f t="shared" si="199"/>
        <v>7.525658505885556E-2</v>
      </c>
      <c r="J295" s="15">
        <f t="shared" si="199"/>
        <v>-0.80330993441674969</v>
      </c>
      <c r="K295" s="15">
        <f t="shared" si="199"/>
        <v>0.88539905638370608</v>
      </c>
      <c r="L295" s="15">
        <f t="shared" si="199"/>
        <v>0.30820767882590683</v>
      </c>
      <c r="N295" s="15">
        <f t="shared" ref="N295:X295" si="203">LN(N94/N90)*100</f>
        <v>0.98304810649012564</v>
      </c>
      <c r="O295" s="15">
        <f t="shared" si="203"/>
        <v>1.6424294235485324</v>
      </c>
      <c r="P295" s="15">
        <f t="shared" si="203"/>
        <v>3.1329705698007029</v>
      </c>
      <c r="Q295" s="15">
        <f t="shared" si="203"/>
        <v>1.1688602530072005</v>
      </c>
      <c r="R295" s="15">
        <f t="shared" si="203"/>
        <v>-6.3557179971753017</v>
      </c>
      <c r="S295" s="15">
        <f t="shared" si="203"/>
        <v>-1.8210624771698758</v>
      </c>
      <c r="T295" s="15">
        <f t="shared" si="203"/>
        <v>-1.510392172455008</v>
      </c>
      <c r="U295" s="15">
        <f t="shared" si="203"/>
        <v>0.67428510291395427</v>
      </c>
      <c r="V295" s="15">
        <f t="shared" si="203"/>
        <v>1.9732046508225136</v>
      </c>
      <c r="W295" s="15">
        <f t="shared" si="203"/>
        <v>1.8051735331225092</v>
      </c>
      <c r="X295" s="15">
        <f t="shared" si="203"/>
        <v>0.18602477221542715</v>
      </c>
      <c r="Z295" s="15">
        <f>ROUND(N295*'Table Q8'!N94,2)</f>
        <v>0.62</v>
      </c>
      <c r="AA295" s="15">
        <f>ROUND(O295*'Table Q8'!O94,2)</f>
        <v>0.54</v>
      </c>
      <c r="AB295" s="15">
        <f>ROUND(P295*'Table Q8'!P94,2)</f>
        <v>0.95</v>
      </c>
      <c r="AC295" s="15">
        <f>ROUND(Q295*'Table Q8'!Q94,2)</f>
        <v>0.3</v>
      </c>
      <c r="AD295" s="15">
        <f>ROUND(R295*'Table Q8'!R94,2)</f>
        <v>-1.6</v>
      </c>
      <c r="AE295" s="15">
        <f>ROUND(S295*'Table Q8'!S94,2)</f>
        <v>-0.7</v>
      </c>
      <c r="AF295" s="15">
        <f>ROUND(T295*'Table Q8'!T94,2)</f>
        <v>-0.65</v>
      </c>
      <c r="AG295" s="15">
        <f>ROUND(U295*'Table Q8'!U94,2)</f>
        <v>0.28999999999999998</v>
      </c>
      <c r="AH295" s="15">
        <f>ROUND(V295*'Table Q8'!V94,2)</f>
        <v>0.69</v>
      </c>
      <c r="AI295" s="15">
        <f>ROUND(W295*'Table Q8'!W94,2)</f>
        <v>0.76</v>
      </c>
      <c r="AJ295" s="15">
        <f>ROUND(X295*'Table Q8'!X94,2)</f>
        <v>7.0000000000000007E-2</v>
      </c>
    </row>
    <row r="296" spans="1:36" x14ac:dyDescent="0.25">
      <c r="A296" s="13" t="str">
        <f t="shared" si="181"/>
        <v>2016 Q2</v>
      </c>
      <c r="B296" s="15">
        <f t="shared" si="199"/>
        <v>1.6003106334062749</v>
      </c>
      <c r="C296" s="15">
        <f t="shared" si="199"/>
        <v>0.52985286523019182</v>
      </c>
      <c r="D296" s="15">
        <f t="shared" si="199"/>
        <v>-2.3223763137082889</v>
      </c>
      <c r="E296" s="15">
        <f t="shared" si="199"/>
        <v>2.4487363949462919</v>
      </c>
      <c r="F296" s="15">
        <f t="shared" si="199"/>
        <v>-7.8296340063493179</v>
      </c>
      <c r="G296" s="15">
        <f t="shared" si="199"/>
        <v>1.8882856230568152</v>
      </c>
      <c r="H296" s="15">
        <f t="shared" si="199"/>
        <v>1.6819995469435083</v>
      </c>
      <c r="I296" s="15">
        <f t="shared" si="199"/>
        <v>-2.2524121889988993</v>
      </c>
      <c r="J296" s="15">
        <f t="shared" si="199"/>
        <v>3.9864235878028134</v>
      </c>
      <c r="K296" s="15">
        <f t="shared" si="199"/>
        <v>-0.36175959060555035</v>
      </c>
      <c r="L296" s="15">
        <f t="shared" si="199"/>
        <v>1.6902122201972299E-2</v>
      </c>
      <c r="N296" s="15">
        <f t="shared" ref="N296:X296" si="204">LN(N95/N91)*100</f>
        <v>2.9590517091012476</v>
      </c>
      <c r="O296" s="15">
        <f t="shared" si="204"/>
        <v>0.9542258837889922</v>
      </c>
      <c r="P296" s="15">
        <f t="shared" si="204"/>
        <v>-1.7434682428662802</v>
      </c>
      <c r="Q296" s="15">
        <f t="shared" si="204"/>
        <v>1.4983074701283274</v>
      </c>
      <c r="R296" s="15">
        <f t="shared" si="204"/>
        <v>-6.5263864702289869</v>
      </c>
      <c r="S296" s="15">
        <f t="shared" si="204"/>
        <v>-2.513348613521853</v>
      </c>
      <c r="T296" s="15">
        <f t="shared" si="204"/>
        <v>-1.4253151455905739</v>
      </c>
      <c r="U296" s="15">
        <f t="shared" si="204"/>
        <v>-0.40620640439432421</v>
      </c>
      <c r="V296" s="15">
        <f t="shared" si="204"/>
        <v>7.012083824196969</v>
      </c>
      <c r="W296" s="15">
        <f t="shared" si="204"/>
        <v>1.761649298059784</v>
      </c>
      <c r="X296" s="15">
        <f t="shared" si="204"/>
        <v>-0.13165811865048663</v>
      </c>
      <c r="Z296" s="15">
        <f>ROUND(N296*'Table Q8'!N95,2)</f>
        <v>1.84</v>
      </c>
      <c r="AA296" s="15">
        <f>ROUND(O296*'Table Q8'!O95,2)</f>
        <v>0.31</v>
      </c>
      <c r="AB296" s="15">
        <f>ROUND(P296*'Table Q8'!P95,2)</f>
        <v>-0.53</v>
      </c>
      <c r="AC296" s="15">
        <f>ROUND(Q296*'Table Q8'!Q95,2)</f>
        <v>0.39</v>
      </c>
      <c r="AD296" s="15">
        <f>ROUND(R296*'Table Q8'!R95,2)</f>
        <v>-1.61</v>
      </c>
      <c r="AE296" s="15">
        <f>ROUND(S296*'Table Q8'!S95,2)</f>
        <v>-0.96</v>
      </c>
      <c r="AF296" s="15">
        <f>ROUND(T296*'Table Q8'!T95,2)</f>
        <v>-0.62</v>
      </c>
      <c r="AG296" s="15">
        <f>ROUND(U296*'Table Q8'!U95,2)</f>
        <v>-0.17</v>
      </c>
      <c r="AH296" s="15">
        <f>ROUND(V296*'Table Q8'!V95,2)</f>
        <v>2.37</v>
      </c>
      <c r="AI296" s="15">
        <f>ROUND(W296*'Table Q8'!W95,2)</f>
        <v>0.74</v>
      </c>
      <c r="AJ296" s="15">
        <f>ROUND(X296*'Table Q8'!X95,2)</f>
        <v>-0.05</v>
      </c>
    </row>
    <row r="297" spans="1:36" x14ac:dyDescent="0.25">
      <c r="A297" s="13" t="str">
        <f t="shared" si="181"/>
        <v>2016 Q3</v>
      </c>
      <c r="B297" s="15">
        <f t="shared" si="199"/>
        <v>-0.17010930447401712</v>
      </c>
      <c r="C297" s="15">
        <f t="shared" si="199"/>
        <v>0.56232062609202171</v>
      </c>
      <c r="D297" s="15">
        <f t="shared" si="199"/>
        <v>2.2205533423486963</v>
      </c>
      <c r="E297" s="15">
        <f t="shared" si="199"/>
        <v>1.8285290003219914</v>
      </c>
      <c r="F297" s="15">
        <f t="shared" si="199"/>
        <v>-6.0924239037666643</v>
      </c>
      <c r="G297" s="15">
        <f t="shared" si="199"/>
        <v>0.86096513979789546</v>
      </c>
      <c r="H297" s="15">
        <f t="shared" si="199"/>
        <v>0.9946738228127181</v>
      </c>
      <c r="I297" s="15">
        <f t="shared" si="199"/>
        <v>-0.90835462228792219</v>
      </c>
      <c r="J297" s="15">
        <f t="shared" si="199"/>
        <v>-1.6155249465340824</v>
      </c>
      <c r="K297" s="15">
        <f t="shared" si="199"/>
        <v>-1.3165648806210986</v>
      </c>
      <c r="L297" s="15">
        <f t="shared" si="199"/>
        <v>0.33550949488416504</v>
      </c>
      <c r="N297" s="15">
        <f t="shared" ref="N297:X297" si="205">LN(N96/N92)*100</f>
        <v>1.5502085460827808</v>
      </c>
      <c r="O297" s="15">
        <f t="shared" si="205"/>
        <v>1.0128644316067839</v>
      </c>
      <c r="P297" s="15">
        <f t="shared" si="205"/>
        <v>1.0983433469066313</v>
      </c>
      <c r="Q297" s="15">
        <f t="shared" si="205"/>
        <v>0.70162081504817264</v>
      </c>
      <c r="R297" s="15">
        <f t="shared" si="205"/>
        <v>-3.4961926693443899</v>
      </c>
      <c r="S297" s="15">
        <f t="shared" si="205"/>
        <v>-7.1456886728390305</v>
      </c>
      <c r="T297" s="15">
        <f t="shared" si="205"/>
        <v>-4.5772134243486775</v>
      </c>
      <c r="U297" s="15">
        <f t="shared" si="205"/>
        <v>1.234314014449128</v>
      </c>
      <c r="V297" s="15">
        <f t="shared" si="205"/>
        <v>4.761141396279851</v>
      </c>
      <c r="W297" s="15">
        <f t="shared" si="205"/>
        <v>-3.8246308387453958E-2</v>
      </c>
      <c r="X297" s="15">
        <f t="shared" si="205"/>
        <v>-0.16421109018774305</v>
      </c>
      <c r="Z297" s="15">
        <f>ROUND(N297*'Table Q8'!N96,2)</f>
        <v>0.97</v>
      </c>
      <c r="AA297" s="15">
        <f>ROUND(O297*'Table Q8'!O96,2)</f>
        <v>0.33</v>
      </c>
      <c r="AB297" s="15">
        <f>ROUND(P297*'Table Q8'!P96,2)</f>
        <v>0.34</v>
      </c>
      <c r="AC297" s="15">
        <f>ROUND(Q297*'Table Q8'!Q96,2)</f>
        <v>0.18</v>
      </c>
      <c r="AD297" s="15">
        <f>ROUND(R297*'Table Q8'!R96,2)</f>
        <v>-0.85</v>
      </c>
      <c r="AE297" s="15">
        <f>ROUND(S297*'Table Q8'!S96,2)</f>
        <v>-2.75</v>
      </c>
      <c r="AF297" s="15">
        <f>ROUND(T297*'Table Q8'!T96,2)</f>
        <v>-2.02</v>
      </c>
      <c r="AG297" s="15">
        <f>ROUND(U297*'Table Q8'!U96,2)</f>
        <v>0.53</v>
      </c>
      <c r="AH297" s="15">
        <f>ROUND(V297*'Table Q8'!V96,2)</f>
        <v>1.58</v>
      </c>
      <c r="AI297" s="15">
        <f>ROUND(W297*'Table Q8'!W96,2)</f>
        <v>-0.02</v>
      </c>
      <c r="AJ297" s="15">
        <f>ROUND(X297*'Table Q8'!X96,2)</f>
        <v>-0.06</v>
      </c>
    </row>
    <row r="298" spans="1:36" x14ac:dyDescent="0.25">
      <c r="A298" s="13" t="str">
        <f t="shared" si="181"/>
        <v>2016 Q4</v>
      </c>
      <c r="B298" s="15">
        <f t="shared" si="199"/>
        <v>-1.9125568217788231</v>
      </c>
      <c r="C298" s="15">
        <f t="shared" si="199"/>
        <v>4.1374724038876352</v>
      </c>
      <c r="D298" s="15">
        <f t="shared" si="199"/>
        <v>4.5593644925970445</v>
      </c>
      <c r="E298" s="15">
        <f t="shared" si="199"/>
        <v>4.2513279649588602</v>
      </c>
      <c r="F298" s="15">
        <f t="shared" si="199"/>
        <v>-0.78499808988750452</v>
      </c>
      <c r="G298" s="15">
        <f t="shared" si="199"/>
        <v>3.2941943499308541</v>
      </c>
      <c r="H298" s="15">
        <f t="shared" si="199"/>
        <v>3.4289994009454685</v>
      </c>
      <c r="I298" s="15">
        <f t="shared" si="199"/>
        <v>1.3604994967707715</v>
      </c>
      <c r="J298" s="15">
        <f t="shared" si="199"/>
        <v>-3.0412883599277589</v>
      </c>
      <c r="K298" s="15">
        <f t="shared" si="199"/>
        <v>0.32306225150630119</v>
      </c>
      <c r="L298" s="15">
        <f t="shared" si="199"/>
        <v>2.4853760083898515</v>
      </c>
      <c r="N298" s="15">
        <f t="shared" ref="N298:X298" si="206">LN(N97/N93)*100</f>
        <v>-0.88065295632678975</v>
      </c>
      <c r="O298" s="15">
        <f t="shared" si="206"/>
        <v>2.8999635074517873</v>
      </c>
      <c r="P298" s="15">
        <f t="shared" si="206"/>
        <v>3.0455186076089538</v>
      </c>
      <c r="Q298" s="15">
        <f t="shared" si="206"/>
        <v>2.5564564779858951</v>
      </c>
      <c r="R298" s="15">
        <f t="shared" si="206"/>
        <v>-0.14703334455985975</v>
      </c>
      <c r="S298" s="15">
        <f t="shared" si="206"/>
        <v>-5.8690530227529871</v>
      </c>
      <c r="T298" s="15">
        <f t="shared" si="206"/>
        <v>-0.17263114285395817</v>
      </c>
      <c r="U298" s="15">
        <f t="shared" si="206"/>
        <v>2.5529553429844807</v>
      </c>
      <c r="V298" s="15">
        <f t="shared" si="206"/>
        <v>4.6835618358603854</v>
      </c>
      <c r="W298" s="15">
        <f t="shared" si="206"/>
        <v>0.51544657907285485</v>
      </c>
      <c r="X298" s="15">
        <f t="shared" si="206"/>
        <v>1.2867999595264528</v>
      </c>
      <c r="Z298" s="15">
        <f>ROUND(N298*'Table Q8'!N97,2)</f>
        <v>-0.55000000000000004</v>
      </c>
      <c r="AA298" s="15">
        <f>ROUND(O298*'Table Q8'!O97,2)</f>
        <v>0.97</v>
      </c>
      <c r="AB298" s="15">
        <f>ROUND(P298*'Table Q8'!P97,2)</f>
        <v>0.94</v>
      </c>
      <c r="AC298" s="15">
        <f>ROUND(Q298*'Table Q8'!Q97,2)</f>
        <v>0.66</v>
      </c>
      <c r="AD298" s="15">
        <f>ROUND(R298*'Table Q8'!R97,2)</f>
        <v>-0.04</v>
      </c>
      <c r="AE298" s="15">
        <f>ROUND(S298*'Table Q8'!S97,2)</f>
        <v>-2.27</v>
      </c>
      <c r="AF298" s="15">
        <f>ROUND(T298*'Table Q8'!T97,2)</f>
        <v>-0.08</v>
      </c>
      <c r="AG298" s="15">
        <f>ROUND(U298*'Table Q8'!U97,2)</f>
        <v>1.0900000000000001</v>
      </c>
      <c r="AH298" s="15">
        <f>ROUND(V298*'Table Q8'!V97,2)</f>
        <v>1.5</v>
      </c>
      <c r="AI298" s="15">
        <f>ROUND(W298*'Table Q8'!W97,2)</f>
        <v>0.21</v>
      </c>
      <c r="AJ298" s="15">
        <f>ROUND(X298*'Table Q8'!X97,2)</f>
        <v>0.47</v>
      </c>
    </row>
    <row r="299" spans="1:36" x14ac:dyDescent="0.25">
      <c r="A299" s="13" t="str">
        <f t="shared" si="181"/>
        <v>2017 Q1</v>
      </c>
      <c r="B299" s="15">
        <f t="shared" si="199"/>
        <v>-4.2609303723183451</v>
      </c>
      <c r="C299" s="15">
        <f t="shared" si="199"/>
        <v>3.2943557295814245</v>
      </c>
      <c r="D299" s="15">
        <f t="shared" si="199"/>
        <v>4.0179857157834995</v>
      </c>
      <c r="E299" s="15">
        <f t="shared" si="199"/>
        <v>1.9389501119327901</v>
      </c>
      <c r="F299" s="15">
        <f t="shared" si="199"/>
        <v>1.6046199467349822</v>
      </c>
      <c r="G299" s="15">
        <f t="shared" si="199"/>
        <v>-0.14952451178728973</v>
      </c>
      <c r="H299" s="15">
        <f t="shared" si="199"/>
        <v>5.4997380285565525</v>
      </c>
      <c r="I299" s="15">
        <f t="shared" si="199"/>
        <v>1.872200641911675</v>
      </c>
      <c r="J299" s="15">
        <f t="shared" si="199"/>
        <v>-5.4316757210463278</v>
      </c>
      <c r="K299" s="15">
        <f t="shared" si="199"/>
        <v>1.1177186889960369</v>
      </c>
      <c r="L299" s="15">
        <f t="shared" si="199"/>
        <v>1.8593116153043179</v>
      </c>
      <c r="N299" s="15">
        <f t="shared" ref="N299:X299" si="207">LN(N98/N94)*100</f>
        <v>-2.8225964163081785</v>
      </c>
      <c r="O299" s="15">
        <f t="shared" si="207"/>
        <v>1.3607469628794429</v>
      </c>
      <c r="P299" s="15">
        <f t="shared" si="207"/>
        <v>-0.12207982404096704</v>
      </c>
      <c r="Q299" s="15">
        <f t="shared" si="207"/>
        <v>1.842446432497771</v>
      </c>
      <c r="R299" s="15">
        <f t="shared" si="207"/>
        <v>0.13994321024135412</v>
      </c>
      <c r="S299" s="15">
        <f t="shared" si="207"/>
        <v>-7.7652450287457864</v>
      </c>
      <c r="T299" s="15">
        <f t="shared" si="207"/>
        <v>3.3076746137889064</v>
      </c>
      <c r="U299" s="15">
        <f t="shared" si="207"/>
        <v>2.0719388915917141</v>
      </c>
      <c r="V299" s="15">
        <f t="shared" si="207"/>
        <v>0.23154694949596547</v>
      </c>
      <c r="W299" s="15">
        <f t="shared" si="207"/>
        <v>-1.7180703074286159</v>
      </c>
      <c r="X299" s="15">
        <f t="shared" si="207"/>
        <v>5.1186183440635941E-2</v>
      </c>
      <c r="Z299" s="15">
        <f>ROUND(N299*'Table Q8'!N98,2)</f>
        <v>-1.75</v>
      </c>
      <c r="AA299" s="15">
        <f>ROUND(O299*'Table Q8'!O98,2)</f>
        <v>0.45</v>
      </c>
      <c r="AB299" s="15">
        <f>ROUND(P299*'Table Q8'!P98,2)</f>
        <v>-0.04</v>
      </c>
      <c r="AC299" s="15">
        <f>ROUND(Q299*'Table Q8'!Q98,2)</f>
        <v>0.47</v>
      </c>
      <c r="AD299" s="15">
        <f>ROUND(R299*'Table Q8'!R98,2)</f>
        <v>0.03</v>
      </c>
      <c r="AE299" s="15">
        <f>ROUND(S299*'Table Q8'!S98,2)</f>
        <v>-3</v>
      </c>
      <c r="AF299" s="15">
        <f>ROUND(T299*'Table Q8'!T98,2)</f>
        <v>1.48</v>
      </c>
      <c r="AG299" s="15">
        <f>ROUND(U299*'Table Q8'!U98,2)</f>
        <v>0.88</v>
      </c>
      <c r="AH299" s="15">
        <f>ROUND(V299*'Table Q8'!V98,2)</f>
        <v>7.0000000000000007E-2</v>
      </c>
      <c r="AI299" s="15">
        <f>ROUND(W299*'Table Q8'!W98,2)</f>
        <v>-0.7</v>
      </c>
      <c r="AJ299" s="15">
        <f>ROUND(X299*'Table Q8'!X98,2)</f>
        <v>0.02</v>
      </c>
    </row>
    <row r="300" spans="1:36" x14ac:dyDescent="0.25">
      <c r="A300" s="13" t="str">
        <f t="shared" si="181"/>
        <v>2017 Q2</v>
      </c>
      <c r="B300" s="15">
        <f t="shared" si="199"/>
        <v>-6.3208444668536767</v>
      </c>
      <c r="C300" s="15">
        <f t="shared" si="199"/>
        <v>0.7805266945113819</v>
      </c>
      <c r="D300" s="15">
        <f t="shared" si="199"/>
        <v>2.890429492882606</v>
      </c>
      <c r="E300" s="15">
        <f t="shared" si="199"/>
        <v>0.79655246311365557</v>
      </c>
      <c r="F300" s="15">
        <f t="shared" si="199"/>
        <v>3.7374883829887455</v>
      </c>
      <c r="G300" s="15">
        <f t="shared" si="199"/>
        <v>1.2083768363295548</v>
      </c>
      <c r="H300" s="15">
        <f t="shared" si="199"/>
        <v>2.1846687405647578</v>
      </c>
      <c r="I300" s="15">
        <f t="shared" si="199"/>
        <v>4.6983012299018698</v>
      </c>
      <c r="J300" s="15">
        <f t="shared" si="199"/>
        <v>-8.670668623982678</v>
      </c>
      <c r="K300" s="15">
        <f t="shared" si="199"/>
        <v>2.0907589367402548</v>
      </c>
      <c r="L300" s="15">
        <f t="shared" si="199"/>
        <v>1.5713989305298979</v>
      </c>
      <c r="N300" s="15">
        <f t="shared" ref="N300:X300" si="208">LN(N99/N95)*100</f>
        <v>-2.9709309239668324</v>
      </c>
      <c r="O300" s="15">
        <f t="shared" si="208"/>
        <v>4.1605375757725382E-2</v>
      </c>
      <c r="P300" s="15">
        <f t="shared" si="208"/>
        <v>0.61844581041475521</v>
      </c>
      <c r="Q300" s="15">
        <f t="shared" si="208"/>
        <v>1.0891538603893032</v>
      </c>
      <c r="R300" s="15">
        <f t="shared" si="208"/>
        <v>4.251314612092445</v>
      </c>
      <c r="S300" s="15">
        <f t="shared" si="208"/>
        <v>-8.3555645499848072</v>
      </c>
      <c r="T300" s="15">
        <f t="shared" si="208"/>
        <v>1.5133787141218977</v>
      </c>
      <c r="U300" s="15">
        <f t="shared" si="208"/>
        <v>4.1362212525219206</v>
      </c>
      <c r="V300" s="15">
        <f t="shared" si="208"/>
        <v>-2.9225903334353625</v>
      </c>
      <c r="W300" s="15">
        <f t="shared" si="208"/>
        <v>-2.2357697862203585</v>
      </c>
      <c r="X300" s="15">
        <f t="shared" si="208"/>
        <v>0.17798179817956294</v>
      </c>
      <c r="Z300" s="15">
        <f>ROUND(N300*'Table Q8'!N99,2)</f>
        <v>-1.84</v>
      </c>
      <c r="AA300" s="15">
        <f>ROUND(O300*'Table Q8'!O99,2)</f>
        <v>0.01</v>
      </c>
      <c r="AB300" s="15">
        <f>ROUND(P300*'Table Q8'!P99,2)</f>
        <v>0.19</v>
      </c>
      <c r="AC300" s="15">
        <f>ROUND(Q300*'Table Q8'!Q99,2)</f>
        <v>0.28000000000000003</v>
      </c>
      <c r="AD300" s="15">
        <f>ROUND(R300*'Table Q8'!R99,2)</f>
        <v>1.01</v>
      </c>
      <c r="AE300" s="15">
        <f>ROUND(S300*'Table Q8'!S99,2)</f>
        <v>-3.23</v>
      </c>
      <c r="AF300" s="15">
        <f>ROUND(T300*'Table Q8'!T99,2)</f>
        <v>0.68</v>
      </c>
      <c r="AG300" s="15">
        <f>ROUND(U300*'Table Q8'!U99,2)</f>
        <v>1.76</v>
      </c>
      <c r="AH300" s="15">
        <f>ROUND(V300*'Table Q8'!V99,2)</f>
        <v>-0.92</v>
      </c>
      <c r="AI300" s="15">
        <f>ROUND(W300*'Table Q8'!W99,2)</f>
        <v>-0.91</v>
      </c>
      <c r="AJ300" s="15">
        <f>ROUND(X300*'Table Q8'!X99,2)</f>
        <v>7.0000000000000007E-2</v>
      </c>
    </row>
    <row r="301" spans="1:36" x14ac:dyDescent="0.25">
      <c r="A301" s="13" t="str">
        <f t="shared" si="181"/>
        <v>2017 Q3</v>
      </c>
      <c r="B301" s="15">
        <f t="shared" ref="B301:L301" si="209">LN(B100/B96)*100</f>
        <v>-3.7163272901139877</v>
      </c>
      <c r="C301" s="15">
        <f t="shared" si="209"/>
        <v>1.2035495107086127</v>
      </c>
      <c r="D301" s="15">
        <f t="shared" si="209"/>
        <v>1.7128565633575541</v>
      </c>
      <c r="E301" s="15">
        <f t="shared" si="209"/>
        <v>2.1100652444072825</v>
      </c>
      <c r="F301" s="15">
        <f t="shared" si="209"/>
        <v>5.834266221935259</v>
      </c>
      <c r="G301" s="15">
        <f t="shared" si="209"/>
        <v>3.6992454154839165</v>
      </c>
      <c r="H301" s="15">
        <f t="shared" si="209"/>
        <v>2.7514190834852683</v>
      </c>
      <c r="I301" s="15">
        <f t="shared" si="209"/>
        <v>5.9725354770666863</v>
      </c>
      <c r="J301" s="15">
        <f t="shared" si="209"/>
        <v>-3.3233495587432311</v>
      </c>
      <c r="K301" s="15">
        <f t="shared" si="209"/>
        <v>-2.512722234136131</v>
      </c>
      <c r="L301" s="15">
        <f t="shared" si="209"/>
        <v>2.5587712665751687</v>
      </c>
      <c r="N301" s="15">
        <f t="shared" ref="N301:X301" si="210">LN(N100/N96)*100</f>
        <v>-1.8001460974173273</v>
      </c>
      <c r="O301" s="15">
        <f t="shared" si="210"/>
        <v>-0.8956840108377131</v>
      </c>
      <c r="P301" s="15">
        <f t="shared" si="210"/>
        <v>0.35290268788928075</v>
      </c>
      <c r="Q301" s="15">
        <f t="shared" si="210"/>
        <v>2.7072835720717685</v>
      </c>
      <c r="R301" s="15">
        <f t="shared" si="210"/>
        <v>6.0432545236242365</v>
      </c>
      <c r="S301" s="15">
        <f t="shared" si="210"/>
        <v>-1.9942158402706034</v>
      </c>
      <c r="T301" s="15">
        <f t="shared" si="210"/>
        <v>4.4935402240057449</v>
      </c>
      <c r="U301" s="15">
        <f t="shared" si="210"/>
        <v>4.7773417508153688</v>
      </c>
      <c r="V301" s="15">
        <f t="shared" si="210"/>
        <v>1.8803921646624497</v>
      </c>
      <c r="W301" s="15">
        <f t="shared" si="210"/>
        <v>-6.1919048269014985</v>
      </c>
      <c r="X301" s="15">
        <f t="shared" si="210"/>
        <v>1.3752106907191544</v>
      </c>
      <c r="Z301" s="15">
        <f>ROUND(N301*'Table Q8'!N100,2)</f>
        <v>-1.1200000000000001</v>
      </c>
      <c r="AA301" s="15">
        <f>ROUND(O301*'Table Q8'!O100,2)</f>
        <v>-0.3</v>
      </c>
      <c r="AB301" s="15">
        <f>ROUND(P301*'Table Q8'!P100,2)</f>
        <v>0.11</v>
      </c>
      <c r="AC301" s="15">
        <f>ROUND(Q301*'Table Q8'!Q100,2)</f>
        <v>0.69</v>
      </c>
      <c r="AD301" s="15">
        <f>ROUND(R301*'Table Q8'!R100,2)</f>
        <v>1.45</v>
      </c>
      <c r="AE301" s="15">
        <f>ROUND(S301*'Table Q8'!S100,2)</f>
        <v>-0.77</v>
      </c>
      <c r="AF301" s="15">
        <f>ROUND(T301*'Table Q8'!T100,2)</f>
        <v>2</v>
      </c>
      <c r="AG301" s="15">
        <f>ROUND(U301*'Table Q8'!U100,2)</f>
        <v>2.0299999999999998</v>
      </c>
      <c r="AH301" s="15">
        <f>ROUND(V301*'Table Q8'!V100,2)</f>
        <v>0.57999999999999996</v>
      </c>
      <c r="AI301" s="15">
        <f>ROUND(W301*'Table Q8'!W100,2)</f>
        <v>-2.5099999999999998</v>
      </c>
      <c r="AJ301" s="15">
        <f>ROUND(X301*'Table Q8'!X100,2)</f>
        <v>0.5</v>
      </c>
    </row>
    <row r="302" spans="1:36" x14ac:dyDescent="0.25">
      <c r="A302" s="13" t="str">
        <f t="shared" si="181"/>
        <v>2017 Q4</v>
      </c>
      <c r="B302" s="15">
        <f t="shared" ref="B302:L302" si="211">LN(B101/B97)*100</f>
        <v>-0.32614718142738902</v>
      </c>
      <c r="C302" s="15">
        <f t="shared" si="211"/>
        <v>1.646486805437114</v>
      </c>
      <c r="D302" s="15">
        <f t="shared" si="211"/>
        <v>3.0087544704956151</v>
      </c>
      <c r="E302" s="15">
        <f t="shared" si="211"/>
        <v>-0.52970502384598273</v>
      </c>
      <c r="F302" s="15">
        <f t="shared" si="211"/>
        <v>4.8494294572883199</v>
      </c>
      <c r="G302" s="15">
        <f t="shared" si="211"/>
        <v>3.7336918408543549</v>
      </c>
      <c r="H302" s="15">
        <f t="shared" si="211"/>
        <v>0.10376344962167076</v>
      </c>
      <c r="I302" s="15">
        <f t="shared" si="211"/>
        <v>6.1355030589983164</v>
      </c>
      <c r="J302" s="15">
        <f t="shared" si="211"/>
        <v>-2.5908454143252282</v>
      </c>
      <c r="K302" s="15">
        <f t="shared" si="211"/>
        <v>-2.6002603224983218</v>
      </c>
      <c r="L302" s="15">
        <f t="shared" si="211"/>
        <v>2.2682492904433937</v>
      </c>
      <c r="N302" s="15">
        <f t="shared" ref="N302:X302" si="212">LN(N101/N97)*100</f>
        <v>2.2515941519447944</v>
      </c>
      <c r="O302" s="15">
        <f t="shared" si="212"/>
        <v>-0.14311762795893876</v>
      </c>
      <c r="P302" s="15">
        <f t="shared" si="212"/>
        <v>3.6252625901458932</v>
      </c>
      <c r="Q302" s="15">
        <f t="shared" si="212"/>
        <v>1.6228629278100311</v>
      </c>
      <c r="R302" s="15">
        <f t="shared" si="212"/>
        <v>5.1680823199986969</v>
      </c>
      <c r="S302" s="15">
        <f t="shared" si="212"/>
        <v>-0.76732962720060616</v>
      </c>
      <c r="T302" s="15">
        <f t="shared" si="212"/>
        <v>1.9827149463615821</v>
      </c>
      <c r="U302" s="15">
        <f t="shared" si="212"/>
        <v>5.1194700165013103</v>
      </c>
      <c r="V302" s="15">
        <f t="shared" si="212"/>
        <v>2.2804339795985671</v>
      </c>
      <c r="W302" s="15">
        <f t="shared" si="212"/>
        <v>-3.5286798617593651</v>
      </c>
      <c r="X302" s="15">
        <f t="shared" si="212"/>
        <v>1.8611578356540859</v>
      </c>
      <c r="Z302" s="15">
        <f>ROUND(N302*'Table Q8'!N101,2)</f>
        <v>1.4</v>
      </c>
      <c r="AA302" s="15">
        <f>ROUND(O302*'Table Q8'!O101,2)</f>
        <v>-0.05</v>
      </c>
      <c r="AB302" s="15">
        <f>ROUND(P302*'Table Q8'!P101,2)</f>
        <v>1.1100000000000001</v>
      </c>
      <c r="AC302" s="15">
        <f>ROUND(Q302*'Table Q8'!Q101,2)</f>
        <v>0.41</v>
      </c>
      <c r="AD302" s="15">
        <f>ROUND(R302*'Table Q8'!R101,2)</f>
        <v>1.24</v>
      </c>
      <c r="AE302" s="15">
        <f>ROUND(S302*'Table Q8'!S101,2)</f>
        <v>-0.3</v>
      </c>
      <c r="AF302" s="15">
        <f>ROUND(T302*'Table Q8'!T101,2)</f>
        <v>0.88</v>
      </c>
      <c r="AG302" s="15">
        <f>ROUND(U302*'Table Q8'!U101,2)</f>
        <v>2.17</v>
      </c>
      <c r="AH302" s="15">
        <f>ROUND(V302*'Table Q8'!V101,2)</f>
        <v>0.71</v>
      </c>
      <c r="AI302" s="15">
        <f>ROUND(W302*'Table Q8'!W101,2)</f>
        <v>-1.43</v>
      </c>
      <c r="AJ302" s="15">
        <f>ROUND(X302*'Table Q8'!X101,2)</f>
        <v>0.68</v>
      </c>
    </row>
    <row r="303" spans="1:36" x14ac:dyDescent="0.25">
      <c r="A303" s="13" t="str">
        <f t="shared" si="181"/>
        <v>2018 Q1</v>
      </c>
      <c r="B303" s="15">
        <f t="shared" ref="B303:L303" si="213">LN(B102/B98)*100</f>
        <v>5.1149400801328975</v>
      </c>
      <c r="C303" s="15">
        <f t="shared" si="213"/>
        <v>0.1696922783736898</v>
      </c>
      <c r="D303" s="15">
        <f t="shared" si="213"/>
        <v>-0.47491980503766545</v>
      </c>
      <c r="E303" s="15">
        <f t="shared" si="213"/>
        <v>2.2429339655355629</v>
      </c>
      <c r="F303" s="15">
        <f t="shared" si="213"/>
        <v>-0.185759380824978</v>
      </c>
      <c r="G303" s="15">
        <f t="shared" si="213"/>
        <v>3.6764307613094962</v>
      </c>
      <c r="H303" s="15">
        <f t="shared" si="213"/>
        <v>-4.3932234511128563</v>
      </c>
      <c r="I303" s="15">
        <f t="shared" si="213"/>
        <v>4.1050645047952239</v>
      </c>
      <c r="J303" s="15">
        <f t="shared" si="213"/>
        <v>-4.9676994824869123</v>
      </c>
      <c r="K303" s="15">
        <f t="shared" si="213"/>
        <v>-3.7382277711689471</v>
      </c>
      <c r="L303" s="15">
        <f t="shared" si="213"/>
        <v>1.2115899008399651</v>
      </c>
      <c r="N303" s="15">
        <f t="shared" ref="N303:X303" si="214">LN(N102/N98)*100</f>
        <v>6.4160086662429272</v>
      </c>
      <c r="O303" s="15">
        <f t="shared" si="214"/>
        <v>-0.65377390659386481</v>
      </c>
      <c r="P303" s="15">
        <f t="shared" si="214"/>
        <v>4.7051033296305098</v>
      </c>
      <c r="Q303" s="15">
        <f t="shared" si="214"/>
        <v>3.768504764637326</v>
      </c>
      <c r="R303" s="15">
        <f t="shared" si="214"/>
        <v>0.78697326690436786</v>
      </c>
      <c r="S303" s="15">
        <f t="shared" si="214"/>
        <v>-1.0396762560616197</v>
      </c>
      <c r="T303" s="15">
        <f t="shared" si="214"/>
        <v>-2.1886918713306298</v>
      </c>
      <c r="U303" s="15">
        <f t="shared" si="214"/>
        <v>3.8857460798712724</v>
      </c>
      <c r="V303" s="15">
        <f t="shared" si="214"/>
        <v>2.1208736276682818</v>
      </c>
      <c r="W303" s="15">
        <f t="shared" si="214"/>
        <v>-2.5480084477560476</v>
      </c>
      <c r="X303" s="15">
        <f t="shared" si="214"/>
        <v>1.8133967472022048</v>
      </c>
      <c r="Z303" s="15">
        <f>ROUND(N303*'Table Q8'!N102,2)</f>
        <v>3.97</v>
      </c>
      <c r="AA303" s="15">
        <f>ROUND(O303*'Table Q8'!O102,2)</f>
        <v>-0.22</v>
      </c>
      <c r="AB303" s="15">
        <f>ROUND(P303*'Table Q8'!P102,2)</f>
        <v>1.44</v>
      </c>
      <c r="AC303" s="15">
        <f>ROUND(Q303*'Table Q8'!Q102,2)</f>
        <v>0.96</v>
      </c>
      <c r="AD303" s="15">
        <f>ROUND(R303*'Table Q8'!R102,2)</f>
        <v>0.19</v>
      </c>
      <c r="AE303" s="15">
        <f>ROUND(S303*'Table Q8'!S102,2)</f>
        <v>-0.4</v>
      </c>
      <c r="AF303" s="15">
        <f>ROUND(T303*'Table Q8'!T102,2)</f>
        <v>-0.97</v>
      </c>
      <c r="AG303" s="15">
        <f>ROUND(U303*'Table Q8'!U102,2)</f>
        <v>1.65</v>
      </c>
      <c r="AH303" s="15">
        <f>ROUND(V303*'Table Q8'!V102,2)</f>
        <v>0.65</v>
      </c>
      <c r="AI303" s="15">
        <f>ROUND(W303*'Table Q8'!W102,2)</f>
        <v>-1.03</v>
      </c>
      <c r="AJ303" s="15">
        <f>ROUND(X303*'Table Q8'!X102,2)</f>
        <v>0.66</v>
      </c>
    </row>
    <row r="304" spans="1:36" x14ac:dyDescent="0.25">
      <c r="A304" s="13" t="str">
        <f t="shared" si="181"/>
        <v>2018 Q2</v>
      </c>
      <c r="B304" s="15">
        <f t="shared" ref="B304:L307" si="215">LN(B103/B99)*100</f>
        <v>-1.7966598347265186</v>
      </c>
      <c r="C304" s="15">
        <f t="shared" si="215"/>
        <v>1.2326639723334072</v>
      </c>
      <c r="D304" s="15">
        <f t="shared" si="215"/>
        <v>0.18919782397398235</v>
      </c>
      <c r="E304" s="15">
        <f t="shared" si="215"/>
        <v>4.7415891284496592</v>
      </c>
      <c r="F304" s="15">
        <f t="shared" si="215"/>
        <v>2.2582214183319809</v>
      </c>
      <c r="G304" s="15">
        <f t="shared" si="215"/>
        <v>3.7356502292076024</v>
      </c>
      <c r="H304" s="15">
        <f t="shared" si="215"/>
        <v>-3.2732688544657074</v>
      </c>
      <c r="I304" s="15">
        <f t="shared" si="215"/>
        <v>3.9378753808611737</v>
      </c>
      <c r="J304" s="15">
        <f t="shared" si="215"/>
        <v>-5.2074262603248798</v>
      </c>
      <c r="K304" s="15">
        <f t="shared" si="215"/>
        <v>-4.8934517992141524</v>
      </c>
      <c r="L304" s="15">
        <f t="shared" si="215"/>
        <v>1.6543543615633891</v>
      </c>
      <c r="N304" s="15">
        <f t="shared" ref="N304:X307" si="216">LN(N103/N99)*100</f>
        <v>0.72024727572844582</v>
      </c>
      <c r="O304" s="15">
        <f t="shared" si="216"/>
        <v>0.85818128521464065</v>
      </c>
      <c r="P304" s="15">
        <f t="shared" si="216"/>
        <v>4.7655970728132759</v>
      </c>
      <c r="Q304" s="15">
        <f t="shared" si="216"/>
        <v>4.8367643253963299</v>
      </c>
      <c r="R304" s="15">
        <f t="shared" si="216"/>
        <v>-0.919795475900128</v>
      </c>
      <c r="S304" s="15">
        <f t="shared" si="216"/>
        <v>0.31824523263807497</v>
      </c>
      <c r="T304" s="15">
        <f t="shared" si="216"/>
        <v>-0.7928313304363418</v>
      </c>
      <c r="U304" s="15">
        <f t="shared" si="216"/>
        <v>4.0233809596621386</v>
      </c>
      <c r="V304" s="15">
        <f t="shared" si="216"/>
        <v>1.2249569383857843</v>
      </c>
      <c r="W304" s="15">
        <f t="shared" si="216"/>
        <v>-1.8357277514538484</v>
      </c>
      <c r="X304" s="15">
        <f t="shared" si="216"/>
        <v>1.9719443871831388</v>
      </c>
      <c r="Z304" s="15">
        <f>ROUND(N304*'Table Q8'!N103,2)</f>
        <v>0.44</v>
      </c>
      <c r="AA304" s="15">
        <f>ROUND(O304*'Table Q8'!O103,2)</f>
        <v>0.28000000000000003</v>
      </c>
      <c r="AB304" s="15">
        <f>ROUND(P304*'Table Q8'!P103,2)</f>
        <v>1.45</v>
      </c>
      <c r="AC304" s="15">
        <f>ROUND(Q304*'Table Q8'!Q103,2)</f>
        <v>1.22</v>
      </c>
      <c r="AD304" s="15">
        <f>ROUND(R304*'Table Q8'!R103,2)</f>
        <v>-0.22</v>
      </c>
      <c r="AE304" s="15">
        <f>ROUND(S304*'Table Q8'!S103,2)</f>
        <v>0.12</v>
      </c>
      <c r="AF304" s="15">
        <f>ROUND(T304*'Table Q8'!T103,2)</f>
        <v>-0.35</v>
      </c>
      <c r="AG304" s="15">
        <f>ROUND(U304*'Table Q8'!U103,2)</f>
        <v>1.7</v>
      </c>
      <c r="AH304" s="15">
        <f>ROUND(V304*'Table Q8'!V103,2)</f>
        <v>0.37</v>
      </c>
      <c r="AI304" s="15">
        <f>ROUND(W304*'Table Q8'!W103,2)</f>
        <v>-0.74</v>
      </c>
      <c r="AJ304" s="15">
        <f>ROUND(X304*'Table Q8'!X103,2)</f>
        <v>0.72</v>
      </c>
    </row>
    <row r="305" spans="1:36" x14ac:dyDescent="0.25">
      <c r="A305" s="13" t="str">
        <f t="shared" si="181"/>
        <v>2018 Q3</v>
      </c>
      <c r="B305" s="15">
        <f t="shared" si="215"/>
        <v>0.6064819532899699</v>
      </c>
      <c r="C305" s="15">
        <f t="shared" si="215"/>
        <v>0.8134920133030934</v>
      </c>
      <c r="D305" s="15">
        <f t="shared" si="215"/>
        <v>-0.37889805523338876</v>
      </c>
      <c r="E305" s="15">
        <f t="shared" si="215"/>
        <v>3.0920180018822108</v>
      </c>
      <c r="F305" s="15">
        <f t="shared" si="215"/>
        <v>0.56785928045268341</v>
      </c>
      <c r="G305" s="15">
        <f t="shared" si="215"/>
        <v>-0.83385593960032112</v>
      </c>
      <c r="H305" s="15">
        <f t="shared" si="215"/>
        <v>-4.3265503786027528</v>
      </c>
      <c r="I305" s="15">
        <f t="shared" si="215"/>
        <v>-0.21730534641735019</v>
      </c>
      <c r="J305" s="15">
        <f t="shared" si="215"/>
        <v>-7.577062124928224</v>
      </c>
      <c r="K305" s="15">
        <f t="shared" si="215"/>
        <v>3.4829495903319923</v>
      </c>
      <c r="L305" s="15">
        <f t="shared" si="215"/>
        <v>-6.400080571477212E-4</v>
      </c>
      <c r="N305" s="15">
        <f t="shared" si="216"/>
        <v>2.2052014726176132</v>
      </c>
      <c r="O305" s="15">
        <f t="shared" si="216"/>
        <v>1.151390998423498</v>
      </c>
      <c r="P305" s="15">
        <f t="shared" si="216"/>
        <v>2.6052974852136401</v>
      </c>
      <c r="Q305" s="15">
        <f t="shared" si="216"/>
        <v>2.728505732720103</v>
      </c>
      <c r="R305" s="15">
        <f t="shared" si="216"/>
        <v>-4.9762860231050698</v>
      </c>
      <c r="S305" s="15">
        <f t="shared" si="216"/>
        <v>-4.953790295769009</v>
      </c>
      <c r="T305" s="15">
        <f t="shared" si="216"/>
        <v>-1.8539990142251119</v>
      </c>
      <c r="U305" s="15">
        <f t="shared" si="216"/>
        <v>0.42158585784540897</v>
      </c>
      <c r="V305" s="15">
        <f t="shared" si="216"/>
        <v>-3.500864247181243</v>
      </c>
      <c r="W305" s="15">
        <f t="shared" si="216"/>
        <v>7.842495501409549</v>
      </c>
      <c r="X305" s="15">
        <f t="shared" si="216"/>
        <v>-6.477407898305923E-2</v>
      </c>
      <c r="Z305" s="15">
        <f>ROUND(N305*'Table Q8'!N104,2)</f>
        <v>1.35</v>
      </c>
      <c r="AA305" s="15">
        <f>ROUND(O305*'Table Q8'!O104,2)</f>
        <v>0.38</v>
      </c>
      <c r="AB305" s="15">
        <f>ROUND(P305*'Table Q8'!P104,2)</f>
        <v>0.79</v>
      </c>
      <c r="AC305" s="15">
        <f>ROUND(Q305*'Table Q8'!Q104,2)</f>
        <v>0.68</v>
      </c>
      <c r="AD305" s="15">
        <f>ROUND(R305*'Table Q8'!R104,2)</f>
        <v>-1.19</v>
      </c>
      <c r="AE305" s="15">
        <f>ROUND(S305*'Table Q8'!S104,2)</f>
        <v>-1.88</v>
      </c>
      <c r="AF305" s="15">
        <f>ROUND(T305*'Table Q8'!T104,2)</f>
        <v>-0.81</v>
      </c>
      <c r="AG305" s="15">
        <f>ROUND(U305*'Table Q8'!U104,2)</f>
        <v>0.18</v>
      </c>
      <c r="AH305" s="15">
        <f>ROUND(V305*'Table Q8'!V104,2)</f>
        <v>-1.05</v>
      </c>
      <c r="AI305" s="15">
        <f>ROUND(W305*'Table Q8'!W104,2)</f>
        <v>3.15</v>
      </c>
      <c r="AJ305" s="15">
        <f>ROUND(X305*'Table Q8'!X104,2)</f>
        <v>-0.02</v>
      </c>
    </row>
    <row r="306" spans="1:36" x14ac:dyDescent="0.25">
      <c r="A306" s="13" t="str">
        <f t="shared" si="181"/>
        <v>2018 Q4</v>
      </c>
      <c r="B306" s="15">
        <f t="shared" si="215"/>
        <v>6.6825423029785069</v>
      </c>
      <c r="C306" s="15">
        <f t="shared" si="215"/>
        <v>-1.0662761906143414</v>
      </c>
      <c r="D306" s="15">
        <f t="shared" si="215"/>
        <v>-4.5275825643057113</v>
      </c>
      <c r="E306" s="15">
        <f t="shared" si="215"/>
        <v>4.7161139187547425</v>
      </c>
      <c r="F306" s="15">
        <f t="shared" si="215"/>
        <v>-0.57122960343251339</v>
      </c>
      <c r="G306" s="15">
        <f t="shared" si="215"/>
        <v>-4.1741077738170702</v>
      </c>
      <c r="H306" s="15">
        <f t="shared" si="215"/>
        <v>-5.2511569416470154</v>
      </c>
      <c r="I306" s="15">
        <f t="shared" si="215"/>
        <v>0.20887624207213551</v>
      </c>
      <c r="J306" s="15">
        <f t="shared" si="215"/>
        <v>-4.1794522108761232</v>
      </c>
      <c r="K306" s="15">
        <f t="shared" si="215"/>
        <v>5.792312227010556</v>
      </c>
      <c r="L306" s="15">
        <f t="shared" si="215"/>
        <v>-4.9350185245816733E-2</v>
      </c>
      <c r="N306" s="15">
        <f t="shared" si="216"/>
        <v>7.5301436177161358</v>
      </c>
      <c r="O306" s="15">
        <f t="shared" si="216"/>
        <v>1.3352196930544726</v>
      </c>
      <c r="P306" s="15">
        <f t="shared" si="216"/>
        <v>-0.95532129818207556</v>
      </c>
      <c r="Q306" s="15">
        <f t="shared" si="216"/>
        <v>3.9916712967908636</v>
      </c>
      <c r="R306" s="15">
        <f t="shared" si="216"/>
        <v>-7.21168054892438</v>
      </c>
      <c r="S306" s="15">
        <f t="shared" si="216"/>
        <v>-6.9340947193657581</v>
      </c>
      <c r="T306" s="15">
        <f t="shared" si="216"/>
        <v>-2.1046229714665459</v>
      </c>
      <c r="U306" s="15">
        <f t="shared" si="216"/>
        <v>0.67114917431241339</v>
      </c>
      <c r="V306" s="15">
        <f t="shared" si="216"/>
        <v>-3.3782358118356379</v>
      </c>
      <c r="W306" s="15">
        <f t="shared" si="216"/>
        <v>9.3673778615221863</v>
      </c>
      <c r="X306" s="15">
        <f t="shared" si="216"/>
        <v>-2.1838076920875516E-2</v>
      </c>
      <c r="Z306" s="15">
        <f>ROUND(N306*'Table Q8'!N105,2)</f>
        <v>4.59</v>
      </c>
      <c r="AA306" s="15">
        <f>ROUND(O306*'Table Q8'!O105,2)</f>
        <v>0.43</v>
      </c>
      <c r="AB306" s="15">
        <f>ROUND(P306*'Table Q8'!P105,2)</f>
        <v>-0.28999999999999998</v>
      </c>
      <c r="AC306" s="15">
        <f>ROUND(Q306*'Table Q8'!Q105,2)</f>
        <v>0.99</v>
      </c>
      <c r="AD306" s="15">
        <f>ROUND(R306*'Table Q8'!R105,2)</f>
        <v>-1.71</v>
      </c>
      <c r="AE306" s="15">
        <f>ROUND(S306*'Table Q8'!S105,2)</f>
        <v>-2.61</v>
      </c>
      <c r="AF306" s="15">
        <f>ROUND(T306*'Table Q8'!T105,2)</f>
        <v>-0.92</v>
      </c>
      <c r="AG306" s="15">
        <f>ROUND(U306*'Table Q8'!U105,2)</f>
        <v>0.28000000000000003</v>
      </c>
      <c r="AH306" s="15">
        <f>ROUND(V306*'Table Q8'!V105,2)</f>
        <v>-0.98</v>
      </c>
      <c r="AI306" s="15">
        <f>ROUND(W306*'Table Q8'!W105,2)</f>
        <v>3.79</v>
      </c>
      <c r="AJ306" s="15">
        <f>ROUND(X306*'Table Q8'!X105,2)</f>
        <v>-0.01</v>
      </c>
    </row>
    <row r="307" spans="1:36" x14ac:dyDescent="0.25">
      <c r="A307" s="13" t="str">
        <f t="shared" si="181"/>
        <v>2019 Q1</v>
      </c>
      <c r="B307" s="15">
        <f t="shared" si="215"/>
        <v>1.991944025262802</v>
      </c>
      <c r="C307" s="15">
        <f t="shared" si="215"/>
        <v>-0.91292418858150759</v>
      </c>
      <c r="D307" s="15">
        <f t="shared" si="215"/>
        <v>-2.1761927267031007</v>
      </c>
      <c r="E307" s="15">
        <f t="shared" si="215"/>
        <v>2.7265342346588732</v>
      </c>
      <c r="F307" s="15">
        <f t="shared" si="215"/>
        <v>-0.46712988155017504</v>
      </c>
      <c r="G307" s="15">
        <f t="shared" si="215"/>
        <v>-0.33070533410253561</v>
      </c>
      <c r="H307" s="15">
        <f t="shared" si="215"/>
        <v>-3.1118977890537911</v>
      </c>
      <c r="I307" s="15">
        <f t="shared" si="215"/>
        <v>1.0280810336246333</v>
      </c>
      <c r="J307" s="15">
        <f t="shared" si="215"/>
        <v>-0.56961008196373208</v>
      </c>
      <c r="K307" s="15">
        <f t="shared" si="215"/>
        <v>-7.4402092253491314E-2</v>
      </c>
      <c r="L307" s="15">
        <f t="shared" si="215"/>
        <v>-5.9357374157966028E-3</v>
      </c>
      <c r="N307" s="15">
        <f t="shared" si="216"/>
        <v>5.1692088168962824</v>
      </c>
      <c r="O307" s="15">
        <f t="shared" si="216"/>
        <v>-0.58345806234697517</v>
      </c>
      <c r="P307" s="15">
        <f t="shared" si="216"/>
        <v>-1.1540781508382847</v>
      </c>
      <c r="Q307" s="15">
        <f t="shared" si="216"/>
        <v>0.93060171872367203</v>
      </c>
      <c r="R307" s="15">
        <f t="shared" si="216"/>
        <v>-7.3467754044660589</v>
      </c>
      <c r="S307" s="15">
        <f t="shared" si="216"/>
        <v>-4.3664579371727683</v>
      </c>
      <c r="T307" s="15">
        <f t="shared" si="216"/>
        <v>1.3476961374839169</v>
      </c>
      <c r="U307" s="15">
        <f t="shared" si="216"/>
        <v>1.7329217356466138</v>
      </c>
      <c r="V307" s="15">
        <f t="shared" si="216"/>
        <v>-0.70945941399497947</v>
      </c>
      <c r="W307" s="15">
        <f t="shared" si="216"/>
        <v>2.4714219685783791</v>
      </c>
      <c r="X307" s="15">
        <f t="shared" si="216"/>
        <v>-0.52110001545070106</v>
      </c>
      <c r="Z307" s="15">
        <f>ROUND(N307*'Table Q8'!N106,2)</f>
        <v>3.15</v>
      </c>
      <c r="AA307" s="15">
        <f>ROUND(O307*'Table Q8'!O106,2)</f>
        <v>-0.19</v>
      </c>
      <c r="AB307" s="15">
        <f>ROUND(P307*'Table Q8'!P106,2)</f>
        <v>-0.35</v>
      </c>
      <c r="AC307" s="15">
        <f>ROUND(Q307*'Table Q8'!Q106,2)</f>
        <v>0.23</v>
      </c>
      <c r="AD307" s="15">
        <f>ROUND(R307*'Table Q8'!R106,2)</f>
        <v>-1.74</v>
      </c>
      <c r="AE307" s="15">
        <f>ROUND(S307*'Table Q8'!S106,2)</f>
        <v>-1.64</v>
      </c>
      <c r="AF307" s="15">
        <f>ROUND(T307*'Table Q8'!T106,2)</f>
        <v>0.59</v>
      </c>
      <c r="AG307" s="15">
        <f>ROUND(U307*'Table Q8'!U106,2)</f>
        <v>0.72</v>
      </c>
      <c r="AH307" s="15">
        <f>ROUND(V307*'Table Q8'!V106,2)</f>
        <v>-0.21</v>
      </c>
      <c r="AI307" s="15">
        <f>ROUND(W307*'Table Q8'!W106,2)</f>
        <v>0.99</v>
      </c>
      <c r="AJ307" s="15">
        <f>ROUND(X307*'Table Q8'!X106,2)</f>
        <v>-0.19</v>
      </c>
    </row>
  </sheetData>
  <hyperlinks>
    <hyperlink ref="A1" location="Contents!A1" display="Back to Contents" xr:uid="{00000000-0004-0000-1300-000000000000}"/>
    <hyperlink ref="Z3" location="'Table Q7'!Z105" display="data" xr:uid="{00000000-0004-0000-1300-000001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U93"/>
  <sheetViews>
    <sheetView showGridLines="0" tabSelected="1" zoomScaleNormal="100" workbookViewId="0">
      <selection activeCell="C2" sqref="C2"/>
    </sheetView>
  </sheetViews>
  <sheetFormatPr defaultColWidth="9.109375" defaultRowHeight="15.6" x14ac:dyDescent="0.3"/>
  <cols>
    <col min="1" max="1" width="10.6640625" style="21" bestFit="1" customWidth="1"/>
    <col min="2" max="4" width="40.6640625" style="21" customWidth="1"/>
    <col min="5" max="16384" width="9.109375" style="21"/>
  </cols>
  <sheetData>
    <row r="1" spans="1:47" x14ac:dyDescent="0.3">
      <c r="A1" s="10" t="str">
        <f>ReadMe!A1</f>
        <v>Release: Multi-factor productivity estimates: Experimental estimates to Q1 (January to March) 2019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</row>
    <row r="2" spans="1:47" x14ac:dyDescent="0.3">
      <c r="A2" s="10" t="str">
        <f>ReadMe!A2</f>
        <v>Release date: 5 July 2019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</row>
    <row r="3" spans="1:47" x14ac:dyDescent="0.3">
      <c r="A3" s="1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s="13" customFormat="1" x14ac:dyDescent="0.3">
      <c r="A4" s="20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</row>
    <row r="5" spans="1:47" s="13" customFormat="1" ht="12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</row>
    <row r="6" spans="1:47" s="13" customFormat="1" ht="12" x14ac:dyDescent="0.25">
      <c r="A6" s="27" t="s">
        <v>271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</row>
    <row r="7" spans="1:47" s="38" customFormat="1" ht="12" x14ac:dyDescent="0.3">
      <c r="A7" s="40"/>
      <c r="B7" s="41" t="s">
        <v>226</v>
      </c>
      <c r="C7" s="41" t="s">
        <v>227</v>
      </c>
      <c r="D7" s="41" t="s">
        <v>228</v>
      </c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</row>
    <row r="8" spans="1:47" s="38" customFormat="1" ht="24" x14ac:dyDescent="0.3">
      <c r="A8" s="42" t="s">
        <v>193</v>
      </c>
      <c r="B8" s="43" t="s">
        <v>188</v>
      </c>
      <c r="C8" s="44"/>
      <c r="D8" s="44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</row>
    <row r="9" spans="1:47" s="38" customFormat="1" ht="12" x14ac:dyDescent="0.3">
      <c r="A9" s="42" t="s">
        <v>194</v>
      </c>
      <c r="B9" s="45" t="s">
        <v>222</v>
      </c>
      <c r="C9" s="45" t="s">
        <v>242</v>
      </c>
      <c r="D9" s="44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</row>
    <row r="10" spans="1:47" s="38" customFormat="1" ht="12" x14ac:dyDescent="0.3">
      <c r="A10" s="42" t="s">
        <v>195</v>
      </c>
      <c r="B10" s="46" t="s">
        <v>223</v>
      </c>
      <c r="C10" s="45" t="s">
        <v>243</v>
      </c>
      <c r="D10" s="44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</row>
    <row r="11" spans="1:47" s="38" customFormat="1" ht="24" x14ac:dyDescent="0.3">
      <c r="A11" s="42" t="s">
        <v>196</v>
      </c>
      <c r="B11" s="46" t="s">
        <v>229</v>
      </c>
      <c r="C11" s="45" t="s">
        <v>244</v>
      </c>
      <c r="D11" s="45" t="s">
        <v>225</v>
      </c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</row>
    <row r="12" spans="1:47" s="38" customFormat="1" ht="24" x14ac:dyDescent="0.3">
      <c r="A12" s="42" t="s">
        <v>197</v>
      </c>
      <c r="B12" s="46" t="s">
        <v>189</v>
      </c>
      <c r="C12" s="44"/>
      <c r="D12" s="44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</row>
    <row r="13" spans="1:47" s="38" customFormat="1" ht="24" x14ac:dyDescent="0.3">
      <c r="A13" s="42" t="s">
        <v>198</v>
      </c>
      <c r="B13" s="46" t="s">
        <v>190</v>
      </c>
      <c r="C13" s="44"/>
      <c r="D13" s="44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</row>
    <row r="14" spans="1:47" s="38" customFormat="1" ht="36" x14ac:dyDescent="0.3">
      <c r="A14" s="42" t="s">
        <v>199</v>
      </c>
      <c r="B14" s="46" t="s">
        <v>257</v>
      </c>
      <c r="C14" s="46" t="s">
        <v>263</v>
      </c>
      <c r="D14" s="46" t="s">
        <v>264</v>
      </c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</row>
    <row r="15" spans="1:47" s="38" customFormat="1" ht="12" x14ac:dyDescent="0.3">
      <c r="A15" s="42" t="s">
        <v>200</v>
      </c>
      <c r="B15" s="46" t="s">
        <v>261</v>
      </c>
      <c r="C15" s="46" t="s">
        <v>262</v>
      </c>
      <c r="D15" s="45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</row>
    <row r="16" spans="1:47" s="38" customFormat="1" ht="24" x14ac:dyDescent="0.3">
      <c r="A16" s="42" t="s">
        <v>201</v>
      </c>
      <c r="B16" s="46" t="s">
        <v>260</v>
      </c>
      <c r="C16" s="46" t="s">
        <v>258</v>
      </c>
      <c r="D16" s="46" t="s">
        <v>259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</row>
    <row r="17" spans="1:47" s="38" customFormat="1" ht="24" x14ac:dyDescent="0.3">
      <c r="A17" s="42" t="s">
        <v>265</v>
      </c>
      <c r="B17" s="46" t="s">
        <v>276</v>
      </c>
      <c r="C17" s="46" t="s">
        <v>277</v>
      </c>
      <c r="D17" s="44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</row>
    <row r="18" spans="1:47" s="38" customFormat="1" ht="12" x14ac:dyDescent="0.3">
      <c r="A18" s="24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</row>
    <row r="19" spans="1:47" s="9" customFormat="1" ht="12" x14ac:dyDescent="0.25">
      <c r="A19" s="27" t="s">
        <v>281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</row>
    <row r="20" spans="1:47" s="9" customFormat="1" ht="12" x14ac:dyDescent="0.25">
      <c r="A20" s="57"/>
      <c r="B20" s="49" t="s">
        <v>235</v>
      </c>
      <c r="C20" s="49" t="s">
        <v>240</v>
      </c>
      <c r="D20" s="49" t="s">
        <v>250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</row>
    <row r="21" spans="1:47" s="13" customFormat="1" ht="24" x14ac:dyDescent="0.25">
      <c r="A21" s="50" t="s">
        <v>202</v>
      </c>
      <c r="B21" s="53" t="s">
        <v>210</v>
      </c>
      <c r="C21" s="51"/>
      <c r="D21" s="51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</row>
    <row r="22" spans="1:47" s="13" customFormat="1" ht="24" x14ac:dyDescent="0.25">
      <c r="A22" s="42" t="s">
        <v>203</v>
      </c>
      <c r="B22" s="52" t="s">
        <v>239</v>
      </c>
      <c r="C22" s="46" t="s">
        <v>245</v>
      </c>
      <c r="D22" s="51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</row>
    <row r="23" spans="1:47" s="13" customFormat="1" ht="24" x14ac:dyDescent="0.25">
      <c r="A23" s="50" t="s">
        <v>204</v>
      </c>
      <c r="B23" s="52" t="s">
        <v>241</v>
      </c>
      <c r="C23" s="52" t="s">
        <v>246</v>
      </c>
      <c r="D23" s="51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</row>
    <row r="24" spans="1:47" s="13" customFormat="1" ht="24" x14ac:dyDescent="0.25">
      <c r="A24" s="50" t="s">
        <v>205</v>
      </c>
      <c r="B24" s="52" t="s">
        <v>247</v>
      </c>
      <c r="C24" s="52" t="s">
        <v>248</v>
      </c>
      <c r="D24" s="51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</row>
    <row r="25" spans="1:47" s="13" customFormat="1" ht="24" x14ac:dyDescent="0.25">
      <c r="A25" s="50" t="s">
        <v>206</v>
      </c>
      <c r="B25" s="52" t="s">
        <v>211</v>
      </c>
      <c r="C25" s="51"/>
      <c r="D25" s="51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</row>
    <row r="26" spans="1:47" s="13" customFormat="1" ht="24" x14ac:dyDescent="0.25">
      <c r="A26" s="50" t="s">
        <v>207</v>
      </c>
      <c r="B26" s="52" t="s">
        <v>212</v>
      </c>
      <c r="C26" s="63" t="s">
        <v>270</v>
      </c>
      <c r="D26" s="4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1:47" s="13" customFormat="1" ht="24" x14ac:dyDescent="0.25">
      <c r="A27" s="42" t="s">
        <v>208</v>
      </c>
      <c r="B27" s="46" t="s">
        <v>251</v>
      </c>
      <c r="C27" s="52" t="s">
        <v>252</v>
      </c>
      <c r="D27" s="52" t="s">
        <v>253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</row>
    <row r="28" spans="1:47" s="13" customFormat="1" ht="12" x14ac:dyDescent="0.25">
      <c r="A28" s="50" t="s">
        <v>209</v>
      </c>
      <c r="B28" s="52" t="s">
        <v>254</v>
      </c>
      <c r="C28" s="52" t="s">
        <v>255</v>
      </c>
      <c r="D28" s="51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</row>
    <row r="29" spans="1:47" s="13" customFormat="1" ht="24" x14ac:dyDescent="0.25">
      <c r="A29" s="50" t="s">
        <v>268</v>
      </c>
      <c r="B29" s="46" t="s">
        <v>278</v>
      </c>
      <c r="C29" s="46" t="s">
        <v>279</v>
      </c>
      <c r="D29" s="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</row>
    <row r="30" spans="1:47" s="13" customFormat="1" ht="12" x14ac:dyDescent="0.25"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</row>
    <row r="31" spans="1:47" s="13" customFormat="1" ht="12" x14ac:dyDescent="0.25">
      <c r="A31" s="1"/>
      <c r="B31" s="1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</row>
    <row r="32" spans="1:47" s="13" customFormat="1" ht="12" x14ac:dyDescent="0.25">
      <c r="A32" s="6" t="str">
        <f>ReadMe!A36</f>
        <v>Contact details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</row>
    <row r="33" spans="1:47" s="13" customFormat="1" ht="12" x14ac:dyDescent="0.25">
      <c r="A33" s="7" t="str">
        <f>ReadMe!A37</f>
        <v>productivity@ons.gov.uk</v>
      </c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</row>
    <row r="34" spans="1:47" s="13" customFormat="1" ht="12" x14ac:dyDescent="0.25">
      <c r="A34" s="30" t="str">
        <f>ReadMe!A38</f>
        <v>+44 (0)1633 455 981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</row>
    <row r="35" spans="1:47" s="13" customFormat="1" ht="12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</row>
    <row r="36" spans="1:47" s="13" customFormat="1" ht="12" x14ac:dyDescent="0.25">
      <c r="A36" s="5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</row>
    <row r="37" spans="1:47" s="13" customFormat="1" ht="12" x14ac:dyDescent="0.25">
      <c r="A37" s="8"/>
      <c r="B37" s="25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</row>
    <row r="38" spans="1:47" s="13" customFormat="1" ht="12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</row>
    <row r="39" spans="1:47" x14ac:dyDescent="0.3">
      <c r="A39" s="23"/>
      <c r="B39" s="3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</row>
    <row r="40" spans="1:47" x14ac:dyDescent="0.3">
      <c r="A40" s="22"/>
      <c r="B40" s="3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</row>
    <row r="41" spans="1:47" x14ac:dyDescent="0.3">
      <c r="A41" s="20"/>
      <c r="B41" s="3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</row>
    <row r="42" spans="1:47" x14ac:dyDescent="0.3">
      <c r="A42" s="20"/>
      <c r="B42" s="3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</row>
    <row r="43" spans="1:47" x14ac:dyDescent="0.3">
      <c r="A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</row>
    <row r="44" spans="1:47" x14ac:dyDescent="0.3">
      <c r="A44" s="20"/>
      <c r="B44" s="25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</row>
    <row r="45" spans="1:47" x14ac:dyDescent="0.3">
      <c r="A45" s="20"/>
      <c r="B45" s="3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</row>
    <row r="46" spans="1:47" x14ac:dyDescent="0.3">
      <c r="A46" s="20"/>
      <c r="B46" s="3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</row>
    <row r="47" spans="1:47" x14ac:dyDescent="0.3">
      <c r="A47" s="20"/>
      <c r="B47" s="3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</row>
    <row r="48" spans="1:47" x14ac:dyDescent="0.3">
      <c r="A48" s="20"/>
      <c r="B48" s="3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</row>
    <row r="49" spans="1:47" x14ac:dyDescent="0.3">
      <c r="A49" s="20"/>
      <c r="B49" s="3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</row>
    <row r="50" spans="1:47" x14ac:dyDescent="0.3">
      <c r="A50" s="20"/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</row>
    <row r="51" spans="1:47" x14ac:dyDescent="0.3">
      <c r="A51" s="20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</row>
    <row r="52" spans="1:47" x14ac:dyDescent="0.3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</row>
    <row r="53" spans="1:47" x14ac:dyDescent="0.3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</row>
    <row r="54" spans="1:47" x14ac:dyDescent="0.3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</row>
    <row r="55" spans="1:47" x14ac:dyDescent="0.3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</row>
    <row r="56" spans="1:47" x14ac:dyDescent="0.3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</row>
    <row r="57" spans="1:47" x14ac:dyDescent="0.3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</row>
    <row r="58" spans="1:47" x14ac:dyDescent="0.3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</row>
    <row r="59" spans="1:47" x14ac:dyDescent="0.3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</row>
    <row r="60" spans="1:47" x14ac:dyDescent="0.3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</row>
    <row r="61" spans="1:47" x14ac:dyDescent="0.3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</row>
    <row r="62" spans="1:47" x14ac:dyDescent="0.3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</row>
    <row r="63" spans="1:47" x14ac:dyDescent="0.3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</row>
    <row r="64" spans="1:47" x14ac:dyDescent="0.3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</row>
    <row r="65" spans="1:47" x14ac:dyDescent="0.3">
      <c r="A65" s="20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</row>
    <row r="66" spans="1:47" x14ac:dyDescent="0.3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</row>
    <row r="67" spans="1:47" x14ac:dyDescent="0.3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</row>
    <row r="68" spans="1:47" x14ac:dyDescent="0.3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</row>
    <row r="69" spans="1:47" x14ac:dyDescent="0.3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</row>
    <row r="70" spans="1:47" x14ac:dyDescent="0.3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</row>
    <row r="71" spans="1:47" x14ac:dyDescent="0.3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</row>
    <row r="72" spans="1:47" x14ac:dyDescent="0.3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</row>
    <row r="73" spans="1:47" x14ac:dyDescent="0.3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</row>
    <row r="74" spans="1:47" x14ac:dyDescent="0.3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</row>
    <row r="75" spans="1:47" x14ac:dyDescent="0.3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</row>
    <row r="76" spans="1:47" x14ac:dyDescent="0.3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</row>
    <row r="77" spans="1:47" x14ac:dyDescent="0.3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</row>
    <row r="78" spans="1:47" x14ac:dyDescent="0.3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</row>
    <row r="79" spans="1:47" x14ac:dyDescent="0.3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</row>
    <row r="80" spans="1:47" x14ac:dyDescent="0.3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</row>
    <row r="81" spans="1:47" x14ac:dyDescent="0.3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</row>
    <row r="82" spans="1:47" x14ac:dyDescent="0.3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</row>
    <row r="83" spans="1:47" x14ac:dyDescent="0.3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</row>
    <row r="84" spans="1:47" x14ac:dyDescent="0.3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</row>
    <row r="85" spans="1:47" x14ac:dyDescent="0.3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</row>
    <row r="86" spans="1:47" x14ac:dyDescent="0.3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</row>
    <row r="87" spans="1:47" x14ac:dyDescent="0.3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</row>
    <row r="88" spans="1:47" x14ac:dyDescent="0.3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</row>
    <row r="89" spans="1:47" x14ac:dyDescent="0.3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</row>
    <row r="90" spans="1:47" x14ac:dyDescent="0.3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</row>
    <row r="91" spans="1:47" x14ac:dyDescent="0.3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</row>
    <row r="92" spans="1:47" x14ac:dyDescent="0.3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</row>
    <row r="93" spans="1:47" x14ac:dyDescent="0.3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</row>
  </sheetData>
  <hyperlinks>
    <hyperlink ref="A33" r:id="rId1" display="productivity@ons.gsi.gov.uk" xr:uid="{00000000-0004-0000-0200-000000000000}"/>
    <hyperlink ref="A8" location="'Table A1'!A1" display="Table A1: " xr:uid="{00000000-0004-0000-0200-000001000000}"/>
    <hyperlink ref="A9" location="'Table A2'!A1" display="Table A2:" xr:uid="{00000000-0004-0000-0200-000002000000}"/>
    <hyperlink ref="A10" location="'Table A3'!A1" display="Table A3:" xr:uid="{00000000-0004-0000-0200-000003000000}"/>
    <hyperlink ref="A11" location="'Table A4'!A1" display="Table A4:" xr:uid="{00000000-0004-0000-0200-000004000000}"/>
    <hyperlink ref="A21" location="'Table Q1'!A1" display="Table Q1: " xr:uid="{00000000-0004-0000-0200-000005000000}"/>
    <hyperlink ref="A22" location="'Table Q2'!A1" display="Table Q2: " xr:uid="{00000000-0004-0000-0200-000006000000}"/>
    <hyperlink ref="A23" location="'Table Q3'!A1" display="Table Q3: " xr:uid="{00000000-0004-0000-0200-000007000000}"/>
    <hyperlink ref="A24" location="'Table Q4'!A1" display="Table Q4: " xr:uid="{00000000-0004-0000-0200-000008000000}"/>
    <hyperlink ref="A12" location="'Table A5'!A1" display="Table A5: " xr:uid="{00000000-0004-0000-0200-000009000000}"/>
    <hyperlink ref="A13" location="'Table A6'!A1" display="Table A6:" xr:uid="{00000000-0004-0000-0200-00000A000000}"/>
    <hyperlink ref="A14" location="'Table A7'!A1" display="Table A7:" xr:uid="{00000000-0004-0000-0200-00000B000000}"/>
    <hyperlink ref="A25" location="'Table Q5'!A1" display="Table Q5:" xr:uid="{00000000-0004-0000-0200-00000C000000}"/>
    <hyperlink ref="A26" location="'Table Q6'!A1" display="Table Q6:" xr:uid="{00000000-0004-0000-0200-00000D000000}"/>
    <hyperlink ref="A27" location="'Table Q7'!A1" display="Table Q7:" xr:uid="{00000000-0004-0000-0200-00000E000000}"/>
    <hyperlink ref="A15" location="'Table A8'!A1" display="Table A8:" xr:uid="{00000000-0004-0000-0200-00000F000000}"/>
    <hyperlink ref="A16" location="'Table A9'!A1" display="Table A9:" xr:uid="{00000000-0004-0000-0200-000010000000}"/>
    <hyperlink ref="A28" location="'Table Q8'!A1" display="Table Q8:" xr:uid="{00000000-0004-0000-0200-000011000000}"/>
    <hyperlink ref="A17" location="'Table A10'!A1" display="Table A10:" xr:uid="{00000000-0004-0000-0200-000012000000}"/>
    <hyperlink ref="A29" location="'Table Q9'!A1" display="Table Q9:" xr:uid="{00000000-0004-0000-0200-000013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G1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4" width="9.109375" style="13" customWidth="1"/>
    <col min="25" max="16384" width="8.88671875" style="13"/>
  </cols>
  <sheetData>
    <row r="1" spans="1:33" ht="13.2" x14ac:dyDescent="0.25">
      <c r="A1" s="26" t="s">
        <v>187</v>
      </c>
      <c r="B1" s="9" t="s">
        <v>219</v>
      </c>
      <c r="N1" s="9" t="s">
        <v>220</v>
      </c>
    </row>
    <row r="2" spans="1:33" x14ac:dyDescent="0.25">
      <c r="B2" s="9" t="s">
        <v>163</v>
      </c>
    </row>
    <row r="3" spans="1:33" x14ac:dyDescent="0.25">
      <c r="A3" s="16"/>
      <c r="B3" s="9" t="s">
        <v>191</v>
      </c>
      <c r="N3" s="9" t="s">
        <v>192</v>
      </c>
    </row>
    <row r="4" spans="1:33" x14ac:dyDescent="0.25"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5">
      <c r="A5" s="9" t="s">
        <v>218</v>
      </c>
    </row>
    <row r="6" spans="1:33" x14ac:dyDescent="0.25">
      <c r="A6" s="48" t="s">
        <v>53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5"/>
    </row>
    <row r="7" spans="1:33" x14ac:dyDescent="0.25">
      <c r="A7" s="48" t="s">
        <v>54</v>
      </c>
      <c r="B7" s="35">
        <v>0.3044</v>
      </c>
      <c r="C7" s="35">
        <v>0.64029999999999998</v>
      </c>
      <c r="D7" s="35">
        <v>0.63939999999999997</v>
      </c>
      <c r="E7" s="35">
        <v>0.64219999999999999</v>
      </c>
      <c r="F7" s="35">
        <v>0.76429999999999998</v>
      </c>
      <c r="G7" s="35">
        <v>0.5302</v>
      </c>
      <c r="H7" s="35">
        <v>0.55379999999999996</v>
      </c>
      <c r="I7" s="35">
        <v>0.57099999999999995</v>
      </c>
      <c r="J7" s="35">
        <v>0.63270000000000004</v>
      </c>
      <c r="K7" s="35">
        <v>0.53539999999999999</v>
      </c>
      <c r="L7" s="35">
        <v>0.59450000000000003</v>
      </c>
      <c r="M7" s="55"/>
      <c r="N7" s="56">
        <f>1-B7</f>
        <v>0.6956</v>
      </c>
      <c r="O7" s="56">
        <f t="shared" ref="O7:X7" si="0">1-C7</f>
        <v>0.35970000000000002</v>
      </c>
      <c r="P7" s="56">
        <f t="shared" si="0"/>
        <v>0.36060000000000003</v>
      </c>
      <c r="Q7" s="56">
        <f t="shared" si="0"/>
        <v>0.35780000000000001</v>
      </c>
      <c r="R7" s="56">
        <f t="shared" si="0"/>
        <v>0.23570000000000002</v>
      </c>
      <c r="S7" s="56">
        <f t="shared" si="0"/>
        <v>0.4698</v>
      </c>
      <c r="T7" s="56">
        <f t="shared" si="0"/>
        <v>0.44620000000000004</v>
      </c>
      <c r="U7" s="56">
        <f t="shared" si="0"/>
        <v>0.42900000000000005</v>
      </c>
      <c r="V7" s="56">
        <f t="shared" si="0"/>
        <v>0.36729999999999996</v>
      </c>
      <c r="W7" s="56">
        <f t="shared" si="0"/>
        <v>0.46460000000000001</v>
      </c>
      <c r="X7" s="56">
        <f t="shared" si="0"/>
        <v>0.40549999999999997</v>
      </c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55</v>
      </c>
      <c r="B8" s="35">
        <v>0.3115</v>
      </c>
      <c r="C8" s="35">
        <v>0.64139999999999997</v>
      </c>
      <c r="D8" s="35">
        <v>0.6371</v>
      </c>
      <c r="E8" s="35">
        <v>0.64790000000000003</v>
      </c>
      <c r="F8" s="35">
        <v>0.76880000000000004</v>
      </c>
      <c r="G8" s="35">
        <v>0.53569999999999995</v>
      </c>
      <c r="H8" s="35">
        <v>0.53920000000000001</v>
      </c>
      <c r="I8" s="35">
        <v>0.56769999999999998</v>
      </c>
      <c r="J8" s="35">
        <v>0.62880000000000003</v>
      </c>
      <c r="K8" s="35">
        <v>0.53920000000000001</v>
      </c>
      <c r="L8" s="35">
        <v>0.59530000000000005</v>
      </c>
      <c r="M8" s="55"/>
      <c r="N8" s="56">
        <f t="shared" ref="N8:N71" si="1">1-B8</f>
        <v>0.6885</v>
      </c>
      <c r="O8" s="56">
        <f t="shared" ref="O8:O71" si="2">1-C8</f>
        <v>0.35860000000000003</v>
      </c>
      <c r="P8" s="56">
        <f t="shared" ref="P8:P71" si="3">1-D8</f>
        <v>0.3629</v>
      </c>
      <c r="Q8" s="56">
        <f t="shared" ref="Q8:Q71" si="4">1-E8</f>
        <v>0.35209999999999997</v>
      </c>
      <c r="R8" s="56">
        <f t="shared" ref="R8:R71" si="5">1-F8</f>
        <v>0.23119999999999996</v>
      </c>
      <c r="S8" s="56">
        <f t="shared" ref="S8:S71" si="6">1-G8</f>
        <v>0.46430000000000005</v>
      </c>
      <c r="T8" s="56">
        <f t="shared" ref="T8:T71" si="7">1-H8</f>
        <v>0.46079999999999999</v>
      </c>
      <c r="U8" s="56">
        <f t="shared" ref="U8:U71" si="8">1-I8</f>
        <v>0.43230000000000002</v>
      </c>
      <c r="V8" s="56">
        <f t="shared" ref="V8:V71" si="9">1-J8</f>
        <v>0.37119999999999997</v>
      </c>
      <c r="W8" s="56">
        <f t="shared" ref="W8:W71" si="10">1-K8</f>
        <v>0.46079999999999999</v>
      </c>
      <c r="X8" s="56">
        <f t="shared" ref="X8:X71" si="11">1-L8</f>
        <v>0.40469999999999995</v>
      </c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56</v>
      </c>
      <c r="B9" s="35">
        <v>0.30209999999999998</v>
      </c>
      <c r="C9" s="35">
        <v>0.63939999999999997</v>
      </c>
      <c r="D9" s="35">
        <v>0.62539999999999996</v>
      </c>
      <c r="E9" s="35">
        <v>0.64349999999999996</v>
      </c>
      <c r="F9" s="35">
        <v>0.76529999999999998</v>
      </c>
      <c r="G9" s="35">
        <v>0.53910000000000002</v>
      </c>
      <c r="H9" s="35">
        <v>0.53680000000000005</v>
      </c>
      <c r="I9" s="35">
        <v>0.56630000000000003</v>
      </c>
      <c r="J9" s="35">
        <v>0.62290000000000001</v>
      </c>
      <c r="K9" s="35">
        <v>0.53969999999999996</v>
      </c>
      <c r="L9" s="35">
        <v>0.5917</v>
      </c>
      <c r="M9" s="55"/>
      <c r="N9" s="56">
        <f t="shared" si="1"/>
        <v>0.69789999999999996</v>
      </c>
      <c r="O9" s="56">
        <f t="shared" si="2"/>
        <v>0.36060000000000003</v>
      </c>
      <c r="P9" s="56">
        <f t="shared" si="3"/>
        <v>0.37460000000000004</v>
      </c>
      <c r="Q9" s="56">
        <f t="shared" si="4"/>
        <v>0.35650000000000004</v>
      </c>
      <c r="R9" s="56">
        <f t="shared" si="5"/>
        <v>0.23470000000000002</v>
      </c>
      <c r="S9" s="56">
        <f t="shared" si="6"/>
        <v>0.46089999999999998</v>
      </c>
      <c r="T9" s="56">
        <f t="shared" si="7"/>
        <v>0.46319999999999995</v>
      </c>
      <c r="U9" s="56">
        <f t="shared" si="8"/>
        <v>0.43369999999999997</v>
      </c>
      <c r="V9" s="56">
        <f t="shared" si="9"/>
        <v>0.37709999999999999</v>
      </c>
      <c r="W9" s="56">
        <f t="shared" si="10"/>
        <v>0.46030000000000004</v>
      </c>
      <c r="X9" s="56">
        <f t="shared" si="11"/>
        <v>0.4083</v>
      </c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57</v>
      </c>
      <c r="B10" s="35">
        <v>0.29070000000000001</v>
      </c>
      <c r="C10" s="35">
        <v>0.63739999999999997</v>
      </c>
      <c r="D10" s="35">
        <v>0.62709999999999999</v>
      </c>
      <c r="E10" s="35">
        <v>0.64359999999999995</v>
      </c>
      <c r="F10" s="35">
        <v>0.76219999999999999</v>
      </c>
      <c r="G10" s="35">
        <v>0.53710000000000002</v>
      </c>
      <c r="H10" s="35">
        <v>0.53890000000000005</v>
      </c>
      <c r="I10" s="35">
        <v>0.56759999999999999</v>
      </c>
      <c r="J10" s="35">
        <v>0.61919999999999997</v>
      </c>
      <c r="K10" s="35">
        <v>0.53420000000000001</v>
      </c>
      <c r="L10" s="35">
        <v>0.59040000000000004</v>
      </c>
      <c r="M10" s="55"/>
      <c r="N10" s="56">
        <f t="shared" si="1"/>
        <v>0.70930000000000004</v>
      </c>
      <c r="O10" s="56">
        <f t="shared" si="2"/>
        <v>0.36260000000000003</v>
      </c>
      <c r="P10" s="56">
        <f t="shared" si="3"/>
        <v>0.37290000000000001</v>
      </c>
      <c r="Q10" s="56">
        <f t="shared" si="4"/>
        <v>0.35640000000000005</v>
      </c>
      <c r="R10" s="56">
        <f t="shared" si="5"/>
        <v>0.23780000000000001</v>
      </c>
      <c r="S10" s="56">
        <f t="shared" si="6"/>
        <v>0.46289999999999998</v>
      </c>
      <c r="T10" s="56">
        <f t="shared" si="7"/>
        <v>0.46109999999999995</v>
      </c>
      <c r="U10" s="56">
        <f t="shared" si="8"/>
        <v>0.43240000000000001</v>
      </c>
      <c r="V10" s="56">
        <f t="shared" si="9"/>
        <v>0.38080000000000003</v>
      </c>
      <c r="W10" s="56">
        <f t="shared" si="10"/>
        <v>0.46579999999999999</v>
      </c>
      <c r="X10" s="56">
        <f t="shared" si="11"/>
        <v>0.40959999999999996</v>
      </c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58</v>
      </c>
      <c r="B11" s="35">
        <v>0.28749999999999998</v>
      </c>
      <c r="C11" s="35">
        <v>0.64049999999999996</v>
      </c>
      <c r="D11" s="35">
        <v>0.62680000000000002</v>
      </c>
      <c r="E11" s="35">
        <v>0.64559999999999995</v>
      </c>
      <c r="F11" s="35">
        <v>0.76139999999999997</v>
      </c>
      <c r="G11" s="35">
        <v>0.54339999999999999</v>
      </c>
      <c r="H11" s="35">
        <v>0.54259999999999997</v>
      </c>
      <c r="I11" s="35">
        <v>0.57110000000000005</v>
      </c>
      <c r="J11" s="35">
        <v>0.61439999999999995</v>
      </c>
      <c r="K11" s="35">
        <v>0.53259999999999996</v>
      </c>
      <c r="L11" s="35">
        <v>0.59230000000000005</v>
      </c>
      <c r="M11" s="55"/>
      <c r="N11" s="56">
        <f t="shared" si="1"/>
        <v>0.71250000000000002</v>
      </c>
      <c r="O11" s="56">
        <f t="shared" si="2"/>
        <v>0.35950000000000004</v>
      </c>
      <c r="P11" s="56">
        <f t="shared" si="3"/>
        <v>0.37319999999999998</v>
      </c>
      <c r="Q11" s="56">
        <f t="shared" si="4"/>
        <v>0.35440000000000005</v>
      </c>
      <c r="R11" s="56">
        <f t="shared" si="5"/>
        <v>0.23860000000000003</v>
      </c>
      <c r="S11" s="56">
        <f t="shared" si="6"/>
        <v>0.45660000000000001</v>
      </c>
      <c r="T11" s="56">
        <f t="shared" si="7"/>
        <v>0.45740000000000003</v>
      </c>
      <c r="U11" s="56">
        <f t="shared" si="8"/>
        <v>0.42889999999999995</v>
      </c>
      <c r="V11" s="56">
        <f t="shared" si="9"/>
        <v>0.38560000000000005</v>
      </c>
      <c r="W11" s="56">
        <f t="shared" si="10"/>
        <v>0.46740000000000004</v>
      </c>
      <c r="X11" s="56">
        <f t="shared" si="11"/>
        <v>0.40769999999999995</v>
      </c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59</v>
      </c>
      <c r="B12" s="35">
        <v>0.28139999999999998</v>
      </c>
      <c r="C12" s="35">
        <v>0.64249999999999996</v>
      </c>
      <c r="D12" s="35">
        <v>0.62060000000000004</v>
      </c>
      <c r="E12" s="35">
        <v>0.64629999999999999</v>
      </c>
      <c r="F12" s="35">
        <v>0.75939999999999996</v>
      </c>
      <c r="G12" s="35">
        <v>0.54779999999999995</v>
      </c>
      <c r="H12" s="35">
        <v>0.5514</v>
      </c>
      <c r="I12" s="35">
        <v>0.57499999999999996</v>
      </c>
      <c r="J12" s="35">
        <v>0.60750000000000004</v>
      </c>
      <c r="K12" s="35">
        <v>0.5252</v>
      </c>
      <c r="L12" s="35">
        <v>0.59279999999999999</v>
      </c>
      <c r="M12" s="55"/>
      <c r="N12" s="56">
        <f t="shared" si="1"/>
        <v>0.71860000000000002</v>
      </c>
      <c r="O12" s="56">
        <f t="shared" si="2"/>
        <v>0.35750000000000004</v>
      </c>
      <c r="P12" s="56">
        <f t="shared" si="3"/>
        <v>0.37939999999999996</v>
      </c>
      <c r="Q12" s="56">
        <f t="shared" si="4"/>
        <v>0.35370000000000001</v>
      </c>
      <c r="R12" s="56">
        <f t="shared" si="5"/>
        <v>0.24060000000000004</v>
      </c>
      <c r="S12" s="56">
        <f t="shared" si="6"/>
        <v>0.45220000000000005</v>
      </c>
      <c r="T12" s="56">
        <f t="shared" si="7"/>
        <v>0.4486</v>
      </c>
      <c r="U12" s="56">
        <f t="shared" si="8"/>
        <v>0.42500000000000004</v>
      </c>
      <c r="V12" s="56">
        <f t="shared" si="9"/>
        <v>0.39249999999999996</v>
      </c>
      <c r="W12" s="56">
        <f t="shared" si="10"/>
        <v>0.4748</v>
      </c>
      <c r="X12" s="56">
        <f t="shared" si="11"/>
        <v>0.40720000000000001</v>
      </c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60</v>
      </c>
      <c r="B13" s="35">
        <v>0.27589999999999998</v>
      </c>
      <c r="C13" s="35">
        <v>0.6431</v>
      </c>
      <c r="D13" s="35">
        <v>0.61739999999999995</v>
      </c>
      <c r="E13" s="35">
        <v>0.64770000000000005</v>
      </c>
      <c r="F13" s="35">
        <v>0.75800000000000001</v>
      </c>
      <c r="G13" s="35">
        <v>0.55120000000000002</v>
      </c>
      <c r="H13" s="35">
        <v>0.55179999999999996</v>
      </c>
      <c r="I13" s="35">
        <v>0.57820000000000005</v>
      </c>
      <c r="J13" s="35">
        <v>0.60199999999999998</v>
      </c>
      <c r="K13" s="35">
        <v>0.52229999999999999</v>
      </c>
      <c r="L13" s="35">
        <v>0.59299999999999997</v>
      </c>
      <c r="M13" s="55"/>
      <c r="N13" s="56">
        <f t="shared" si="1"/>
        <v>0.72409999999999997</v>
      </c>
      <c r="O13" s="56">
        <f t="shared" si="2"/>
        <v>0.3569</v>
      </c>
      <c r="P13" s="56">
        <f t="shared" si="3"/>
        <v>0.38260000000000005</v>
      </c>
      <c r="Q13" s="56">
        <f t="shared" si="4"/>
        <v>0.35229999999999995</v>
      </c>
      <c r="R13" s="56">
        <f t="shared" si="5"/>
        <v>0.24199999999999999</v>
      </c>
      <c r="S13" s="56">
        <f t="shared" si="6"/>
        <v>0.44879999999999998</v>
      </c>
      <c r="T13" s="56">
        <f t="shared" si="7"/>
        <v>0.44820000000000004</v>
      </c>
      <c r="U13" s="56">
        <f t="shared" si="8"/>
        <v>0.42179999999999995</v>
      </c>
      <c r="V13" s="56">
        <f t="shared" si="9"/>
        <v>0.39800000000000002</v>
      </c>
      <c r="W13" s="56">
        <f t="shared" si="10"/>
        <v>0.47770000000000001</v>
      </c>
      <c r="X13" s="56">
        <f t="shared" si="11"/>
        <v>0.40700000000000003</v>
      </c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61</v>
      </c>
      <c r="B14" s="35">
        <v>0.27129999999999999</v>
      </c>
      <c r="C14" s="35">
        <v>0.64459999999999995</v>
      </c>
      <c r="D14" s="35">
        <v>0.61439999999999995</v>
      </c>
      <c r="E14" s="35">
        <v>0.6482</v>
      </c>
      <c r="F14" s="35">
        <v>0.75749999999999995</v>
      </c>
      <c r="G14" s="35">
        <v>0.55600000000000005</v>
      </c>
      <c r="H14" s="35">
        <v>0.55820000000000003</v>
      </c>
      <c r="I14" s="35">
        <v>0.58020000000000005</v>
      </c>
      <c r="J14" s="35">
        <v>0.59589999999999999</v>
      </c>
      <c r="K14" s="35">
        <v>0.51770000000000005</v>
      </c>
      <c r="L14" s="35">
        <v>0.59370000000000001</v>
      </c>
      <c r="M14" s="55"/>
      <c r="N14" s="56">
        <f t="shared" si="1"/>
        <v>0.72870000000000001</v>
      </c>
      <c r="O14" s="56">
        <f t="shared" si="2"/>
        <v>0.35540000000000005</v>
      </c>
      <c r="P14" s="56">
        <f t="shared" si="3"/>
        <v>0.38560000000000005</v>
      </c>
      <c r="Q14" s="56">
        <f t="shared" si="4"/>
        <v>0.3518</v>
      </c>
      <c r="R14" s="56">
        <f t="shared" si="5"/>
        <v>0.24250000000000005</v>
      </c>
      <c r="S14" s="56">
        <f t="shared" si="6"/>
        <v>0.44399999999999995</v>
      </c>
      <c r="T14" s="56">
        <f t="shared" si="7"/>
        <v>0.44179999999999997</v>
      </c>
      <c r="U14" s="56">
        <f t="shared" si="8"/>
        <v>0.41979999999999995</v>
      </c>
      <c r="V14" s="56">
        <f t="shared" si="9"/>
        <v>0.40410000000000001</v>
      </c>
      <c r="W14" s="56">
        <f t="shared" si="10"/>
        <v>0.48229999999999995</v>
      </c>
      <c r="X14" s="56">
        <f t="shared" si="11"/>
        <v>0.40629999999999999</v>
      </c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62</v>
      </c>
      <c r="B15" s="35">
        <v>0.26939999999999997</v>
      </c>
      <c r="C15" s="35">
        <v>0.63890000000000002</v>
      </c>
      <c r="D15" s="35">
        <v>0.60819999999999996</v>
      </c>
      <c r="E15" s="35">
        <v>0.64370000000000005</v>
      </c>
      <c r="F15" s="35">
        <v>0.755</v>
      </c>
      <c r="G15" s="35">
        <v>0.55269999999999997</v>
      </c>
      <c r="H15" s="35">
        <v>0.55500000000000005</v>
      </c>
      <c r="I15" s="35">
        <v>0.57820000000000005</v>
      </c>
      <c r="J15" s="35">
        <v>0.59150000000000003</v>
      </c>
      <c r="K15" s="35">
        <v>0.50629999999999997</v>
      </c>
      <c r="L15" s="35">
        <v>0.58919999999999995</v>
      </c>
      <c r="M15" s="55"/>
      <c r="N15" s="56">
        <f t="shared" si="1"/>
        <v>0.73060000000000003</v>
      </c>
      <c r="O15" s="56">
        <f t="shared" si="2"/>
        <v>0.36109999999999998</v>
      </c>
      <c r="P15" s="56">
        <f t="shared" si="3"/>
        <v>0.39180000000000004</v>
      </c>
      <c r="Q15" s="56">
        <f t="shared" si="4"/>
        <v>0.35629999999999995</v>
      </c>
      <c r="R15" s="56">
        <f t="shared" si="5"/>
        <v>0.245</v>
      </c>
      <c r="S15" s="56">
        <f t="shared" si="6"/>
        <v>0.44730000000000003</v>
      </c>
      <c r="T15" s="56">
        <f t="shared" si="7"/>
        <v>0.44499999999999995</v>
      </c>
      <c r="U15" s="56">
        <f t="shared" si="8"/>
        <v>0.42179999999999995</v>
      </c>
      <c r="V15" s="56">
        <f t="shared" si="9"/>
        <v>0.40849999999999997</v>
      </c>
      <c r="W15" s="56">
        <f t="shared" si="10"/>
        <v>0.49370000000000003</v>
      </c>
      <c r="X15" s="56">
        <f t="shared" si="11"/>
        <v>0.41080000000000005</v>
      </c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63</v>
      </c>
      <c r="B16" s="35">
        <v>0.26640000000000003</v>
      </c>
      <c r="C16" s="35">
        <v>0.63470000000000004</v>
      </c>
      <c r="D16" s="35">
        <v>0.6018</v>
      </c>
      <c r="E16" s="35">
        <v>0.63829999999999998</v>
      </c>
      <c r="F16" s="35">
        <v>0.75160000000000005</v>
      </c>
      <c r="G16" s="35">
        <v>0.55489999999999995</v>
      </c>
      <c r="H16" s="35">
        <v>0.54720000000000002</v>
      </c>
      <c r="I16" s="35">
        <v>0.57689999999999997</v>
      </c>
      <c r="J16" s="35">
        <v>0.59289999999999998</v>
      </c>
      <c r="K16" s="35">
        <v>0.50380000000000003</v>
      </c>
      <c r="L16" s="35">
        <v>0.58540000000000003</v>
      </c>
      <c r="M16" s="55"/>
      <c r="N16" s="56">
        <f t="shared" si="1"/>
        <v>0.73360000000000003</v>
      </c>
      <c r="O16" s="56">
        <f t="shared" si="2"/>
        <v>0.36529999999999996</v>
      </c>
      <c r="P16" s="56">
        <f t="shared" si="3"/>
        <v>0.3982</v>
      </c>
      <c r="Q16" s="56">
        <f t="shared" si="4"/>
        <v>0.36170000000000002</v>
      </c>
      <c r="R16" s="56">
        <f t="shared" si="5"/>
        <v>0.24839999999999995</v>
      </c>
      <c r="S16" s="56">
        <f t="shared" si="6"/>
        <v>0.44510000000000005</v>
      </c>
      <c r="T16" s="56">
        <f t="shared" si="7"/>
        <v>0.45279999999999998</v>
      </c>
      <c r="U16" s="56">
        <f t="shared" si="8"/>
        <v>0.42310000000000003</v>
      </c>
      <c r="V16" s="56">
        <f t="shared" si="9"/>
        <v>0.40710000000000002</v>
      </c>
      <c r="W16" s="56">
        <f t="shared" si="10"/>
        <v>0.49619999999999997</v>
      </c>
      <c r="X16" s="56">
        <f t="shared" si="11"/>
        <v>0.41459999999999997</v>
      </c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64</v>
      </c>
      <c r="B17" s="35">
        <v>0.26450000000000001</v>
      </c>
      <c r="C17" s="35">
        <v>0.63229999999999997</v>
      </c>
      <c r="D17" s="35">
        <v>0.59650000000000003</v>
      </c>
      <c r="E17" s="35">
        <v>0.63519999999999999</v>
      </c>
      <c r="F17" s="35">
        <v>0.75019999999999998</v>
      </c>
      <c r="G17" s="35">
        <v>0.55279999999999996</v>
      </c>
      <c r="H17" s="35">
        <v>0.5444</v>
      </c>
      <c r="I17" s="35">
        <v>0.5746</v>
      </c>
      <c r="J17" s="35">
        <v>0.58609999999999995</v>
      </c>
      <c r="K17" s="35">
        <v>0.49819999999999998</v>
      </c>
      <c r="L17" s="35">
        <v>0.58240000000000003</v>
      </c>
      <c r="M17" s="55"/>
      <c r="N17" s="56">
        <f t="shared" si="1"/>
        <v>0.73550000000000004</v>
      </c>
      <c r="O17" s="56">
        <f t="shared" si="2"/>
        <v>0.36770000000000003</v>
      </c>
      <c r="P17" s="56">
        <f t="shared" si="3"/>
        <v>0.40349999999999997</v>
      </c>
      <c r="Q17" s="56">
        <f t="shared" si="4"/>
        <v>0.36480000000000001</v>
      </c>
      <c r="R17" s="56">
        <f t="shared" si="5"/>
        <v>0.24980000000000002</v>
      </c>
      <c r="S17" s="56">
        <f t="shared" si="6"/>
        <v>0.44720000000000004</v>
      </c>
      <c r="T17" s="56">
        <f t="shared" si="7"/>
        <v>0.4556</v>
      </c>
      <c r="U17" s="56">
        <f t="shared" si="8"/>
        <v>0.4254</v>
      </c>
      <c r="V17" s="56">
        <f t="shared" si="9"/>
        <v>0.41390000000000005</v>
      </c>
      <c r="W17" s="56">
        <f t="shared" si="10"/>
        <v>0.50180000000000002</v>
      </c>
      <c r="X17" s="56">
        <f t="shared" si="11"/>
        <v>0.41759999999999997</v>
      </c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65</v>
      </c>
      <c r="B18" s="35">
        <v>0.26600000000000001</v>
      </c>
      <c r="C18" s="35">
        <v>0.63170000000000004</v>
      </c>
      <c r="D18" s="35">
        <v>0.5988</v>
      </c>
      <c r="E18" s="35">
        <v>0.6351</v>
      </c>
      <c r="F18" s="35">
        <v>0.74890000000000001</v>
      </c>
      <c r="G18" s="35">
        <v>0.55589999999999995</v>
      </c>
      <c r="H18" s="35">
        <v>0.54420000000000002</v>
      </c>
      <c r="I18" s="35">
        <v>0.57679999999999998</v>
      </c>
      <c r="J18" s="35">
        <v>0.58599999999999997</v>
      </c>
      <c r="K18" s="35">
        <v>0.49390000000000001</v>
      </c>
      <c r="L18" s="35">
        <v>0.58279999999999998</v>
      </c>
      <c r="M18" s="55"/>
      <c r="N18" s="56">
        <f t="shared" si="1"/>
        <v>0.73399999999999999</v>
      </c>
      <c r="O18" s="56">
        <f t="shared" si="2"/>
        <v>0.36829999999999996</v>
      </c>
      <c r="P18" s="56">
        <f t="shared" si="3"/>
        <v>0.4012</v>
      </c>
      <c r="Q18" s="56">
        <f t="shared" si="4"/>
        <v>0.3649</v>
      </c>
      <c r="R18" s="56">
        <f t="shared" si="5"/>
        <v>0.25109999999999999</v>
      </c>
      <c r="S18" s="56">
        <f t="shared" si="6"/>
        <v>0.44410000000000005</v>
      </c>
      <c r="T18" s="56">
        <f t="shared" si="7"/>
        <v>0.45579999999999998</v>
      </c>
      <c r="U18" s="56">
        <f t="shared" si="8"/>
        <v>0.42320000000000002</v>
      </c>
      <c r="V18" s="56">
        <f t="shared" si="9"/>
        <v>0.41400000000000003</v>
      </c>
      <c r="W18" s="56">
        <f t="shared" si="10"/>
        <v>0.50609999999999999</v>
      </c>
      <c r="X18" s="56">
        <f t="shared" si="11"/>
        <v>0.41720000000000002</v>
      </c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66</v>
      </c>
      <c r="B19" s="35">
        <v>0.2646</v>
      </c>
      <c r="C19" s="35">
        <v>0.63119999999999998</v>
      </c>
      <c r="D19" s="35">
        <v>0.59799999999999998</v>
      </c>
      <c r="E19" s="35">
        <v>0.6361</v>
      </c>
      <c r="F19" s="35">
        <v>0.74629999999999996</v>
      </c>
      <c r="G19" s="35">
        <v>0.56430000000000002</v>
      </c>
      <c r="H19" s="35">
        <v>0.54530000000000001</v>
      </c>
      <c r="I19" s="35">
        <v>0.5786</v>
      </c>
      <c r="J19" s="35">
        <v>0.58930000000000005</v>
      </c>
      <c r="K19" s="35">
        <v>0.50039999999999996</v>
      </c>
      <c r="L19" s="35">
        <v>0.58360000000000001</v>
      </c>
      <c r="M19" s="55"/>
      <c r="N19" s="56">
        <f t="shared" si="1"/>
        <v>0.73540000000000005</v>
      </c>
      <c r="O19" s="56">
        <f t="shared" si="2"/>
        <v>0.36880000000000002</v>
      </c>
      <c r="P19" s="56">
        <f t="shared" si="3"/>
        <v>0.40200000000000002</v>
      </c>
      <c r="Q19" s="56">
        <f t="shared" si="4"/>
        <v>0.3639</v>
      </c>
      <c r="R19" s="56">
        <f t="shared" si="5"/>
        <v>0.25370000000000004</v>
      </c>
      <c r="S19" s="56">
        <f t="shared" si="6"/>
        <v>0.43569999999999998</v>
      </c>
      <c r="T19" s="56">
        <f t="shared" si="7"/>
        <v>0.45469999999999999</v>
      </c>
      <c r="U19" s="56">
        <f t="shared" si="8"/>
        <v>0.4214</v>
      </c>
      <c r="V19" s="56">
        <f t="shared" si="9"/>
        <v>0.41069999999999995</v>
      </c>
      <c r="W19" s="56">
        <f t="shared" si="10"/>
        <v>0.49960000000000004</v>
      </c>
      <c r="X19" s="56">
        <f t="shared" si="11"/>
        <v>0.41639999999999999</v>
      </c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67</v>
      </c>
      <c r="B20" s="35">
        <v>0.26919999999999999</v>
      </c>
      <c r="C20" s="35">
        <v>0.63360000000000005</v>
      </c>
      <c r="D20" s="35">
        <v>0.60829999999999995</v>
      </c>
      <c r="E20" s="35">
        <v>0.64039999999999997</v>
      </c>
      <c r="F20" s="35">
        <v>0.74650000000000005</v>
      </c>
      <c r="G20" s="35">
        <v>0.56999999999999995</v>
      </c>
      <c r="H20" s="35">
        <v>0.54490000000000005</v>
      </c>
      <c r="I20" s="35">
        <v>0.58209999999999995</v>
      </c>
      <c r="J20" s="35">
        <v>0.59370000000000001</v>
      </c>
      <c r="K20" s="35">
        <v>0.49919999999999998</v>
      </c>
      <c r="L20" s="35">
        <v>0.58720000000000006</v>
      </c>
      <c r="M20" s="55"/>
      <c r="N20" s="56">
        <f t="shared" si="1"/>
        <v>0.73080000000000001</v>
      </c>
      <c r="O20" s="56">
        <f t="shared" si="2"/>
        <v>0.36639999999999995</v>
      </c>
      <c r="P20" s="56">
        <f t="shared" si="3"/>
        <v>0.39170000000000005</v>
      </c>
      <c r="Q20" s="56">
        <f t="shared" si="4"/>
        <v>0.35960000000000003</v>
      </c>
      <c r="R20" s="56">
        <f t="shared" si="5"/>
        <v>0.25349999999999995</v>
      </c>
      <c r="S20" s="56">
        <f t="shared" si="6"/>
        <v>0.43000000000000005</v>
      </c>
      <c r="T20" s="56">
        <f t="shared" si="7"/>
        <v>0.45509999999999995</v>
      </c>
      <c r="U20" s="56">
        <f t="shared" si="8"/>
        <v>0.41790000000000005</v>
      </c>
      <c r="V20" s="56">
        <f t="shared" si="9"/>
        <v>0.40629999999999999</v>
      </c>
      <c r="W20" s="56">
        <f t="shared" si="10"/>
        <v>0.50080000000000002</v>
      </c>
      <c r="X20" s="56">
        <f t="shared" si="11"/>
        <v>0.41279999999999994</v>
      </c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68</v>
      </c>
      <c r="B21" s="35">
        <v>0.27750000000000002</v>
      </c>
      <c r="C21" s="35">
        <v>0.63939999999999997</v>
      </c>
      <c r="D21" s="35">
        <v>0.62619999999999998</v>
      </c>
      <c r="E21" s="35">
        <v>0.64900000000000002</v>
      </c>
      <c r="F21" s="35">
        <v>0.75</v>
      </c>
      <c r="G21" s="35">
        <v>0.58089999999999997</v>
      </c>
      <c r="H21" s="35">
        <v>0.54679999999999995</v>
      </c>
      <c r="I21" s="35">
        <v>0.58830000000000005</v>
      </c>
      <c r="J21" s="35">
        <v>0.60529999999999995</v>
      </c>
      <c r="K21" s="35">
        <v>0.50160000000000005</v>
      </c>
      <c r="L21" s="35">
        <v>0.5948</v>
      </c>
      <c r="M21" s="55"/>
      <c r="N21" s="56">
        <f t="shared" si="1"/>
        <v>0.72249999999999992</v>
      </c>
      <c r="O21" s="56">
        <f t="shared" si="2"/>
        <v>0.36060000000000003</v>
      </c>
      <c r="P21" s="56">
        <f t="shared" si="3"/>
        <v>0.37380000000000002</v>
      </c>
      <c r="Q21" s="56">
        <f t="shared" si="4"/>
        <v>0.35099999999999998</v>
      </c>
      <c r="R21" s="56">
        <f t="shared" si="5"/>
        <v>0.25</v>
      </c>
      <c r="S21" s="56">
        <f t="shared" si="6"/>
        <v>0.41910000000000003</v>
      </c>
      <c r="T21" s="56">
        <f t="shared" si="7"/>
        <v>0.45320000000000005</v>
      </c>
      <c r="U21" s="56">
        <f t="shared" si="8"/>
        <v>0.41169999999999995</v>
      </c>
      <c r="V21" s="56">
        <f t="shared" si="9"/>
        <v>0.39470000000000005</v>
      </c>
      <c r="W21" s="56">
        <f t="shared" si="10"/>
        <v>0.49839999999999995</v>
      </c>
      <c r="X21" s="56">
        <f t="shared" si="11"/>
        <v>0.4052</v>
      </c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69</v>
      </c>
      <c r="B22" s="35">
        <v>0.28160000000000002</v>
      </c>
      <c r="C22" s="35">
        <v>0.64580000000000004</v>
      </c>
      <c r="D22" s="35">
        <v>0.62</v>
      </c>
      <c r="E22" s="35">
        <v>0.64990000000000003</v>
      </c>
      <c r="F22" s="35">
        <v>0.75090000000000001</v>
      </c>
      <c r="G22" s="35">
        <v>0.58530000000000004</v>
      </c>
      <c r="H22" s="35">
        <v>0.54359999999999997</v>
      </c>
      <c r="I22" s="35">
        <v>0.58879999999999999</v>
      </c>
      <c r="J22" s="35">
        <v>0.60589999999999999</v>
      </c>
      <c r="K22" s="35">
        <v>0.502</v>
      </c>
      <c r="L22" s="35">
        <v>0.59670000000000001</v>
      </c>
      <c r="M22" s="55"/>
      <c r="N22" s="56">
        <f t="shared" si="1"/>
        <v>0.71839999999999993</v>
      </c>
      <c r="O22" s="56">
        <f t="shared" si="2"/>
        <v>0.35419999999999996</v>
      </c>
      <c r="P22" s="56">
        <f t="shared" si="3"/>
        <v>0.38</v>
      </c>
      <c r="Q22" s="56">
        <f t="shared" si="4"/>
        <v>0.35009999999999997</v>
      </c>
      <c r="R22" s="56">
        <f t="shared" si="5"/>
        <v>0.24909999999999999</v>
      </c>
      <c r="S22" s="56">
        <f t="shared" si="6"/>
        <v>0.41469999999999996</v>
      </c>
      <c r="T22" s="56">
        <f t="shared" si="7"/>
        <v>0.45640000000000003</v>
      </c>
      <c r="U22" s="56">
        <f t="shared" si="8"/>
        <v>0.41120000000000001</v>
      </c>
      <c r="V22" s="56">
        <f t="shared" si="9"/>
        <v>0.39410000000000001</v>
      </c>
      <c r="W22" s="56">
        <f t="shared" si="10"/>
        <v>0.498</v>
      </c>
      <c r="X22" s="56">
        <f t="shared" si="11"/>
        <v>0.40329999999999999</v>
      </c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70</v>
      </c>
      <c r="B23" s="35">
        <v>0.29099999999999998</v>
      </c>
      <c r="C23" s="35">
        <v>0.65890000000000004</v>
      </c>
      <c r="D23" s="35">
        <v>0.61619999999999997</v>
      </c>
      <c r="E23" s="35">
        <v>0.65390000000000004</v>
      </c>
      <c r="F23" s="35">
        <v>0.75749999999999995</v>
      </c>
      <c r="G23" s="35">
        <v>0.59430000000000005</v>
      </c>
      <c r="H23" s="35">
        <v>0.55430000000000001</v>
      </c>
      <c r="I23" s="35">
        <v>0.59389999999999998</v>
      </c>
      <c r="J23" s="35">
        <v>0.6119</v>
      </c>
      <c r="K23" s="35">
        <v>0.51019999999999999</v>
      </c>
      <c r="L23" s="35">
        <v>0.60460000000000003</v>
      </c>
      <c r="M23" s="55"/>
      <c r="N23" s="56">
        <f t="shared" si="1"/>
        <v>0.70900000000000007</v>
      </c>
      <c r="O23" s="56">
        <f t="shared" si="2"/>
        <v>0.34109999999999996</v>
      </c>
      <c r="P23" s="56">
        <f t="shared" si="3"/>
        <v>0.38380000000000003</v>
      </c>
      <c r="Q23" s="56">
        <f t="shared" si="4"/>
        <v>0.34609999999999996</v>
      </c>
      <c r="R23" s="56">
        <f t="shared" si="5"/>
        <v>0.24250000000000005</v>
      </c>
      <c r="S23" s="56">
        <f t="shared" si="6"/>
        <v>0.40569999999999995</v>
      </c>
      <c r="T23" s="56">
        <f t="shared" si="7"/>
        <v>0.44569999999999999</v>
      </c>
      <c r="U23" s="56">
        <f t="shared" si="8"/>
        <v>0.40610000000000002</v>
      </c>
      <c r="V23" s="56">
        <f t="shared" si="9"/>
        <v>0.3881</v>
      </c>
      <c r="W23" s="56">
        <f t="shared" si="10"/>
        <v>0.48980000000000001</v>
      </c>
      <c r="X23" s="56">
        <f t="shared" si="11"/>
        <v>0.39539999999999997</v>
      </c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71</v>
      </c>
      <c r="B24" s="35">
        <v>0.2999</v>
      </c>
      <c r="C24" s="35">
        <v>0.67069999999999996</v>
      </c>
      <c r="D24" s="35">
        <v>0.61419999999999997</v>
      </c>
      <c r="E24" s="35">
        <v>0.65680000000000005</v>
      </c>
      <c r="F24" s="35">
        <v>0.76319999999999999</v>
      </c>
      <c r="G24" s="35">
        <v>0.6</v>
      </c>
      <c r="H24" s="35">
        <v>0.56630000000000003</v>
      </c>
      <c r="I24" s="35">
        <v>0.59919999999999995</v>
      </c>
      <c r="J24" s="35">
        <v>0.61880000000000002</v>
      </c>
      <c r="K24" s="35">
        <v>0.51370000000000005</v>
      </c>
      <c r="L24" s="35">
        <v>0.61160000000000003</v>
      </c>
      <c r="M24" s="55"/>
      <c r="N24" s="56">
        <f t="shared" si="1"/>
        <v>0.70009999999999994</v>
      </c>
      <c r="O24" s="56">
        <f t="shared" si="2"/>
        <v>0.32930000000000004</v>
      </c>
      <c r="P24" s="56">
        <f t="shared" si="3"/>
        <v>0.38580000000000003</v>
      </c>
      <c r="Q24" s="56">
        <f t="shared" si="4"/>
        <v>0.34319999999999995</v>
      </c>
      <c r="R24" s="56">
        <f t="shared" si="5"/>
        <v>0.23680000000000001</v>
      </c>
      <c r="S24" s="56">
        <f t="shared" si="6"/>
        <v>0.4</v>
      </c>
      <c r="T24" s="56">
        <f t="shared" si="7"/>
        <v>0.43369999999999997</v>
      </c>
      <c r="U24" s="56">
        <f t="shared" si="8"/>
        <v>0.40080000000000005</v>
      </c>
      <c r="V24" s="56">
        <f t="shared" si="9"/>
        <v>0.38119999999999998</v>
      </c>
      <c r="W24" s="56">
        <f t="shared" si="10"/>
        <v>0.48629999999999995</v>
      </c>
      <c r="X24" s="56">
        <f t="shared" si="11"/>
        <v>0.38839999999999997</v>
      </c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72</v>
      </c>
      <c r="B25" s="35">
        <v>0.30940000000000001</v>
      </c>
      <c r="C25" s="35">
        <v>0.67749999999999999</v>
      </c>
      <c r="D25" s="35">
        <v>0.60860000000000003</v>
      </c>
      <c r="E25" s="35">
        <v>0.65720000000000001</v>
      </c>
      <c r="F25" s="35">
        <v>0.76700000000000002</v>
      </c>
      <c r="G25" s="35">
        <v>0.60299999999999998</v>
      </c>
      <c r="H25" s="35">
        <v>0.57230000000000003</v>
      </c>
      <c r="I25" s="35">
        <v>0.60040000000000004</v>
      </c>
      <c r="J25" s="35">
        <v>0.62460000000000004</v>
      </c>
      <c r="K25" s="35">
        <v>0.50600000000000001</v>
      </c>
      <c r="L25" s="35">
        <v>0.61480000000000001</v>
      </c>
      <c r="M25" s="55"/>
      <c r="N25" s="56">
        <f t="shared" si="1"/>
        <v>0.69059999999999999</v>
      </c>
      <c r="O25" s="56">
        <f t="shared" si="2"/>
        <v>0.32250000000000001</v>
      </c>
      <c r="P25" s="56">
        <f t="shared" si="3"/>
        <v>0.39139999999999997</v>
      </c>
      <c r="Q25" s="56">
        <f t="shared" si="4"/>
        <v>0.34279999999999999</v>
      </c>
      <c r="R25" s="56">
        <f t="shared" si="5"/>
        <v>0.23299999999999998</v>
      </c>
      <c r="S25" s="56">
        <f t="shared" si="6"/>
        <v>0.39700000000000002</v>
      </c>
      <c r="T25" s="56">
        <f t="shared" si="7"/>
        <v>0.42769999999999997</v>
      </c>
      <c r="U25" s="56">
        <f t="shared" si="8"/>
        <v>0.39959999999999996</v>
      </c>
      <c r="V25" s="56">
        <f t="shared" si="9"/>
        <v>0.37539999999999996</v>
      </c>
      <c r="W25" s="56">
        <f t="shared" si="10"/>
        <v>0.49399999999999999</v>
      </c>
      <c r="X25" s="56">
        <f t="shared" si="11"/>
        <v>0.38519999999999999</v>
      </c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73</v>
      </c>
      <c r="B26" s="35">
        <v>0.31409999999999999</v>
      </c>
      <c r="C26" s="35">
        <v>0.69010000000000005</v>
      </c>
      <c r="D26" s="35">
        <v>0.6099</v>
      </c>
      <c r="E26" s="35">
        <v>0.66269999999999996</v>
      </c>
      <c r="F26" s="35">
        <v>0.77190000000000003</v>
      </c>
      <c r="G26" s="35">
        <v>0.60799999999999998</v>
      </c>
      <c r="H26" s="35">
        <v>0.59140000000000004</v>
      </c>
      <c r="I26" s="35">
        <v>0.60450000000000004</v>
      </c>
      <c r="J26" s="35">
        <v>0.62860000000000005</v>
      </c>
      <c r="K26" s="35">
        <v>0.51229999999999998</v>
      </c>
      <c r="L26" s="35">
        <v>0.62239999999999995</v>
      </c>
      <c r="M26" s="55"/>
      <c r="N26" s="56">
        <f t="shared" si="1"/>
        <v>0.68589999999999995</v>
      </c>
      <c r="O26" s="56">
        <f t="shared" si="2"/>
        <v>0.30989999999999995</v>
      </c>
      <c r="P26" s="56">
        <f t="shared" si="3"/>
        <v>0.3901</v>
      </c>
      <c r="Q26" s="56">
        <f t="shared" si="4"/>
        <v>0.33730000000000004</v>
      </c>
      <c r="R26" s="56">
        <f t="shared" si="5"/>
        <v>0.22809999999999997</v>
      </c>
      <c r="S26" s="56">
        <f t="shared" si="6"/>
        <v>0.39200000000000002</v>
      </c>
      <c r="T26" s="56">
        <f t="shared" si="7"/>
        <v>0.40859999999999996</v>
      </c>
      <c r="U26" s="56">
        <f t="shared" si="8"/>
        <v>0.39549999999999996</v>
      </c>
      <c r="V26" s="56">
        <f t="shared" si="9"/>
        <v>0.37139999999999995</v>
      </c>
      <c r="W26" s="56">
        <f t="shared" si="10"/>
        <v>0.48770000000000002</v>
      </c>
      <c r="X26" s="56">
        <f t="shared" si="11"/>
        <v>0.37760000000000005</v>
      </c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74</v>
      </c>
      <c r="B27" s="35">
        <v>0.31340000000000001</v>
      </c>
      <c r="C27" s="35">
        <v>0.69679999999999997</v>
      </c>
      <c r="D27" s="35">
        <v>0.61629999999999996</v>
      </c>
      <c r="E27" s="35">
        <v>0.66949999999999998</v>
      </c>
      <c r="F27" s="35">
        <v>0.77490000000000003</v>
      </c>
      <c r="G27" s="35">
        <v>0.61050000000000004</v>
      </c>
      <c r="H27" s="35">
        <v>0.61929999999999996</v>
      </c>
      <c r="I27" s="35">
        <v>0.60819999999999996</v>
      </c>
      <c r="J27" s="35">
        <v>0.63700000000000001</v>
      </c>
      <c r="K27" s="35">
        <v>0.51139999999999997</v>
      </c>
      <c r="L27" s="35">
        <v>0.62880000000000003</v>
      </c>
      <c r="M27" s="55"/>
      <c r="N27" s="56">
        <f t="shared" si="1"/>
        <v>0.68659999999999999</v>
      </c>
      <c r="O27" s="56">
        <f t="shared" si="2"/>
        <v>0.30320000000000003</v>
      </c>
      <c r="P27" s="56">
        <f t="shared" si="3"/>
        <v>0.38370000000000004</v>
      </c>
      <c r="Q27" s="56">
        <f t="shared" si="4"/>
        <v>0.33050000000000002</v>
      </c>
      <c r="R27" s="56">
        <f t="shared" si="5"/>
        <v>0.22509999999999997</v>
      </c>
      <c r="S27" s="56">
        <f t="shared" si="6"/>
        <v>0.38949999999999996</v>
      </c>
      <c r="T27" s="56">
        <f t="shared" si="7"/>
        <v>0.38070000000000004</v>
      </c>
      <c r="U27" s="56">
        <f t="shared" si="8"/>
        <v>0.39180000000000004</v>
      </c>
      <c r="V27" s="56">
        <f t="shared" si="9"/>
        <v>0.36299999999999999</v>
      </c>
      <c r="W27" s="56">
        <f t="shared" si="10"/>
        <v>0.48860000000000003</v>
      </c>
      <c r="X27" s="56">
        <f t="shared" si="11"/>
        <v>0.37119999999999997</v>
      </c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75</v>
      </c>
      <c r="B28" s="35">
        <v>0.31119999999999998</v>
      </c>
      <c r="C28" s="35">
        <v>0.7026</v>
      </c>
      <c r="D28" s="35">
        <v>0.62009999999999998</v>
      </c>
      <c r="E28" s="35">
        <v>0.67469999999999997</v>
      </c>
      <c r="F28" s="35">
        <v>0.77669999999999995</v>
      </c>
      <c r="G28" s="35">
        <v>0.61299999999999999</v>
      </c>
      <c r="H28" s="35">
        <v>0.64810000000000001</v>
      </c>
      <c r="I28" s="35">
        <v>0.61009999999999998</v>
      </c>
      <c r="J28" s="35">
        <v>0.64039999999999997</v>
      </c>
      <c r="K28" s="35">
        <v>0.51290000000000002</v>
      </c>
      <c r="L28" s="35">
        <v>0.63390000000000002</v>
      </c>
      <c r="M28" s="55"/>
      <c r="N28" s="56">
        <f t="shared" si="1"/>
        <v>0.68880000000000008</v>
      </c>
      <c r="O28" s="56">
        <f t="shared" si="2"/>
        <v>0.2974</v>
      </c>
      <c r="P28" s="56">
        <f t="shared" si="3"/>
        <v>0.37990000000000002</v>
      </c>
      <c r="Q28" s="56">
        <f t="shared" si="4"/>
        <v>0.32530000000000003</v>
      </c>
      <c r="R28" s="56">
        <f t="shared" si="5"/>
        <v>0.22330000000000005</v>
      </c>
      <c r="S28" s="56">
        <f t="shared" si="6"/>
        <v>0.38700000000000001</v>
      </c>
      <c r="T28" s="56">
        <f t="shared" si="7"/>
        <v>0.35189999999999999</v>
      </c>
      <c r="U28" s="56">
        <f t="shared" si="8"/>
        <v>0.38990000000000002</v>
      </c>
      <c r="V28" s="56">
        <f t="shared" si="9"/>
        <v>0.35960000000000003</v>
      </c>
      <c r="W28" s="56">
        <f t="shared" si="10"/>
        <v>0.48709999999999998</v>
      </c>
      <c r="X28" s="56">
        <f t="shared" si="11"/>
        <v>0.36609999999999998</v>
      </c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76</v>
      </c>
      <c r="B29" s="35">
        <v>0.31019999999999998</v>
      </c>
      <c r="C29" s="35">
        <v>0.71199999999999997</v>
      </c>
      <c r="D29" s="35">
        <v>0.62829999999999997</v>
      </c>
      <c r="E29" s="35">
        <v>0.68220000000000003</v>
      </c>
      <c r="F29" s="35">
        <v>0.7802</v>
      </c>
      <c r="G29" s="35">
        <v>0.61750000000000005</v>
      </c>
      <c r="H29" s="35">
        <v>0.68269999999999997</v>
      </c>
      <c r="I29" s="35">
        <v>0.61529999999999996</v>
      </c>
      <c r="J29" s="35">
        <v>0.64710000000000001</v>
      </c>
      <c r="K29" s="35">
        <v>0.52010000000000001</v>
      </c>
      <c r="L29" s="35">
        <v>0.64239999999999997</v>
      </c>
      <c r="M29" s="55"/>
      <c r="N29" s="56">
        <f t="shared" si="1"/>
        <v>0.68979999999999997</v>
      </c>
      <c r="O29" s="56">
        <f t="shared" si="2"/>
        <v>0.28800000000000003</v>
      </c>
      <c r="P29" s="56">
        <f t="shared" si="3"/>
        <v>0.37170000000000003</v>
      </c>
      <c r="Q29" s="56">
        <f t="shared" si="4"/>
        <v>0.31779999999999997</v>
      </c>
      <c r="R29" s="56">
        <f t="shared" si="5"/>
        <v>0.2198</v>
      </c>
      <c r="S29" s="56">
        <f t="shared" si="6"/>
        <v>0.38249999999999995</v>
      </c>
      <c r="T29" s="56">
        <f t="shared" si="7"/>
        <v>0.31730000000000003</v>
      </c>
      <c r="U29" s="56">
        <f t="shared" si="8"/>
        <v>0.38470000000000004</v>
      </c>
      <c r="V29" s="56">
        <f t="shared" si="9"/>
        <v>0.35289999999999999</v>
      </c>
      <c r="W29" s="56">
        <f t="shared" si="10"/>
        <v>0.47989999999999999</v>
      </c>
      <c r="X29" s="56">
        <f t="shared" si="11"/>
        <v>0.35760000000000003</v>
      </c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77</v>
      </c>
      <c r="B30" s="35">
        <v>0.3085</v>
      </c>
      <c r="C30" s="35">
        <v>0.71530000000000005</v>
      </c>
      <c r="D30" s="35">
        <v>0.62719999999999998</v>
      </c>
      <c r="E30" s="35">
        <v>0.69089999999999996</v>
      </c>
      <c r="F30" s="35">
        <v>0.78420000000000001</v>
      </c>
      <c r="G30" s="35">
        <v>0.61939999999999995</v>
      </c>
      <c r="H30" s="35">
        <v>0.70760000000000001</v>
      </c>
      <c r="I30" s="35">
        <v>0.61899999999999999</v>
      </c>
      <c r="J30" s="35">
        <v>0.6502</v>
      </c>
      <c r="K30" s="35">
        <v>0.51759999999999995</v>
      </c>
      <c r="L30" s="35">
        <v>0.64680000000000004</v>
      </c>
      <c r="M30" s="55"/>
      <c r="N30" s="56">
        <f t="shared" si="1"/>
        <v>0.6915</v>
      </c>
      <c r="O30" s="56">
        <f t="shared" si="2"/>
        <v>0.28469999999999995</v>
      </c>
      <c r="P30" s="56">
        <f t="shared" si="3"/>
        <v>0.37280000000000002</v>
      </c>
      <c r="Q30" s="56">
        <f t="shared" si="4"/>
        <v>0.30910000000000004</v>
      </c>
      <c r="R30" s="56">
        <f t="shared" si="5"/>
        <v>0.21579999999999999</v>
      </c>
      <c r="S30" s="56">
        <f t="shared" si="6"/>
        <v>0.38060000000000005</v>
      </c>
      <c r="T30" s="56">
        <f t="shared" si="7"/>
        <v>0.29239999999999999</v>
      </c>
      <c r="U30" s="56">
        <f t="shared" si="8"/>
        <v>0.38100000000000001</v>
      </c>
      <c r="V30" s="56">
        <f t="shared" si="9"/>
        <v>0.3498</v>
      </c>
      <c r="W30" s="56">
        <f t="shared" si="10"/>
        <v>0.48240000000000005</v>
      </c>
      <c r="X30" s="56">
        <f t="shared" si="11"/>
        <v>0.35319999999999996</v>
      </c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78</v>
      </c>
      <c r="B31" s="35">
        <v>0.2989</v>
      </c>
      <c r="C31" s="35">
        <v>0.71589999999999998</v>
      </c>
      <c r="D31" s="35">
        <v>0.62180000000000002</v>
      </c>
      <c r="E31" s="35">
        <v>0.69910000000000005</v>
      </c>
      <c r="F31" s="35">
        <v>0.78749999999999998</v>
      </c>
      <c r="G31" s="35">
        <v>0.61780000000000002</v>
      </c>
      <c r="H31" s="35">
        <v>0.72230000000000005</v>
      </c>
      <c r="I31" s="35">
        <v>0.62229999999999996</v>
      </c>
      <c r="J31" s="35">
        <v>0.65049999999999997</v>
      </c>
      <c r="K31" s="35">
        <v>0.51819999999999999</v>
      </c>
      <c r="L31" s="35">
        <v>0.64770000000000005</v>
      </c>
      <c r="M31" s="55"/>
      <c r="N31" s="56">
        <f t="shared" si="1"/>
        <v>0.70110000000000006</v>
      </c>
      <c r="O31" s="56">
        <f t="shared" si="2"/>
        <v>0.28410000000000002</v>
      </c>
      <c r="P31" s="56">
        <f t="shared" si="3"/>
        <v>0.37819999999999998</v>
      </c>
      <c r="Q31" s="56">
        <f t="shared" si="4"/>
        <v>0.30089999999999995</v>
      </c>
      <c r="R31" s="56">
        <f t="shared" si="5"/>
        <v>0.21250000000000002</v>
      </c>
      <c r="S31" s="56">
        <f t="shared" si="6"/>
        <v>0.38219999999999998</v>
      </c>
      <c r="T31" s="56">
        <f t="shared" si="7"/>
        <v>0.27769999999999995</v>
      </c>
      <c r="U31" s="56">
        <f t="shared" si="8"/>
        <v>0.37770000000000004</v>
      </c>
      <c r="V31" s="56">
        <f t="shared" si="9"/>
        <v>0.34950000000000003</v>
      </c>
      <c r="W31" s="56">
        <f t="shared" si="10"/>
        <v>0.48180000000000001</v>
      </c>
      <c r="X31" s="56">
        <f t="shared" si="11"/>
        <v>0.35229999999999995</v>
      </c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79</v>
      </c>
      <c r="B32" s="35">
        <v>0.28689999999999999</v>
      </c>
      <c r="C32" s="35">
        <v>0.71550000000000002</v>
      </c>
      <c r="D32" s="35">
        <v>0.61439999999999995</v>
      </c>
      <c r="E32" s="35">
        <v>0.70799999999999996</v>
      </c>
      <c r="F32" s="35">
        <v>0.7913</v>
      </c>
      <c r="G32" s="35">
        <v>0.61770000000000003</v>
      </c>
      <c r="H32" s="35">
        <v>0.73799999999999999</v>
      </c>
      <c r="I32" s="35">
        <v>0.62860000000000005</v>
      </c>
      <c r="J32" s="35">
        <v>0.65239999999999998</v>
      </c>
      <c r="K32" s="35">
        <v>0.5222</v>
      </c>
      <c r="L32" s="35">
        <v>0.64929999999999999</v>
      </c>
      <c r="M32" s="55"/>
      <c r="N32" s="56">
        <f t="shared" si="1"/>
        <v>0.71310000000000007</v>
      </c>
      <c r="O32" s="56">
        <f t="shared" si="2"/>
        <v>0.28449999999999998</v>
      </c>
      <c r="P32" s="56">
        <f t="shared" si="3"/>
        <v>0.38560000000000005</v>
      </c>
      <c r="Q32" s="56">
        <f t="shared" si="4"/>
        <v>0.29200000000000004</v>
      </c>
      <c r="R32" s="56">
        <f t="shared" si="5"/>
        <v>0.2087</v>
      </c>
      <c r="S32" s="56">
        <f t="shared" si="6"/>
        <v>0.38229999999999997</v>
      </c>
      <c r="T32" s="56">
        <f t="shared" si="7"/>
        <v>0.26200000000000001</v>
      </c>
      <c r="U32" s="56">
        <f t="shared" si="8"/>
        <v>0.37139999999999995</v>
      </c>
      <c r="V32" s="56">
        <f t="shared" si="9"/>
        <v>0.34760000000000002</v>
      </c>
      <c r="W32" s="56">
        <f t="shared" si="10"/>
        <v>0.4778</v>
      </c>
      <c r="X32" s="56">
        <f t="shared" si="11"/>
        <v>0.35070000000000001</v>
      </c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80</v>
      </c>
      <c r="B33" s="35">
        <v>0.28160000000000002</v>
      </c>
      <c r="C33" s="35">
        <v>0.71789999999999998</v>
      </c>
      <c r="D33" s="35">
        <v>0.60829999999999995</v>
      </c>
      <c r="E33" s="35">
        <v>0.72040000000000004</v>
      </c>
      <c r="F33" s="35">
        <v>0.79790000000000005</v>
      </c>
      <c r="G33" s="35">
        <v>0.61890000000000001</v>
      </c>
      <c r="H33" s="35">
        <v>0.75560000000000005</v>
      </c>
      <c r="I33" s="35">
        <v>0.63839999999999997</v>
      </c>
      <c r="J33" s="35">
        <v>0.65629999999999999</v>
      </c>
      <c r="K33" s="35">
        <v>0.52749999999999997</v>
      </c>
      <c r="L33" s="35">
        <v>0.65400000000000003</v>
      </c>
      <c r="M33" s="55"/>
      <c r="N33" s="56">
        <f t="shared" si="1"/>
        <v>0.71839999999999993</v>
      </c>
      <c r="O33" s="56">
        <f t="shared" si="2"/>
        <v>0.28210000000000002</v>
      </c>
      <c r="P33" s="56">
        <f t="shared" si="3"/>
        <v>0.39170000000000005</v>
      </c>
      <c r="Q33" s="56">
        <f t="shared" si="4"/>
        <v>0.27959999999999996</v>
      </c>
      <c r="R33" s="56">
        <f t="shared" si="5"/>
        <v>0.20209999999999995</v>
      </c>
      <c r="S33" s="56">
        <f t="shared" si="6"/>
        <v>0.38109999999999999</v>
      </c>
      <c r="T33" s="56">
        <f t="shared" si="7"/>
        <v>0.24439999999999995</v>
      </c>
      <c r="U33" s="56">
        <f t="shared" si="8"/>
        <v>0.36160000000000003</v>
      </c>
      <c r="V33" s="56">
        <f t="shared" si="9"/>
        <v>0.34370000000000001</v>
      </c>
      <c r="W33" s="56">
        <f t="shared" si="10"/>
        <v>0.47250000000000003</v>
      </c>
      <c r="X33" s="56">
        <f t="shared" si="11"/>
        <v>0.34599999999999997</v>
      </c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81</v>
      </c>
      <c r="B34" s="35">
        <v>0.27910000000000001</v>
      </c>
      <c r="C34" s="35">
        <v>0.72499999999999998</v>
      </c>
      <c r="D34" s="35">
        <v>0.61140000000000005</v>
      </c>
      <c r="E34" s="35">
        <v>0.72409999999999997</v>
      </c>
      <c r="F34" s="35">
        <v>0.80389999999999995</v>
      </c>
      <c r="G34" s="35">
        <v>0.62880000000000003</v>
      </c>
      <c r="H34" s="35">
        <v>0.76980000000000004</v>
      </c>
      <c r="I34" s="35">
        <v>0.64229999999999998</v>
      </c>
      <c r="J34" s="35">
        <v>0.66410000000000002</v>
      </c>
      <c r="K34" s="35">
        <v>0.53449999999999998</v>
      </c>
      <c r="L34" s="35">
        <v>0.65920000000000001</v>
      </c>
      <c r="M34" s="55"/>
      <c r="N34" s="56">
        <f t="shared" si="1"/>
        <v>0.72089999999999999</v>
      </c>
      <c r="O34" s="56">
        <f t="shared" si="2"/>
        <v>0.27500000000000002</v>
      </c>
      <c r="P34" s="56">
        <f t="shared" si="3"/>
        <v>0.38859999999999995</v>
      </c>
      <c r="Q34" s="56">
        <f t="shared" si="4"/>
        <v>0.27590000000000003</v>
      </c>
      <c r="R34" s="56">
        <f t="shared" si="5"/>
        <v>0.19610000000000005</v>
      </c>
      <c r="S34" s="56">
        <f t="shared" si="6"/>
        <v>0.37119999999999997</v>
      </c>
      <c r="T34" s="56">
        <f t="shared" si="7"/>
        <v>0.23019999999999996</v>
      </c>
      <c r="U34" s="56">
        <f t="shared" si="8"/>
        <v>0.35770000000000002</v>
      </c>
      <c r="V34" s="56">
        <f t="shared" si="9"/>
        <v>0.33589999999999998</v>
      </c>
      <c r="W34" s="56">
        <f t="shared" si="10"/>
        <v>0.46550000000000002</v>
      </c>
      <c r="X34" s="56">
        <f t="shared" si="11"/>
        <v>0.34079999999999999</v>
      </c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82</v>
      </c>
      <c r="B35" s="35">
        <v>0.27979999999999999</v>
      </c>
      <c r="C35" s="35">
        <v>0.73140000000000005</v>
      </c>
      <c r="D35" s="35">
        <v>0.61760000000000004</v>
      </c>
      <c r="E35" s="35">
        <v>0.72109999999999996</v>
      </c>
      <c r="F35" s="35">
        <v>0.81089999999999995</v>
      </c>
      <c r="G35" s="35">
        <v>0.6431</v>
      </c>
      <c r="H35" s="35">
        <v>0.76780000000000004</v>
      </c>
      <c r="I35" s="35">
        <v>0.64949999999999997</v>
      </c>
      <c r="J35" s="35">
        <v>0.67659999999999998</v>
      </c>
      <c r="K35" s="35">
        <v>0.53990000000000005</v>
      </c>
      <c r="L35" s="35">
        <v>0.66410000000000002</v>
      </c>
      <c r="M35" s="55"/>
      <c r="N35" s="56">
        <f t="shared" si="1"/>
        <v>0.72019999999999995</v>
      </c>
      <c r="O35" s="56">
        <f t="shared" si="2"/>
        <v>0.26859999999999995</v>
      </c>
      <c r="P35" s="56">
        <f t="shared" si="3"/>
        <v>0.38239999999999996</v>
      </c>
      <c r="Q35" s="56">
        <f t="shared" si="4"/>
        <v>0.27890000000000004</v>
      </c>
      <c r="R35" s="56">
        <f t="shared" si="5"/>
        <v>0.18910000000000005</v>
      </c>
      <c r="S35" s="56">
        <f t="shared" si="6"/>
        <v>0.3569</v>
      </c>
      <c r="T35" s="56">
        <f t="shared" si="7"/>
        <v>0.23219999999999996</v>
      </c>
      <c r="U35" s="56">
        <f t="shared" si="8"/>
        <v>0.35050000000000003</v>
      </c>
      <c r="V35" s="56">
        <f t="shared" si="9"/>
        <v>0.32340000000000002</v>
      </c>
      <c r="W35" s="56">
        <f t="shared" si="10"/>
        <v>0.46009999999999995</v>
      </c>
      <c r="X35" s="56">
        <f t="shared" si="11"/>
        <v>0.33589999999999998</v>
      </c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83</v>
      </c>
      <c r="B36" s="35">
        <v>0.28120000000000001</v>
      </c>
      <c r="C36" s="35">
        <v>0.73939999999999995</v>
      </c>
      <c r="D36" s="35">
        <v>0.62680000000000002</v>
      </c>
      <c r="E36" s="35">
        <v>0.71840000000000004</v>
      </c>
      <c r="F36" s="35">
        <v>0.81810000000000005</v>
      </c>
      <c r="G36" s="35">
        <v>0.65449999999999997</v>
      </c>
      <c r="H36" s="35">
        <v>0.76649999999999996</v>
      </c>
      <c r="I36" s="35">
        <v>0.65590000000000004</v>
      </c>
      <c r="J36" s="35">
        <v>0.68300000000000005</v>
      </c>
      <c r="K36" s="35">
        <v>0.54400000000000004</v>
      </c>
      <c r="L36" s="35">
        <v>0.66910000000000003</v>
      </c>
      <c r="M36" s="55"/>
      <c r="N36" s="56">
        <f t="shared" si="1"/>
        <v>0.71879999999999999</v>
      </c>
      <c r="O36" s="56">
        <f t="shared" si="2"/>
        <v>0.26060000000000005</v>
      </c>
      <c r="P36" s="56">
        <f t="shared" si="3"/>
        <v>0.37319999999999998</v>
      </c>
      <c r="Q36" s="56">
        <f t="shared" si="4"/>
        <v>0.28159999999999996</v>
      </c>
      <c r="R36" s="56">
        <f t="shared" si="5"/>
        <v>0.18189999999999995</v>
      </c>
      <c r="S36" s="56">
        <f t="shared" si="6"/>
        <v>0.34550000000000003</v>
      </c>
      <c r="T36" s="56">
        <f t="shared" si="7"/>
        <v>0.23350000000000004</v>
      </c>
      <c r="U36" s="56">
        <f t="shared" si="8"/>
        <v>0.34409999999999996</v>
      </c>
      <c r="V36" s="56">
        <f t="shared" si="9"/>
        <v>0.31699999999999995</v>
      </c>
      <c r="W36" s="56">
        <f t="shared" si="10"/>
        <v>0.45599999999999996</v>
      </c>
      <c r="X36" s="56">
        <f t="shared" si="11"/>
        <v>0.33089999999999997</v>
      </c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84</v>
      </c>
      <c r="B37" s="35">
        <v>0.27700000000000002</v>
      </c>
      <c r="C37" s="35">
        <v>0.74380000000000002</v>
      </c>
      <c r="D37" s="35">
        <v>0.6321</v>
      </c>
      <c r="E37" s="35">
        <v>0.7117</v>
      </c>
      <c r="F37" s="35">
        <v>0.82220000000000004</v>
      </c>
      <c r="G37" s="35">
        <v>0.66259999999999997</v>
      </c>
      <c r="H37" s="35">
        <v>0.75960000000000005</v>
      </c>
      <c r="I37" s="35">
        <v>0.65759999999999996</v>
      </c>
      <c r="J37" s="35">
        <v>0.68820000000000003</v>
      </c>
      <c r="K37" s="35">
        <v>0.54710000000000003</v>
      </c>
      <c r="L37" s="35">
        <v>0.67</v>
      </c>
      <c r="M37" s="55"/>
      <c r="N37" s="56">
        <f t="shared" si="1"/>
        <v>0.72299999999999998</v>
      </c>
      <c r="O37" s="56">
        <f t="shared" si="2"/>
        <v>0.25619999999999998</v>
      </c>
      <c r="P37" s="56">
        <f t="shared" si="3"/>
        <v>0.3679</v>
      </c>
      <c r="Q37" s="56">
        <f t="shared" si="4"/>
        <v>0.2883</v>
      </c>
      <c r="R37" s="56">
        <f t="shared" si="5"/>
        <v>0.17779999999999996</v>
      </c>
      <c r="S37" s="56">
        <f t="shared" si="6"/>
        <v>0.33740000000000003</v>
      </c>
      <c r="T37" s="56">
        <f t="shared" si="7"/>
        <v>0.24039999999999995</v>
      </c>
      <c r="U37" s="56">
        <f t="shared" si="8"/>
        <v>0.34240000000000004</v>
      </c>
      <c r="V37" s="56">
        <f t="shared" si="9"/>
        <v>0.31179999999999997</v>
      </c>
      <c r="W37" s="56">
        <f t="shared" si="10"/>
        <v>0.45289999999999997</v>
      </c>
      <c r="X37" s="56">
        <f t="shared" si="11"/>
        <v>0.32999999999999996</v>
      </c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85</v>
      </c>
      <c r="B38" s="35">
        <v>0.28100000000000003</v>
      </c>
      <c r="C38" s="35">
        <v>0.749</v>
      </c>
      <c r="D38" s="35">
        <v>0.63270000000000004</v>
      </c>
      <c r="E38" s="35">
        <v>0.71379999999999999</v>
      </c>
      <c r="F38" s="35">
        <v>0.82669999999999999</v>
      </c>
      <c r="G38" s="35">
        <v>0.67030000000000001</v>
      </c>
      <c r="H38" s="35">
        <v>0.75419999999999998</v>
      </c>
      <c r="I38" s="35">
        <v>0.66269999999999996</v>
      </c>
      <c r="J38" s="35">
        <v>0.69350000000000001</v>
      </c>
      <c r="K38" s="35">
        <v>0.55210000000000004</v>
      </c>
      <c r="L38" s="35">
        <v>0.6734</v>
      </c>
      <c r="M38" s="55"/>
      <c r="N38" s="56">
        <f t="shared" si="1"/>
        <v>0.71899999999999997</v>
      </c>
      <c r="O38" s="56">
        <f t="shared" si="2"/>
        <v>0.251</v>
      </c>
      <c r="P38" s="56">
        <f t="shared" si="3"/>
        <v>0.36729999999999996</v>
      </c>
      <c r="Q38" s="56">
        <f t="shared" si="4"/>
        <v>0.28620000000000001</v>
      </c>
      <c r="R38" s="56">
        <f t="shared" si="5"/>
        <v>0.17330000000000001</v>
      </c>
      <c r="S38" s="56">
        <f t="shared" si="6"/>
        <v>0.32969999999999999</v>
      </c>
      <c r="T38" s="56">
        <f t="shared" si="7"/>
        <v>0.24580000000000002</v>
      </c>
      <c r="U38" s="56">
        <f t="shared" si="8"/>
        <v>0.33730000000000004</v>
      </c>
      <c r="V38" s="56">
        <f t="shared" si="9"/>
        <v>0.30649999999999999</v>
      </c>
      <c r="W38" s="56">
        <f t="shared" si="10"/>
        <v>0.44789999999999996</v>
      </c>
      <c r="X38" s="56">
        <f t="shared" si="11"/>
        <v>0.3266</v>
      </c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86</v>
      </c>
      <c r="B39" s="35">
        <v>0.2823</v>
      </c>
      <c r="C39" s="35">
        <v>0.74880000000000002</v>
      </c>
      <c r="D39" s="35">
        <v>0.623</v>
      </c>
      <c r="E39" s="35">
        <v>0.71730000000000005</v>
      </c>
      <c r="F39" s="35">
        <v>0.82550000000000001</v>
      </c>
      <c r="G39" s="35">
        <v>0.66610000000000003</v>
      </c>
      <c r="H39" s="35">
        <v>0.73119999999999996</v>
      </c>
      <c r="I39" s="35">
        <v>0.65980000000000005</v>
      </c>
      <c r="J39" s="35">
        <v>0.68089999999999995</v>
      </c>
      <c r="K39" s="35">
        <v>0.55120000000000002</v>
      </c>
      <c r="L39" s="35">
        <v>0.67020000000000002</v>
      </c>
      <c r="M39" s="55"/>
      <c r="N39" s="56">
        <f t="shared" si="1"/>
        <v>0.7177</v>
      </c>
      <c r="O39" s="56">
        <f t="shared" si="2"/>
        <v>0.25119999999999998</v>
      </c>
      <c r="P39" s="56">
        <f t="shared" si="3"/>
        <v>0.377</v>
      </c>
      <c r="Q39" s="56">
        <f t="shared" si="4"/>
        <v>0.28269999999999995</v>
      </c>
      <c r="R39" s="56">
        <f t="shared" si="5"/>
        <v>0.17449999999999999</v>
      </c>
      <c r="S39" s="56">
        <f t="shared" si="6"/>
        <v>0.33389999999999997</v>
      </c>
      <c r="T39" s="56">
        <f t="shared" si="7"/>
        <v>0.26880000000000004</v>
      </c>
      <c r="U39" s="56">
        <f t="shared" si="8"/>
        <v>0.34019999999999995</v>
      </c>
      <c r="V39" s="56">
        <f t="shared" si="9"/>
        <v>0.31910000000000005</v>
      </c>
      <c r="W39" s="56">
        <f t="shared" si="10"/>
        <v>0.44879999999999998</v>
      </c>
      <c r="X39" s="56">
        <f t="shared" si="11"/>
        <v>0.32979999999999998</v>
      </c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87</v>
      </c>
      <c r="B40" s="35">
        <v>0.28299999999999997</v>
      </c>
      <c r="C40" s="35">
        <v>0.74660000000000004</v>
      </c>
      <c r="D40" s="35">
        <v>0.60919999999999996</v>
      </c>
      <c r="E40" s="35">
        <v>0.71840000000000004</v>
      </c>
      <c r="F40" s="35">
        <v>0.8226</v>
      </c>
      <c r="G40" s="35">
        <v>0.65849999999999997</v>
      </c>
      <c r="H40" s="35">
        <v>0.70709999999999995</v>
      </c>
      <c r="I40" s="35">
        <v>0.65280000000000005</v>
      </c>
      <c r="J40" s="35">
        <v>0.66590000000000005</v>
      </c>
      <c r="K40" s="35">
        <v>0.5464</v>
      </c>
      <c r="L40" s="35">
        <v>0.66410000000000002</v>
      </c>
      <c r="M40" s="55"/>
      <c r="N40" s="56">
        <f t="shared" si="1"/>
        <v>0.71700000000000008</v>
      </c>
      <c r="O40" s="56">
        <f t="shared" si="2"/>
        <v>0.25339999999999996</v>
      </c>
      <c r="P40" s="56">
        <f t="shared" si="3"/>
        <v>0.39080000000000004</v>
      </c>
      <c r="Q40" s="56">
        <f t="shared" si="4"/>
        <v>0.28159999999999996</v>
      </c>
      <c r="R40" s="56">
        <f t="shared" si="5"/>
        <v>0.1774</v>
      </c>
      <c r="S40" s="56">
        <f t="shared" si="6"/>
        <v>0.34150000000000003</v>
      </c>
      <c r="T40" s="56">
        <f t="shared" si="7"/>
        <v>0.29290000000000005</v>
      </c>
      <c r="U40" s="56">
        <f t="shared" si="8"/>
        <v>0.34719999999999995</v>
      </c>
      <c r="V40" s="56">
        <f t="shared" si="9"/>
        <v>0.33409999999999995</v>
      </c>
      <c r="W40" s="56">
        <f t="shared" si="10"/>
        <v>0.4536</v>
      </c>
      <c r="X40" s="56">
        <f t="shared" si="11"/>
        <v>0.33589999999999998</v>
      </c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88</v>
      </c>
      <c r="B41" s="35">
        <v>0.28399999999999997</v>
      </c>
      <c r="C41" s="35">
        <v>0.74480000000000002</v>
      </c>
      <c r="D41" s="35">
        <v>0.59589999999999999</v>
      </c>
      <c r="E41" s="35">
        <v>0.72019999999999995</v>
      </c>
      <c r="F41" s="35">
        <v>0.82010000000000005</v>
      </c>
      <c r="G41" s="35">
        <v>0.64980000000000004</v>
      </c>
      <c r="H41" s="35">
        <v>0.68369999999999997</v>
      </c>
      <c r="I41" s="35">
        <v>0.64480000000000004</v>
      </c>
      <c r="J41" s="35">
        <v>0.65159999999999996</v>
      </c>
      <c r="K41" s="35">
        <v>0.53949999999999998</v>
      </c>
      <c r="L41" s="35">
        <v>0.65810000000000002</v>
      </c>
      <c r="M41" s="55"/>
      <c r="N41" s="56">
        <f t="shared" si="1"/>
        <v>0.71599999999999997</v>
      </c>
      <c r="O41" s="56">
        <f t="shared" si="2"/>
        <v>0.25519999999999998</v>
      </c>
      <c r="P41" s="56">
        <f t="shared" si="3"/>
        <v>0.40410000000000001</v>
      </c>
      <c r="Q41" s="56">
        <f t="shared" si="4"/>
        <v>0.27980000000000005</v>
      </c>
      <c r="R41" s="56">
        <f t="shared" si="5"/>
        <v>0.17989999999999995</v>
      </c>
      <c r="S41" s="56">
        <f t="shared" si="6"/>
        <v>0.35019999999999996</v>
      </c>
      <c r="T41" s="56">
        <f t="shared" si="7"/>
        <v>0.31630000000000003</v>
      </c>
      <c r="U41" s="56">
        <f t="shared" si="8"/>
        <v>0.35519999999999996</v>
      </c>
      <c r="V41" s="56">
        <f t="shared" si="9"/>
        <v>0.34840000000000004</v>
      </c>
      <c r="W41" s="56">
        <f t="shared" si="10"/>
        <v>0.46050000000000002</v>
      </c>
      <c r="X41" s="56">
        <f t="shared" si="11"/>
        <v>0.34189999999999998</v>
      </c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89</v>
      </c>
      <c r="B42" s="35">
        <v>0.28289999999999998</v>
      </c>
      <c r="C42" s="35">
        <v>0.74380000000000002</v>
      </c>
      <c r="D42" s="35">
        <v>0.59499999999999997</v>
      </c>
      <c r="E42" s="35">
        <v>0.72030000000000005</v>
      </c>
      <c r="F42" s="35">
        <v>0.81779999999999997</v>
      </c>
      <c r="G42" s="35">
        <v>0.64710000000000001</v>
      </c>
      <c r="H42" s="35">
        <v>0.66439999999999999</v>
      </c>
      <c r="I42" s="35">
        <v>0.64449999999999996</v>
      </c>
      <c r="J42" s="35">
        <v>0.64129999999999998</v>
      </c>
      <c r="K42" s="35">
        <v>0.53720000000000001</v>
      </c>
      <c r="L42" s="35">
        <v>0.65510000000000002</v>
      </c>
      <c r="M42" s="55"/>
      <c r="N42" s="56">
        <f t="shared" si="1"/>
        <v>0.71710000000000007</v>
      </c>
      <c r="O42" s="56">
        <f t="shared" si="2"/>
        <v>0.25619999999999998</v>
      </c>
      <c r="P42" s="56">
        <f t="shared" si="3"/>
        <v>0.40500000000000003</v>
      </c>
      <c r="Q42" s="56">
        <f t="shared" si="4"/>
        <v>0.27969999999999995</v>
      </c>
      <c r="R42" s="56">
        <f t="shared" si="5"/>
        <v>0.18220000000000003</v>
      </c>
      <c r="S42" s="56">
        <f t="shared" si="6"/>
        <v>0.35289999999999999</v>
      </c>
      <c r="T42" s="56">
        <f t="shared" si="7"/>
        <v>0.33560000000000001</v>
      </c>
      <c r="U42" s="56">
        <f t="shared" si="8"/>
        <v>0.35550000000000004</v>
      </c>
      <c r="V42" s="56">
        <f t="shared" si="9"/>
        <v>0.35870000000000002</v>
      </c>
      <c r="W42" s="56">
        <f t="shared" si="10"/>
        <v>0.46279999999999999</v>
      </c>
      <c r="X42" s="56">
        <f t="shared" si="11"/>
        <v>0.34489999999999998</v>
      </c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90</v>
      </c>
      <c r="B43" s="35">
        <v>0.28199999999999997</v>
      </c>
      <c r="C43" s="35">
        <v>0.74019999999999997</v>
      </c>
      <c r="D43" s="35">
        <v>0.59670000000000001</v>
      </c>
      <c r="E43" s="35">
        <v>0.71460000000000001</v>
      </c>
      <c r="F43" s="35">
        <v>0.81210000000000004</v>
      </c>
      <c r="G43" s="35">
        <v>0.6391</v>
      </c>
      <c r="H43" s="35">
        <v>0.6421</v>
      </c>
      <c r="I43" s="35">
        <v>0.64049999999999996</v>
      </c>
      <c r="J43" s="35">
        <v>0.63490000000000002</v>
      </c>
      <c r="K43" s="35">
        <v>0.53110000000000002</v>
      </c>
      <c r="L43" s="35">
        <v>0.64929999999999999</v>
      </c>
      <c r="M43" s="55"/>
      <c r="N43" s="56">
        <f t="shared" si="1"/>
        <v>0.71799999999999997</v>
      </c>
      <c r="O43" s="56">
        <f t="shared" si="2"/>
        <v>0.25980000000000003</v>
      </c>
      <c r="P43" s="56">
        <f t="shared" si="3"/>
        <v>0.40329999999999999</v>
      </c>
      <c r="Q43" s="56">
        <f t="shared" si="4"/>
        <v>0.28539999999999999</v>
      </c>
      <c r="R43" s="56">
        <f t="shared" si="5"/>
        <v>0.18789999999999996</v>
      </c>
      <c r="S43" s="56">
        <f t="shared" si="6"/>
        <v>0.3609</v>
      </c>
      <c r="T43" s="56">
        <f t="shared" si="7"/>
        <v>0.3579</v>
      </c>
      <c r="U43" s="56">
        <f t="shared" si="8"/>
        <v>0.35950000000000004</v>
      </c>
      <c r="V43" s="56">
        <f t="shared" si="9"/>
        <v>0.36509999999999998</v>
      </c>
      <c r="W43" s="56">
        <f t="shared" si="10"/>
        <v>0.46889999999999998</v>
      </c>
      <c r="X43" s="56">
        <f t="shared" si="11"/>
        <v>0.35070000000000001</v>
      </c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91</v>
      </c>
      <c r="B44" s="35">
        <v>0.28170000000000001</v>
      </c>
      <c r="C44" s="35">
        <v>0.74009999999999998</v>
      </c>
      <c r="D44" s="35">
        <v>0.60199999999999998</v>
      </c>
      <c r="E44" s="35">
        <v>0.71130000000000004</v>
      </c>
      <c r="F44" s="35">
        <v>0.80840000000000001</v>
      </c>
      <c r="G44" s="35">
        <v>0.63690000000000002</v>
      </c>
      <c r="H44" s="35">
        <v>0.623</v>
      </c>
      <c r="I44" s="35">
        <v>0.64159999999999995</v>
      </c>
      <c r="J44" s="35">
        <v>0.63380000000000003</v>
      </c>
      <c r="K44" s="35">
        <v>0.52890000000000004</v>
      </c>
      <c r="L44" s="35">
        <v>0.64739999999999998</v>
      </c>
      <c r="M44" s="55"/>
      <c r="N44" s="56">
        <f t="shared" si="1"/>
        <v>0.71829999999999994</v>
      </c>
      <c r="O44" s="56">
        <f t="shared" si="2"/>
        <v>0.25990000000000002</v>
      </c>
      <c r="P44" s="56">
        <f t="shared" si="3"/>
        <v>0.39800000000000002</v>
      </c>
      <c r="Q44" s="56">
        <f t="shared" si="4"/>
        <v>0.28869999999999996</v>
      </c>
      <c r="R44" s="56">
        <f t="shared" si="5"/>
        <v>0.19159999999999999</v>
      </c>
      <c r="S44" s="56">
        <f t="shared" si="6"/>
        <v>0.36309999999999998</v>
      </c>
      <c r="T44" s="56">
        <f t="shared" si="7"/>
        <v>0.377</v>
      </c>
      <c r="U44" s="56">
        <f t="shared" si="8"/>
        <v>0.35840000000000005</v>
      </c>
      <c r="V44" s="56">
        <f t="shared" si="9"/>
        <v>0.36619999999999997</v>
      </c>
      <c r="W44" s="56">
        <f t="shared" si="10"/>
        <v>0.47109999999999996</v>
      </c>
      <c r="X44" s="56">
        <f t="shared" si="11"/>
        <v>0.35260000000000002</v>
      </c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92</v>
      </c>
      <c r="B45" s="35">
        <v>0.28310000000000002</v>
      </c>
      <c r="C45" s="35">
        <v>0.73919999999999997</v>
      </c>
      <c r="D45" s="35">
        <v>0.60699999999999998</v>
      </c>
      <c r="E45" s="35">
        <v>0.7077</v>
      </c>
      <c r="F45" s="35">
        <v>0.8044</v>
      </c>
      <c r="G45" s="35">
        <v>0.63500000000000001</v>
      </c>
      <c r="H45" s="35">
        <v>0.60409999999999997</v>
      </c>
      <c r="I45" s="35">
        <v>0.6431</v>
      </c>
      <c r="J45" s="35">
        <v>0.62949999999999995</v>
      </c>
      <c r="K45" s="35">
        <v>0.52939999999999998</v>
      </c>
      <c r="L45" s="35">
        <v>0.6452</v>
      </c>
      <c r="M45" s="55"/>
      <c r="N45" s="56">
        <f t="shared" si="1"/>
        <v>0.71689999999999998</v>
      </c>
      <c r="O45" s="56">
        <f t="shared" si="2"/>
        <v>0.26080000000000003</v>
      </c>
      <c r="P45" s="56">
        <f t="shared" si="3"/>
        <v>0.39300000000000002</v>
      </c>
      <c r="Q45" s="56">
        <f t="shared" si="4"/>
        <v>0.2923</v>
      </c>
      <c r="R45" s="56">
        <f t="shared" si="5"/>
        <v>0.1956</v>
      </c>
      <c r="S45" s="56">
        <f t="shared" si="6"/>
        <v>0.36499999999999999</v>
      </c>
      <c r="T45" s="56">
        <f t="shared" si="7"/>
        <v>0.39590000000000003</v>
      </c>
      <c r="U45" s="56">
        <f t="shared" si="8"/>
        <v>0.3569</v>
      </c>
      <c r="V45" s="56">
        <f t="shared" si="9"/>
        <v>0.37050000000000005</v>
      </c>
      <c r="W45" s="56">
        <f t="shared" si="10"/>
        <v>0.47060000000000002</v>
      </c>
      <c r="X45" s="56">
        <f t="shared" si="11"/>
        <v>0.3548</v>
      </c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93</v>
      </c>
      <c r="B46" s="35">
        <v>0.28410000000000002</v>
      </c>
      <c r="C46" s="35">
        <v>0.7389</v>
      </c>
      <c r="D46" s="35">
        <v>0.60940000000000005</v>
      </c>
      <c r="E46" s="35">
        <v>0.70420000000000005</v>
      </c>
      <c r="F46" s="35">
        <v>0.80389999999999995</v>
      </c>
      <c r="G46" s="35">
        <v>0.63019999999999998</v>
      </c>
      <c r="H46" s="35">
        <v>0.59599999999999997</v>
      </c>
      <c r="I46" s="35">
        <v>0.6411</v>
      </c>
      <c r="J46" s="35">
        <v>0.61919999999999997</v>
      </c>
      <c r="K46" s="35">
        <v>0.52129999999999999</v>
      </c>
      <c r="L46" s="35">
        <v>0.64229999999999998</v>
      </c>
      <c r="M46" s="55"/>
      <c r="N46" s="56">
        <f t="shared" si="1"/>
        <v>0.71589999999999998</v>
      </c>
      <c r="O46" s="56">
        <f t="shared" si="2"/>
        <v>0.2611</v>
      </c>
      <c r="P46" s="56">
        <f t="shared" si="3"/>
        <v>0.39059999999999995</v>
      </c>
      <c r="Q46" s="56">
        <f t="shared" si="4"/>
        <v>0.29579999999999995</v>
      </c>
      <c r="R46" s="56">
        <f t="shared" si="5"/>
        <v>0.19610000000000005</v>
      </c>
      <c r="S46" s="56">
        <f t="shared" si="6"/>
        <v>0.36980000000000002</v>
      </c>
      <c r="T46" s="56">
        <f t="shared" si="7"/>
        <v>0.40400000000000003</v>
      </c>
      <c r="U46" s="56">
        <f t="shared" si="8"/>
        <v>0.3589</v>
      </c>
      <c r="V46" s="56">
        <f t="shared" si="9"/>
        <v>0.38080000000000003</v>
      </c>
      <c r="W46" s="56">
        <f t="shared" si="10"/>
        <v>0.47870000000000001</v>
      </c>
      <c r="X46" s="56">
        <f t="shared" si="11"/>
        <v>0.35770000000000002</v>
      </c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94</v>
      </c>
      <c r="B47" s="35">
        <v>0.28399999999999997</v>
      </c>
      <c r="C47" s="35">
        <v>0.74160000000000004</v>
      </c>
      <c r="D47" s="35">
        <v>0.61209999999999998</v>
      </c>
      <c r="E47" s="35">
        <v>0.70220000000000005</v>
      </c>
      <c r="F47" s="35">
        <v>0.8054</v>
      </c>
      <c r="G47" s="35">
        <v>0.63129999999999997</v>
      </c>
      <c r="H47" s="35">
        <v>0.59079999999999999</v>
      </c>
      <c r="I47" s="35">
        <v>0.64410000000000001</v>
      </c>
      <c r="J47" s="35">
        <v>0.61099999999999999</v>
      </c>
      <c r="K47" s="35">
        <v>0.52080000000000004</v>
      </c>
      <c r="L47" s="35">
        <v>0.6421</v>
      </c>
      <c r="M47" s="55"/>
      <c r="N47" s="56">
        <f t="shared" si="1"/>
        <v>0.71599999999999997</v>
      </c>
      <c r="O47" s="56">
        <f t="shared" si="2"/>
        <v>0.25839999999999996</v>
      </c>
      <c r="P47" s="56">
        <f t="shared" si="3"/>
        <v>0.38790000000000002</v>
      </c>
      <c r="Q47" s="56">
        <f t="shared" si="4"/>
        <v>0.29779999999999995</v>
      </c>
      <c r="R47" s="56">
        <f t="shared" si="5"/>
        <v>0.1946</v>
      </c>
      <c r="S47" s="56">
        <f t="shared" si="6"/>
        <v>0.36870000000000003</v>
      </c>
      <c r="T47" s="56">
        <f t="shared" si="7"/>
        <v>0.40920000000000001</v>
      </c>
      <c r="U47" s="56">
        <f t="shared" si="8"/>
        <v>0.35589999999999999</v>
      </c>
      <c r="V47" s="56">
        <f t="shared" si="9"/>
        <v>0.38900000000000001</v>
      </c>
      <c r="W47" s="56">
        <f t="shared" si="10"/>
        <v>0.47919999999999996</v>
      </c>
      <c r="X47" s="56">
        <f t="shared" si="11"/>
        <v>0.3579</v>
      </c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95</v>
      </c>
      <c r="B48" s="35">
        <v>0.28789999999999999</v>
      </c>
      <c r="C48" s="35">
        <v>0.745</v>
      </c>
      <c r="D48" s="35">
        <v>0.61519999999999997</v>
      </c>
      <c r="E48" s="35">
        <v>0.70209999999999995</v>
      </c>
      <c r="F48" s="35">
        <v>0.80869999999999997</v>
      </c>
      <c r="G48" s="35">
        <v>0.63280000000000003</v>
      </c>
      <c r="H48" s="35">
        <v>0.58689999999999998</v>
      </c>
      <c r="I48" s="35">
        <v>0.6482</v>
      </c>
      <c r="J48" s="35">
        <v>0.60429999999999995</v>
      </c>
      <c r="K48" s="35">
        <v>0.5212</v>
      </c>
      <c r="L48" s="35">
        <v>0.64319999999999999</v>
      </c>
      <c r="M48" s="55"/>
      <c r="N48" s="56">
        <f t="shared" si="1"/>
        <v>0.71209999999999996</v>
      </c>
      <c r="O48" s="56">
        <f t="shared" si="2"/>
        <v>0.255</v>
      </c>
      <c r="P48" s="56">
        <f t="shared" si="3"/>
        <v>0.38480000000000003</v>
      </c>
      <c r="Q48" s="56">
        <f t="shared" si="4"/>
        <v>0.29790000000000005</v>
      </c>
      <c r="R48" s="56">
        <f t="shared" si="5"/>
        <v>0.19130000000000003</v>
      </c>
      <c r="S48" s="56">
        <f t="shared" si="6"/>
        <v>0.36719999999999997</v>
      </c>
      <c r="T48" s="56">
        <f t="shared" si="7"/>
        <v>0.41310000000000002</v>
      </c>
      <c r="U48" s="56">
        <f t="shared" si="8"/>
        <v>0.3518</v>
      </c>
      <c r="V48" s="56">
        <f t="shared" si="9"/>
        <v>0.39570000000000005</v>
      </c>
      <c r="W48" s="56">
        <f t="shared" si="10"/>
        <v>0.4788</v>
      </c>
      <c r="X48" s="56">
        <f t="shared" si="11"/>
        <v>0.35680000000000001</v>
      </c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96</v>
      </c>
      <c r="B49" s="35">
        <v>0.29270000000000002</v>
      </c>
      <c r="C49" s="35">
        <v>0.749</v>
      </c>
      <c r="D49" s="35">
        <v>0.62</v>
      </c>
      <c r="E49" s="35">
        <v>0.7026</v>
      </c>
      <c r="F49" s="35">
        <v>0.8125</v>
      </c>
      <c r="G49" s="35">
        <v>0.63490000000000002</v>
      </c>
      <c r="H49" s="35">
        <v>0.58399999999999996</v>
      </c>
      <c r="I49" s="35">
        <v>0.65149999999999997</v>
      </c>
      <c r="J49" s="35">
        <v>0.60019999999999996</v>
      </c>
      <c r="K49" s="35">
        <v>0.51949999999999996</v>
      </c>
      <c r="L49" s="35">
        <v>0.64490000000000003</v>
      </c>
      <c r="M49" s="55"/>
      <c r="N49" s="56">
        <f t="shared" si="1"/>
        <v>0.70730000000000004</v>
      </c>
      <c r="O49" s="56">
        <f t="shared" si="2"/>
        <v>0.251</v>
      </c>
      <c r="P49" s="56">
        <f t="shared" si="3"/>
        <v>0.38</v>
      </c>
      <c r="Q49" s="56">
        <f t="shared" si="4"/>
        <v>0.2974</v>
      </c>
      <c r="R49" s="56">
        <f t="shared" si="5"/>
        <v>0.1875</v>
      </c>
      <c r="S49" s="56">
        <f t="shared" si="6"/>
        <v>0.36509999999999998</v>
      </c>
      <c r="T49" s="56">
        <f t="shared" si="7"/>
        <v>0.41600000000000004</v>
      </c>
      <c r="U49" s="56">
        <f t="shared" si="8"/>
        <v>0.34850000000000003</v>
      </c>
      <c r="V49" s="56">
        <f t="shared" si="9"/>
        <v>0.39980000000000004</v>
      </c>
      <c r="W49" s="56">
        <f t="shared" si="10"/>
        <v>0.48050000000000004</v>
      </c>
      <c r="X49" s="56">
        <f t="shared" si="11"/>
        <v>0.35509999999999997</v>
      </c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97</v>
      </c>
      <c r="B50" s="35">
        <v>0.2913</v>
      </c>
      <c r="C50" s="35">
        <v>0.74850000000000005</v>
      </c>
      <c r="D50" s="35">
        <v>0.61909999999999998</v>
      </c>
      <c r="E50" s="35">
        <v>0.70099999999999996</v>
      </c>
      <c r="F50" s="35">
        <v>0.81240000000000001</v>
      </c>
      <c r="G50" s="35">
        <v>0.6351</v>
      </c>
      <c r="H50" s="35">
        <v>0.58220000000000005</v>
      </c>
      <c r="I50" s="35">
        <v>0.65280000000000005</v>
      </c>
      <c r="J50" s="35">
        <v>0.59660000000000002</v>
      </c>
      <c r="K50" s="35">
        <v>0.52080000000000004</v>
      </c>
      <c r="L50" s="35">
        <v>0.64349999999999996</v>
      </c>
      <c r="M50" s="55"/>
      <c r="N50" s="56">
        <f t="shared" si="1"/>
        <v>0.7087</v>
      </c>
      <c r="O50" s="56">
        <f t="shared" si="2"/>
        <v>0.25149999999999995</v>
      </c>
      <c r="P50" s="56">
        <f t="shared" si="3"/>
        <v>0.38090000000000002</v>
      </c>
      <c r="Q50" s="56">
        <f t="shared" si="4"/>
        <v>0.29900000000000004</v>
      </c>
      <c r="R50" s="56">
        <f t="shared" si="5"/>
        <v>0.18759999999999999</v>
      </c>
      <c r="S50" s="56">
        <f t="shared" si="6"/>
        <v>0.3649</v>
      </c>
      <c r="T50" s="56">
        <f t="shared" si="7"/>
        <v>0.41779999999999995</v>
      </c>
      <c r="U50" s="56">
        <f t="shared" si="8"/>
        <v>0.34719999999999995</v>
      </c>
      <c r="V50" s="56">
        <f t="shared" si="9"/>
        <v>0.40339999999999998</v>
      </c>
      <c r="W50" s="56">
        <f t="shared" si="10"/>
        <v>0.47919999999999996</v>
      </c>
      <c r="X50" s="56">
        <f t="shared" si="11"/>
        <v>0.35650000000000004</v>
      </c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98</v>
      </c>
      <c r="B51" s="35">
        <v>0.2903</v>
      </c>
      <c r="C51" s="35">
        <v>0.74429999999999996</v>
      </c>
      <c r="D51" s="35">
        <v>0.61270000000000002</v>
      </c>
      <c r="E51" s="35">
        <v>0.70120000000000005</v>
      </c>
      <c r="F51" s="35">
        <v>0.8125</v>
      </c>
      <c r="G51" s="35">
        <v>0.63419999999999999</v>
      </c>
      <c r="H51" s="35">
        <v>0.56640000000000001</v>
      </c>
      <c r="I51" s="35">
        <v>0.65</v>
      </c>
      <c r="J51" s="35">
        <v>0.59119999999999995</v>
      </c>
      <c r="K51" s="35">
        <v>0.51629999999999998</v>
      </c>
      <c r="L51" s="35">
        <v>0.63900000000000001</v>
      </c>
      <c r="M51" s="55"/>
      <c r="N51" s="56">
        <f t="shared" si="1"/>
        <v>0.7097</v>
      </c>
      <c r="O51" s="56">
        <f t="shared" si="2"/>
        <v>0.25570000000000004</v>
      </c>
      <c r="P51" s="56">
        <f t="shared" si="3"/>
        <v>0.38729999999999998</v>
      </c>
      <c r="Q51" s="56">
        <f t="shared" si="4"/>
        <v>0.29879999999999995</v>
      </c>
      <c r="R51" s="56">
        <f t="shared" si="5"/>
        <v>0.1875</v>
      </c>
      <c r="S51" s="56">
        <f t="shared" si="6"/>
        <v>0.36580000000000001</v>
      </c>
      <c r="T51" s="56">
        <f t="shared" si="7"/>
        <v>0.43359999999999999</v>
      </c>
      <c r="U51" s="56">
        <f t="shared" si="8"/>
        <v>0.35</v>
      </c>
      <c r="V51" s="56">
        <f t="shared" si="9"/>
        <v>0.40880000000000005</v>
      </c>
      <c r="W51" s="56">
        <f t="shared" si="10"/>
        <v>0.48370000000000002</v>
      </c>
      <c r="X51" s="56">
        <f t="shared" si="11"/>
        <v>0.36099999999999999</v>
      </c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99</v>
      </c>
      <c r="B52" s="35">
        <v>0.28820000000000001</v>
      </c>
      <c r="C52" s="35">
        <v>0.74160000000000004</v>
      </c>
      <c r="D52" s="35">
        <v>0.60970000000000002</v>
      </c>
      <c r="E52" s="35">
        <v>0.70089999999999997</v>
      </c>
      <c r="F52" s="35">
        <v>0.81169999999999998</v>
      </c>
      <c r="G52" s="35">
        <v>0.63470000000000004</v>
      </c>
      <c r="H52" s="35">
        <v>0.55310000000000004</v>
      </c>
      <c r="I52" s="35">
        <v>0.64890000000000003</v>
      </c>
      <c r="J52" s="35">
        <v>0.58850000000000002</v>
      </c>
      <c r="K52" s="35">
        <v>0.51380000000000003</v>
      </c>
      <c r="L52" s="35">
        <v>0.63560000000000005</v>
      </c>
      <c r="M52" s="55"/>
      <c r="N52" s="56">
        <f t="shared" si="1"/>
        <v>0.71179999999999999</v>
      </c>
      <c r="O52" s="56">
        <f t="shared" si="2"/>
        <v>0.25839999999999996</v>
      </c>
      <c r="P52" s="56">
        <f t="shared" si="3"/>
        <v>0.39029999999999998</v>
      </c>
      <c r="Q52" s="56">
        <f t="shared" si="4"/>
        <v>0.29910000000000003</v>
      </c>
      <c r="R52" s="56">
        <f t="shared" si="5"/>
        <v>0.18830000000000002</v>
      </c>
      <c r="S52" s="56">
        <f t="shared" si="6"/>
        <v>0.36529999999999996</v>
      </c>
      <c r="T52" s="56">
        <f t="shared" si="7"/>
        <v>0.44689999999999996</v>
      </c>
      <c r="U52" s="56">
        <f t="shared" si="8"/>
        <v>0.35109999999999997</v>
      </c>
      <c r="V52" s="56">
        <f t="shared" si="9"/>
        <v>0.41149999999999998</v>
      </c>
      <c r="W52" s="56">
        <f t="shared" si="10"/>
        <v>0.48619999999999997</v>
      </c>
      <c r="X52" s="56">
        <f t="shared" si="11"/>
        <v>0.36439999999999995</v>
      </c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100</v>
      </c>
      <c r="B53" s="35">
        <v>0.2838</v>
      </c>
      <c r="C53" s="35">
        <v>0.73670000000000002</v>
      </c>
      <c r="D53" s="35">
        <v>0.60319999999999996</v>
      </c>
      <c r="E53" s="35">
        <v>0.69810000000000005</v>
      </c>
      <c r="F53" s="35">
        <v>0.80959999999999999</v>
      </c>
      <c r="G53" s="35">
        <v>0.6321</v>
      </c>
      <c r="H53" s="35">
        <v>0.53469999999999995</v>
      </c>
      <c r="I53" s="35">
        <v>0.64600000000000002</v>
      </c>
      <c r="J53" s="35">
        <v>0.58479999999999999</v>
      </c>
      <c r="K53" s="35">
        <v>0.50800000000000001</v>
      </c>
      <c r="L53" s="35">
        <v>0.62949999999999995</v>
      </c>
      <c r="M53" s="55"/>
      <c r="N53" s="56">
        <f t="shared" si="1"/>
        <v>0.71619999999999995</v>
      </c>
      <c r="O53" s="56">
        <f t="shared" si="2"/>
        <v>0.26329999999999998</v>
      </c>
      <c r="P53" s="56">
        <f t="shared" si="3"/>
        <v>0.39680000000000004</v>
      </c>
      <c r="Q53" s="56">
        <f t="shared" si="4"/>
        <v>0.30189999999999995</v>
      </c>
      <c r="R53" s="56">
        <f t="shared" si="5"/>
        <v>0.19040000000000001</v>
      </c>
      <c r="S53" s="56">
        <f t="shared" si="6"/>
        <v>0.3679</v>
      </c>
      <c r="T53" s="56">
        <f t="shared" si="7"/>
        <v>0.46530000000000005</v>
      </c>
      <c r="U53" s="56">
        <f t="shared" si="8"/>
        <v>0.35399999999999998</v>
      </c>
      <c r="V53" s="56">
        <f t="shared" si="9"/>
        <v>0.41520000000000001</v>
      </c>
      <c r="W53" s="56">
        <f t="shared" si="10"/>
        <v>0.49199999999999999</v>
      </c>
      <c r="X53" s="56">
        <f t="shared" si="11"/>
        <v>0.37050000000000005</v>
      </c>
    </row>
    <row r="54" spans="1:33" x14ac:dyDescent="0.25">
      <c r="A54" s="48" t="s">
        <v>101</v>
      </c>
      <c r="B54" s="35">
        <v>0.28310000000000002</v>
      </c>
      <c r="C54" s="35">
        <v>0.73799999999999999</v>
      </c>
      <c r="D54" s="35">
        <v>0.60050000000000003</v>
      </c>
      <c r="E54" s="35">
        <v>0.70050000000000001</v>
      </c>
      <c r="F54" s="35">
        <v>0.81159999999999999</v>
      </c>
      <c r="G54" s="35">
        <v>0.63090000000000002</v>
      </c>
      <c r="H54" s="35">
        <v>0.54020000000000001</v>
      </c>
      <c r="I54" s="35">
        <v>0.64170000000000005</v>
      </c>
      <c r="J54" s="35">
        <v>0.58289999999999997</v>
      </c>
      <c r="K54" s="35">
        <v>0.50990000000000002</v>
      </c>
      <c r="L54" s="35">
        <v>0.62880000000000003</v>
      </c>
      <c r="M54" s="55"/>
      <c r="N54" s="56">
        <f t="shared" si="1"/>
        <v>0.71689999999999998</v>
      </c>
      <c r="O54" s="56">
        <f t="shared" si="2"/>
        <v>0.26200000000000001</v>
      </c>
      <c r="P54" s="56">
        <f t="shared" si="3"/>
        <v>0.39949999999999997</v>
      </c>
      <c r="Q54" s="56">
        <f t="shared" si="4"/>
        <v>0.29949999999999999</v>
      </c>
      <c r="R54" s="56">
        <f t="shared" si="5"/>
        <v>0.18840000000000001</v>
      </c>
      <c r="S54" s="56">
        <f t="shared" si="6"/>
        <v>0.36909999999999998</v>
      </c>
      <c r="T54" s="56">
        <f t="shared" si="7"/>
        <v>0.45979999999999999</v>
      </c>
      <c r="U54" s="56">
        <f t="shared" si="8"/>
        <v>0.35829999999999995</v>
      </c>
      <c r="V54" s="56">
        <f t="shared" si="9"/>
        <v>0.41710000000000003</v>
      </c>
      <c r="W54" s="56">
        <f t="shared" si="10"/>
        <v>0.49009999999999998</v>
      </c>
      <c r="X54" s="56">
        <f t="shared" si="11"/>
        <v>0.37119999999999997</v>
      </c>
    </row>
    <row r="55" spans="1:33" x14ac:dyDescent="0.25">
      <c r="A55" s="48" t="s">
        <v>102</v>
      </c>
      <c r="B55" s="35">
        <v>0.28079999999999999</v>
      </c>
      <c r="C55" s="35">
        <v>0.74639999999999995</v>
      </c>
      <c r="D55" s="35">
        <v>0.60450000000000004</v>
      </c>
      <c r="E55" s="35">
        <v>0.70450000000000002</v>
      </c>
      <c r="F55" s="35">
        <v>0.81869999999999998</v>
      </c>
      <c r="G55" s="35">
        <v>0.62929999999999997</v>
      </c>
      <c r="H55" s="35">
        <v>0.55800000000000005</v>
      </c>
      <c r="I55" s="35">
        <v>0.63680000000000003</v>
      </c>
      <c r="J55" s="35">
        <v>0.58660000000000001</v>
      </c>
      <c r="K55" s="35">
        <v>0.51719999999999999</v>
      </c>
      <c r="L55" s="35">
        <v>0.63180000000000003</v>
      </c>
      <c r="M55" s="55"/>
      <c r="N55" s="56">
        <f t="shared" si="1"/>
        <v>0.71920000000000006</v>
      </c>
      <c r="O55" s="56">
        <f t="shared" si="2"/>
        <v>0.25360000000000005</v>
      </c>
      <c r="P55" s="56">
        <f t="shared" si="3"/>
        <v>0.39549999999999996</v>
      </c>
      <c r="Q55" s="56">
        <f t="shared" si="4"/>
        <v>0.29549999999999998</v>
      </c>
      <c r="R55" s="56">
        <f t="shared" si="5"/>
        <v>0.18130000000000002</v>
      </c>
      <c r="S55" s="56">
        <f t="shared" si="6"/>
        <v>0.37070000000000003</v>
      </c>
      <c r="T55" s="56">
        <f t="shared" si="7"/>
        <v>0.44199999999999995</v>
      </c>
      <c r="U55" s="56">
        <f t="shared" si="8"/>
        <v>0.36319999999999997</v>
      </c>
      <c r="V55" s="56">
        <f t="shared" si="9"/>
        <v>0.41339999999999999</v>
      </c>
      <c r="W55" s="56">
        <f t="shared" si="10"/>
        <v>0.48280000000000001</v>
      </c>
      <c r="X55" s="56">
        <f t="shared" si="11"/>
        <v>0.36819999999999997</v>
      </c>
    </row>
    <row r="56" spans="1:33" x14ac:dyDescent="0.25">
      <c r="A56" s="48" t="s">
        <v>103</v>
      </c>
      <c r="B56" s="35">
        <v>0.27500000000000002</v>
      </c>
      <c r="C56" s="35">
        <v>0.75080000000000002</v>
      </c>
      <c r="D56" s="35">
        <v>0.60409999999999997</v>
      </c>
      <c r="E56" s="35">
        <v>0.70579999999999998</v>
      </c>
      <c r="F56" s="35">
        <v>0.82389999999999997</v>
      </c>
      <c r="G56" s="35">
        <v>0.62080000000000002</v>
      </c>
      <c r="H56" s="35">
        <v>0.56879999999999997</v>
      </c>
      <c r="I56" s="35">
        <v>0.62819999999999998</v>
      </c>
      <c r="J56" s="35">
        <v>0.58550000000000002</v>
      </c>
      <c r="K56" s="35">
        <v>0.52</v>
      </c>
      <c r="L56" s="35">
        <v>0.63049999999999995</v>
      </c>
      <c r="M56" s="55"/>
      <c r="N56" s="56">
        <f t="shared" si="1"/>
        <v>0.72499999999999998</v>
      </c>
      <c r="O56" s="56">
        <f t="shared" si="2"/>
        <v>0.24919999999999998</v>
      </c>
      <c r="P56" s="56">
        <f t="shared" si="3"/>
        <v>0.39590000000000003</v>
      </c>
      <c r="Q56" s="56">
        <f t="shared" si="4"/>
        <v>0.29420000000000002</v>
      </c>
      <c r="R56" s="56">
        <f t="shared" si="5"/>
        <v>0.17610000000000003</v>
      </c>
      <c r="S56" s="56">
        <f t="shared" si="6"/>
        <v>0.37919999999999998</v>
      </c>
      <c r="T56" s="56">
        <f t="shared" si="7"/>
        <v>0.43120000000000003</v>
      </c>
      <c r="U56" s="56">
        <f t="shared" si="8"/>
        <v>0.37180000000000002</v>
      </c>
      <c r="V56" s="56">
        <f t="shared" si="9"/>
        <v>0.41449999999999998</v>
      </c>
      <c r="W56" s="56">
        <f t="shared" si="10"/>
        <v>0.48</v>
      </c>
      <c r="X56" s="56">
        <f t="shared" si="11"/>
        <v>0.36950000000000005</v>
      </c>
    </row>
    <row r="57" spans="1:33" x14ac:dyDescent="0.25">
      <c r="A57" s="48" t="s">
        <v>104</v>
      </c>
      <c r="B57" s="35">
        <v>0.27850000000000003</v>
      </c>
      <c r="C57" s="35">
        <v>0.76049999999999995</v>
      </c>
      <c r="D57" s="35">
        <v>0.61129999999999995</v>
      </c>
      <c r="E57" s="35">
        <v>0.7137</v>
      </c>
      <c r="F57" s="35">
        <v>0.83299999999999996</v>
      </c>
      <c r="G57" s="35">
        <v>0.61970000000000003</v>
      </c>
      <c r="H57" s="35">
        <v>0.59150000000000003</v>
      </c>
      <c r="I57" s="35">
        <v>0.627</v>
      </c>
      <c r="J57" s="35">
        <v>0.59089999999999998</v>
      </c>
      <c r="K57" s="35">
        <v>0.52839999999999998</v>
      </c>
      <c r="L57" s="35">
        <v>0.63670000000000004</v>
      </c>
      <c r="M57" s="55"/>
      <c r="N57" s="56">
        <f t="shared" si="1"/>
        <v>0.72150000000000003</v>
      </c>
      <c r="O57" s="56">
        <f t="shared" si="2"/>
        <v>0.23950000000000005</v>
      </c>
      <c r="P57" s="56">
        <f t="shared" si="3"/>
        <v>0.38870000000000005</v>
      </c>
      <c r="Q57" s="56">
        <f t="shared" si="4"/>
        <v>0.2863</v>
      </c>
      <c r="R57" s="56">
        <f t="shared" si="5"/>
        <v>0.16700000000000004</v>
      </c>
      <c r="S57" s="56">
        <f t="shared" si="6"/>
        <v>0.38029999999999997</v>
      </c>
      <c r="T57" s="56">
        <f t="shared" si="7"/>
        <v>0.40849999999999997</v>
      </c>
      <c r="U57" s="56">
        <f t="shared" si="8"/>
        <v>0.373</v>
      </c>
      <c r="V57" s="56">
        <f t="shared" si="9"/>
        <v>0.40910000000000002</v>
      </c>
      <c r="W57" s="56">
        <f t="shared" si="10"/>
        <v>0.47160000000000002</v>
      </c>
      <c r="X57" s="56">
        <f t="shared" si="11"/>
        <v>0.36329999999999996</v>
      </c>
    </row>
    <row r="58" spans="1:33" x14ac:dyDescent="0.25">
      <c r="A58" s="48" t="s">
        <v>105</v>
      </c>
      <c r="B58" s="35">
        <v>0.27489999999999998</v>
      </c>
      <c r="C58" s="35">
        <v>0.75970000000000004</v>
      </c>
      <c r="D58" s="35">
        <v>0.60840000000000005</v>
      </c>
      <c r="E58" s="35">
        <v>0.70930000000000004</v>
      </c>
      <c r="F58" s="35">
        <v>0.83250000000000002</v>
      </c>
      <c r="G58" s="35">
        <v>0.61350000000000005</v>
      </c>
      <c r="H58" s="35">
        <v>0.59550000000000003</v>
      </c>
      <c r="I58" s="35">
        <v>0.61919999999999997</v>
      </c>
      <c r="J58" s="35">
        <v>0.58779999999999999</v>
      </c>
      <c r="K58" s="35">
        <v>0.52480000000000004</v>
      </c>
      <c r="L58" s="35">
        <v>0.63270000000000004</v>
      </c>
      <c r="M58" s="55"/>
      <c r="N58" s="56">
        <f t="shared" si="1"/>
        <v>0.72510000000000008</v>
      </c>
      <c r="O58" s="56">
        <f t="shared" si="2"/>
        <v>0.24029999999999996</v>
      </c>
      <c r="P58" s="56">
        <f t="shared" si="3"/>
        <v>0.39159999999999995</v>
      </c>
      <c r="Q58" s="56">
        <f t="shared" si="4"/>
        <v>0.29069999999999996</v>
      </c>
      <c r="R58" s="56">
        <f t="shared" si="5"/>
        <v>0.16749999999999998</v>
      </c>
      <c r="S58" s="56">
        <f t="shared" si="6"/>
        <v>0.38649999999999995</v>
      </c>
      <c r="T58" s="56">
        <f t="shared" si="7"/>
        <v>0.40449999999999997</v>
      </c>
      <c r="U58" s="56">
        <f t="shared" si="8"/>
        <v>0.38080000000000003</v>
      </c>
      <c r="V58" s="56">
        <f t="shared" si="9"/>
        <v>0.41220000000000001</v>
      </c>
      <c r="W58" s="56">
        <f t="shared" si="10"/>
        <v>0.47519999999999996</v>
      </c>
      <c r="X58" s="56">
        <f t="shared" si="11"/>
        <v>0.36729999999999996</v>
      </c>
    </row>
    <row r="59" spans="1:33" x14ac:dyDescent="0.25">
      <c r="A59" s="48" t="s">
        <v>106</v>
      </c>
      <c r="B59" s="35">
        <v>0.28999999999999998</v>
      </c>
      <c r="C59" s="35">
        <v>0.76170000000000004</v>
      </c>
      <c r="D59" s="35">
        <v>0.6179</v>
      </c>
      <c r="E59" s="35">
        <v>0.7127</v>
      </c>
      <c r="F59" s="35">
        <v>0.83479999999999999</v>
      </c>
      <c r="G59" s="35">
        <v>0.61870000000000003</v>
      </c>
      <c r="H59" s="35">
        <v>0.59130000000000005</v>
      </c>
      <c r="I59" s="35">
        <v>0.62680000000000002</v>
      </c>
      <c r="J59" s="35">
        <v>0.5887</v>
      </c>
      <c r="K59" s="35">
        <v>0.52810000000000001</v>
      </c>
      <c r="L59" s="35">
        <v>0.6371</v>
      </c>
      <c r="M59" s="55"/>
      <c r="N59" s="56">
        <f t="shared" si="1"/>
        <v>0.71</v>
      </c>
      <c r="O59" s="56">
        <f t="shared" si="2"/>
        <v>0.23829999999999996</v>
      </c>
      <c r="P59" s="56">
        <f t="shared" si="3"/>
        <v>0.3821</v>
      </c>
      <c r="Q59" s="56">
        <f t="shared" si="4"/>
        <v>0.2873</v>
      </c>
      <c r="R59" s="56">
        <f t="shared" si="5"/>
        <v>0.16520000000000001</v>
      </c>
      <c r="S59" s="56">
        <f t="shared" si="6"/>
        <v>0.38129999999999997</v>
      </c>
      <c r="T59" s="56">
        <f t="shared" si="7"/>
        <v>0.40869999999999995</v>
      </c>
      <c r="U59" s="56">
        <f t="shared" si="8"/>
        <v>0.37319999999999998</v>
      </c>
      <c r="V59" s="56">
        <f t="shared" si="9"/>
        <v>0.4113</v>
      </c>
      <c r="W59" s="56">
        <f t="shared" si="10"/>
        <v>0.47189999999999999</v>
      </c>
      <c r="X59" s="56">
        <f t="shared" si="11"/>
        <v>0.3629</v>
      </c>
    </row>
    <row r="60" spans="1:33" x14ac:dyDescent="0.25">
      <c r="A60" s="48" t="s">
        <v>107</v>
      </c>
      <c r="B60" s="35">
        <v>0.2999</v>
      </c>
      <c r="C60" s="35">
        <v>0.76100000000000001</v>
      </c>
      <c r="D60" s="35">
        <v>0.62660000000000005</v>
      </c>
      <c r="E60" s="35">
        <v>0.71199999999999997</v>
      </c>
      <c r="F60" s="35">
        <v>0.83509999999999995</v>
      </c>
      <c r="G60" s="35">
        <v>0.62460000000000004</v>
      </c>
      <c r="H60" s="35">
        <v>0.58430000000000004</v>
      </c>
      <c r="I60" s="35">
        <v>0.63049999999999995</v>
      </c>
      <c r="J60" s="35">
        <v>0.59089999999999998</v>
      </c>
      <c r="K60" s="35">
        <v>0.52780000000000005</v>
      </c>
      <c r="L60" s="35">
        <v>0.63870000000000005</v>
      </c>
      <c r="M60" s="55"/>
      <c r="N60" s="56">
        <f t="shared" si="1"/>
        <v>0.70009999999999994</v>
      </c>
      <c r="O60" s="56">
        <f t="shared" si="2"/>
        <v>0.23899999999999999</v>
      </c>
      <c r="P60" s="56">
        <f t="shared" si="3"/>
        <v>0.37339999999999995</v>
      </c>
      <c r="Q60" s="56">
        <f t="shared" si="4"/>
        <v>0.28800000000000003</v>
      </c>
      <c r="R60" s="56">
        <f t="shared" si="5"/>
        <v>0.16490000000000005</v>
      </c>
      <c r="S60" s="56">
        <f t="shared" si="6"/>
        <v>0.37539999999999996</v>
      </c>
      <c r="T60" s="56">
        <f t="shared" si="7"/>
        <v>0.41569999999999996</v>
      </c>
      <c r="U60" s="56">
        <f t="shared" si="8"/>
        <v>0.36950000000000005</v>
      </c>
      <c r="V60" s="56">
        <f t="shared" si="9"/>
        <v>0.40910000000000002</v>
      </c>
      <c r="W60" s="56">
        <f t="shared" si="10"/>
        <v>0.47219999999999995</v>
      </c>
      <c r="X60" s="56">
        <f t="shared" si="11"/>
        <v>0.36129999999999995</v>
      </c>
    </row>
    <row r="61" spans="1:33" x14ac:dyDescent="0.25">
      <c r="A61" s="48" t="s">
        <v>108</v>
      </c>
      <c r="B61" s="35">
        <v>0.30159999999999998</v>
      </c>
      <c r="C61" s="35">
        <v>0.75749999999999995</v>
      </c>
      <c r="D61" s="35">
        <v>0.62809999999999999</v>
      </c>
      <c r="E61" s="35">
        <v>0.70669999999999999</v>
      </c>
      <c r="F61" s="35">
        <v>0.83209999999999995</v>
      </c>
      <c r="G61" s="35">
        <v>0.62660000000000005</v>
      </c>
      <c r="H61" s="35">
        <v>0.56210000000000004</v>
      </c>
      <c r="I61" s="35">
        <v>0.62980000000000003</v>
      </c>
      <c r="J61" s="35">
        <v>0.58530000000000004</v>
      </c>
      <c r="K61" s="35">
        <v>0.52759999999999996</v>
      </c>
      <c r="L61" s="35">
        <v>0.63460000000000005</v>
      </c>
      <c r="M61" s="55"/>
      <c r="N61" s="56">
        <f t="shared" si="1"/>
        <v>0.69840000000000002</v>
      </c>
      <c r="O61" s="56">
        <f t="shared" si="2"/>
        <v>0.24250000000000005</v>
      </c>
      <c r="P61" s="56">
        <f t="shared" si="3"/>
        <v>0.37190000000000001</v>
      </c>
      <c r="Q61" s="56">
        <f t="shared" si="4"/>
        <v>0.29330000000000001</v>
      </c>
      <c r="R61" s="56">
        <f t="shared" si="5"/>
        <v>0.16790000000000005</v>
      </c>
      <c r="S61" s="56">
        <f t="shared" si="6"/>
        <v>0.37339999999999995</v>
      </c>
      <c r="T61" s="56">
        <f t="shared" si="7"/>
        <v>0.43789999999999996</v>
      </c>
      <c r="U61" s="56">
        <f t="shared" si="8"/>
        <v>0.37019999999999997</v>
      </c>
      <c r="V61" s="56">
        <f t="shared" si="9"/>
        <v>0.41469999999999996</v>
      </c>
      <c r="W61" s="56">
        <f t="shared" si="10"/>
        <v>0.47240000000000004</v>
      </c>
      <c r="X61" s="56">
        <f t="shared" si="11"/>
        <v>0.36539999999999995</v>
      </c>
    </row>
    <row r="62" spans="1:33" x14ac:dyDescent="0.25">
      <c r="A62" s="48" t="s">
        <v>109</v>
      </c>
      <c r="B62" s="35">
        <v>0.31090000000000001</v>
      </c>
      <c r="C62" s="35">
        <v>0.76129999999999998</v>
      </c>
      <c r="D62" s="35">
        <v>0.64270000000000005</v>
      </c>
      <c r="E62" s="35">
        <v>0.71199999999999997</v>
      </c>
      <c r="F62" s="35">
        <v>0.83289999999999997</v>
      </c>
      <c r="G62" s="35">
        <v>0.62770000000000004</v>
      </c>
      <c r="H62" s="35">
        <v>0.57140000000000002</v>
      </c>
      <c r="I62" s="35">
        <v>0.63270000000000004</v>
      </c>
      <c r="J62" s="35">
        <v>0.59440000000000004</v>
      </c>
      <c r="K62" s="35">
        <v>0.52810000000000001</v>
      </c>
      <c r="L62" s="35">
        <v>0.63970000000000005</v>
      </c>
      <c r="M62" s="55"/>
      <c r="N62" s="56">
        <f t="shared" si="1"/>
        <v>0.68910000000000005</v>
      </c>
      <c r="O62" s="56">
        <f t="shared" si="2"/>
        <v>0.23870000000000002</v>
      </c>
      <c r="P62" s="56">
        <f t="shared" si="3"/>
        <v>0.35729999999999995</v>
      </c>
      <c r="Q62" s="56">
        <f t="shared" si="4"/>
        <v>0.28800000000000003</v>
      </c>
      <c r="R62" s="56">
        <f t="shared" si="5"/>
        <v>0.16710000000000003</v>
      </c>
      <c r="S62" s="56">
        <f t="shared" si="6"/>
        <v>0.37229999999999996</v>
      </c>
      <c r="T62" s="56">
        <f t="shared" si="7"/>
        <v>0.42859999999999998</v>
      </c>
      <c r="U62" s="56">
        <f t="shared" si="8"/>
        <v>0.36729999999999996</v>
      </c>
      <c r="V62" s="56">
        <f t="shared" si="9"/>
        <v>0.40559999999999996</v>
      </c>
      <c r="W62" s="56">
        <f t="shared" si="10"/>
        <v>0.47189999999999999</v>
      </c>
      <c r="X62" s="56">
        <f t="shared" si="11"/>
        <v>0.36029999999999995</v>
      </c>
    </row>
    <row r="63" spans="1:33" x14ac:dyDescent="0.25">
      <c r="A63" s="48" t="s">
        <v>110</v>
      </c>
      <c r="B63" s="35">
        <v>0.30020000000000002</v>
      </c>
      <c r="C63" s="35">
        <v>0.75519999999999998</v>
      </c>
      <c r="D63" s="35">
        <v>0.65349999999999997</v>
      </c>
      <c r="E63" s="35">
        <v>0.71199999999999997</v>
      </c>
      <c r="F63" s="35">
        <v>0.82779999999999998</v>
      </c>
      <c r="G63" s="35">
        <v>0.62290000000000001</v>
      </c>
      <c r="H63" s="35">
        <v>0.55879999999999996</v>
      </c>
      <c r="I63" s="35">
        <v>0.62429999999999997</v>
      </c>
      <c r="J63" s="35">
        <v>0.60029999999999994</v>
      </c>
      <c r="K63" s="35">
        <v>0.5292</v>
      </c>
      <c r="L63" s="35">
        <v>0.63570000000000004</v>
      </c>
      <c r="M63" s="55"/>
      <c r="N63" s="56">
        <f t="shared" si="1"/>
        <v>0.69979999999999998</v>
      </c>
      <c r="O63" s="56">
        <f t="shared" si="2"/>
        <v>0.24480000000000002</v>
      </c>
      <c r="P63" s="56">
        <f t="shared" si="3"/>
        <v>0.34650000000000003</v>
      </c>
      <c r="Q63" s="56">
        <f t="shared" si="4"/>
        <v>0.28800000000000003</v>
      </c>
      <c r="R63" s="56">
        <f t="shared" si="5"/>
        <v>0.17220000000000002</v>
      </c>
      <c r="S63" s="56">
        <f t="shared" si="6"/>
        <v>0.37709999999999999</v>
      </c>
      <c r="T63" s="56">
        <f t="shared" si="7"/>
        <v>0.44120000000000004</v>
      </c>
      <c r="U63" s="56">
        <f t="shared" si="8"/>
        <v>0.37570000000000003</v>
      </c>
      <c r="V63" s="56">
        <f t="shared" si="9"/>
        <v>0.39970000000000006</v>
      </c>
      <c r="W63" s="56">
        <f t="shared" si="10"/>
        <v>0.4708</v>
      </c>
      <c r="X63" s="56">
        <f t="shared" si="11"/>
        <v>0.36429999999999996</v>
      </c>
    </row>
    <row r="64" spans="1:33" x14ac:dyDescent="0.25">
      <c r="A64" s="48" t="s">
        <v>111</v>
      </c>
      <c r="B64" s="35">
        <v>0.29110000000000003</v>
      </c>
      <c r="C64" s="35">
        <v>0.74980000000000002</v>
      </c>
      <c r="D64" s="35">
        <v>0.66180000000000005</v>
      </c>
      <c r="E64" s="35">
        <v>0.71279999999999999</v>
      </c>
      <c r="F64" s="35">
        <v>0.82199999999999995</v>
      </c>
      <c r="G64" s="35">
        <v>0.61570000000000003</v>
      </c>
      <c r="H64" s="35">
        <v>0.54720000000000002</v>
      </c>
      <c r="I64" s="35">
        <v>0.61650000000000005</v>
      </c>
      <c r="J64" s="35">
        <v>0.59930000000000005</v>
      </c>
      <c r="K64" s="35">
        <v>0.52839999999999998</v>
      </c>
      <c r="L64" s="35">
        <v>0.63149999999999995</v>
      </c>
      <c r="M64" s="55"/>
      <c r="N64" s="56">
        <f t="shared" si="1"/>
        <v>0.70889999999999997</v>
      </c>
      <c r="O64" s="56">
        <f t="shared" si="2"/>
        <v>0.25019999999999998</v>
      </c>
      <c r="P64" s="56">
        <f t="shared" si="3"/>
        <v>0.33819999999999995</v>
      </c>
      <c r="Q64" s="56">
        <f t="shared" si="4"/>
        <v>0.28720000000000001</v>
      </c>
      <c r="R64" s="56">
        <f t="shared" si="5"/>
        <v>0.17800000000000005</v>
      </c>
      <c r="S64" s="56">
        <f t="shared" si="6"/>
        <v>0.38429999999999997</v>
      </c>
      <c r="T64" s="56">
        <f t="shared" si="7"/>
        <v>0.45279999999999998</v>
      </c>
      <c r="U64" s="56">
        <f t="shared" si="8"/>
        <v>0.38349999999999995</v>
      </c>
      <c r="V64" s="56">
        <f t="shared" si="9"/>
        <v>0.40069999999999995</v>
      </c>
      <c r="W64" s="56">
        <f t="shared" si="10"/>
        <v>0.47160000000000002</v>
      </c>
      <c r="X64" s="56">
        <f t="shared" si="11"/>
        <v>0.36850000000000005</v>
      </c>
    </row>
    <row r="65" spans="1:24" x14ac:dyDescent="0.25">
      <c r="A65" s="48" t="s">
        <v>112</v>
      </c>
      <c r="B65" s="35">
        <v>0.28820000000000001</v>
      </c>
      <c r="C65" s="35">
        <v>0.74760000000000004</v>
      </c>
      <c r="D65" s="35">
        <v>0.67549999999999999</v>
      </c>
      <c r="E65" s="35">
        <v>0.71819999999999995</v>
      </c>
      <c r="F65" s="35">
        <v>0.81910000000000005</v>
      </c>
      <c r="G65" s="35">
        <v>0.6119</v>
      </c>
      <c r="H65" s="35">
        <v>0.55130000000000001</v>
      </c>
      <c r="I65" s="35">
        <v>0.61270000000000002</v>
      </c>
      <c r="J65" s="35">
        <v>0.61129999999999995</v>
      </c>
      <c r="K65" s="35">
        <v>0.53049999999999997</v>
      </c>
      <c r="L65" s="35">
        <v>0.63290000000000002</v>
      </c>
      <c r="M65" s="55"/>
      <c r="N65" s="56">
        <f t="shared" si="1"/>
        <v>0.71179999999999999</v>
      </c>
      <c r="O65" s="56">
        <f t="shared" si="2"/>
        <v>0.25239999999999996</v>
      </c>
      <c r="P65" s="56">
        <f t="shared" si="3"/>
        <v>0.32450000000000001</v>
      </c>
      <c r="Q65" s="56">
        <f t="shared" si="4"/>
        <v>0.28180000000000005</v>
      </c>
      <c r="R65" s="56">
        <f t="shared" si="5"/>
        <v>0.18089999999999995</v>
      </c>
      <c r="S65" s="56">
        <f t="shared" si="6"/>
        <v>0.3881</v>
      </c>
      <c r="T65" s="56">
        <f t="shared" si="7"/>
        <v>0.44869999999999999</v>
      </c>
      <c r="U65" s="56">
        <f t="shared" si="8"/>
        <v>0.38729999999999998</v>
      </c>
      <c r="V65" s="56">
        <f t="shared" si="9"/>
        <v>0.38870000000000005</v>
      </c>
      <c r="W65" s="56">
        <f t="shared" si="10"/>
        <v>0.46950000000000003</v>
      </c>
      <c r="X65" s="56">
        <f t="shared" si="11"/>
        <v>0.36709999999999998</v>
      </c>
    </row>
    <row r="66" spans="1:24" x14ac:dyDescent="0.25">
      <c r="A66" s="48" t="s">
        <v>113</v>
      </c>
      <c r="B66" s="35">
        <v>0.28739999999999999</v>
      </c>
      <c r="C66" s="35">
        <v>0.74709999999999999</v>
      </c>
      <c r="D66" s="35">
        <v>0.69769999999999999</v>
      </c>
      <c r="E66" s="35">
        <v>0.72089999999999999</v>
      </c>
      <c r="F66" s="35">
        <v>0.82199999999999995</v>
      </c>
      <c r="G66" s="35">
        <v>0.61240000000000006</v>
      </c>
      <c r="H66" s="35">
        <v>0.52470000000000006</v>
      </c>
      <c r="I66" s="35">
        <v>0.61250000000000004</v>
      </c>
      <c r="J66" s="35">
        <v>0.6109</v>
      </c>
      <c r="K66" s="35">
        <v>0.53439999999999999</v>
      </c>
      <c r="L66" s="35">
        <v>0.63219999999999998</v>
      </c>
      <c r="M66" s="55"/>
      <c r="N66" s="56">
        <f t="shared" si="1"/>
        <v>0.71260000000000001</v>
      </c>
      <c r="O66" s="56">
        <f t="shared" si="2"/>
        <v>0.25290000000000001</v>
      </c>
      <c r="P66" s="56">
        <f t="shared" si="3"/>
        <v>0.30230000000000001</v>
      </c>
      <c r="Q66" s="56">
        <f t="shared" si="4"/>
        <v>0.27910000000000001</v>
      </c>
      <c r="R66" s="56">
        <f t="shared" si="5"/>
        <v>0.17800000000000005</v>
      </c>
      <c r="S66" s="56">
        <f t="shared" si="6"/>
        <v>0.38759999999999994</v>
      </c>
      <c r="T66" s="56">
        <f t="shared" si="7"/>
        <v>0.47529999999999994</v>
      </c>
      <c r="U66" s="56">
        <f t="shared" si="8"/>
        <v>0.38749999999999996</v>
      </c>
      <c r="V66" s="56">
        <f t="shared" si="9"/>
        <v>0.3891</v>
      </c>
      <c r="W66" s="56">
        <f t="shared" si="10"/>
        <v>0.46560000000000001</v>
      </c>
      <c r="X66" s="56">
        <f t="shared" si="11"/>
        <v>0.36780000000000002</v>
      </c>
    </row>
    <row r="67" spans="1:24" x14ac:dyDescent="0.25">
      <c r="A67" s="48" t="s">
        <v>114</v>
      </c>
      <c r="B67" s="35">
        <v>0.28970000000000001</v>
      </c>
      <c r="C67" s="35">
        <v>0.74919999999999998</v>
      </c>
      <c r="D67" s="35">
        <v>0.7218</v>
      </c>
      <c r="E67" s="35">
        <v>0.72270000000000001</v>
      </c>
      <c r="F67" s="35">
        <v>0.8296</v>
      </c>
      <c r="G67" s="35">
        <v>0.60719999999999996</v>
      </c>
      <c r="H67" s="35">
        <v>0.52170000000000005</v>
      </c>
      <c r="I67" s="35">
        <v>0.61429999999999996</v>
      </c>
      <c r="J67" s="35">
        <v>0.61070000000000002</v>
      </c>
      <c r="K67" s="35">
        <v>0.5343</v>
      </c>
      <c r="L67" s="35">
        <v>0.63360000000000005</v>
      </c>
      <c r="M67" s="55"/>
      <c r="N67" s="56">
        <f t="shared" si="1"/>
        <v>0.71029999999999993</v>
      </c>
      <c r="O67" s="56">
        <f t="shared" si="2"/>
        <v>0.25080000000000002</v>
      </c>
      <c r="P67" s="56">
        <f t="shared" si="3"/>
        <v>0.2782</v>
      </c>
      <c r="Q67" s="56">
        <f t="shared" si="4"/>
        <v>0.27729999999999999</v>
      </c>
      <c r="R67" s="56">
        <f t="shared" si="5"/>
        <v>0.1704</v>
      </c>
      <c r="S67" s="56">
        <f t="shared" si="6"/>
        <v>0.39280000000000004</v>
      </c>
      <c r="T67" s="56">
        <f t="shared" si="7"/>
        <v>0.47829999999999995</v>
      </c>
      <c r="U67" s="56">
        <f t="shared" si="8"/>
        <v>0.38570000000000004</v>
      </c>
      <c r="V67" s="56">
        <f t="shared" si="9"/>
        <v>0.38929999999999998</v>
      </c>
      <c r="W67" s="56">
        <f t="shared" si="10"/>
        <v>0.4657</v>
      </c>
      <c r="X67" s="56">
        <f t="shared" si="11"/>
        <v>0.36639999999999995</v>
      </c>
    </row>
    <row r="68" spans="1:24" x14ac:dyDescent="0.25">
      <c r="A68" s="48" t="s">
        <v>115</v>
      </c>
      <c r="B68" s="35">
        <v>0.29420000000000002</v>
      </c>
      <c r="C68" s="35">
        <v>0.75149999999999995</v>
      </c>
      <c r="D68" s="35">
        <v>0.74490000000000001</v>
      </c>
      <c r="E68" s="35">
        <v>0.72589999999999999</v>
      </c>
      <c r="F68" s="35">
        <v>0.8387</v>
      </c>
      <c r="G68" s="35">
        <v>0.60319999999999996</v>
      </c>
      <c r="H68" s="35">
        <v>0.51719999999999999</v>
      </c>
      <c r="I68" s="35">
        <v>0.61550000000000005</v>
      </c>
      <c r="J68" s="35">
        <v>0.61360000000000003</v>
      </c>
      <c r="K68" s="35">
        <v>0.53559999999999997</v>
      </c>
      <c r="L68" s="35">
        <v>0.63549999999999995</v>
      </c>
      <c r="M68" s="55"/>
      <c r="N68" s="56">
        <f t="shared" si="1"/>
        <v>0.70579999999999998</v>
      </c>
      <c r="O68" s="56">
        <f t="shared" si="2"/>
        <v>0.24850000000000005</v>
      </c>
      <c r="P68" s="56">
        <f t="shared" si="3"/>
        <v>0.25509999999999999</v>
      </c>
      <c r="Q68" s="56">
        <f t="shared" si="4"/>
        <v>0.27410000000000001</v>
      </c>
      <c r="R68" s="56">
        <f t="shared" si="5"/>
        <v>0.1613</v>
      </c>
      <c r="S68" s="56">
        <f t="shared" si="6"/>
        <v>0.39680000000000004</v>
      </c>
      <c r="T68" s="56">
        <f t="shared" si="7"/>
        <v>0.48280000000000001</v>
      </c>
      <c r="U68" s="56">
        <f t="shared" si="8"/>
        <v>0.38449999999999995</v>
      </c>
      <c r="V68" s="56">
        <f t="shared" si="9"/>
        <v>0.38639999999999997</v>
      </c>
      <c r="W68" s="56">
        <f t="shared" si="10"/>
        <v>0.46440000000000003</v>
      </c>
      <c r="X68" s="56">
        <f t="shared" si="11"/>
        <v>0.36450000000000005</v>
      </c>
    </row>
    <row r="69" spans="1:24" x14ac:dyDescent="0.25">
      <c r="A69" s="48" t="s">
        <v>116</v>
      </c>
      <c r="B69" s="35">
        <v>0.29930000000000001</v>
      </c>
      <c r="C69" s="35">
        <v>0.75590000000000002</v>
      </c>
      <c r="D69" s="35">
        <v>0.76890000000000003</v>
      </c>
      <c r="E69" s="35">
        <v>0.72940000000000005</v>
      </c>
      <c r="F69" s="35">
        <v>0.84860000000000002</v>
      </c>
      <c r="G69" s="35">
        <v>0.60060000000000002</v>
      </c>
      <c r="H69" s="35">
        <v>0.51100000000000001</v>
      </c>
      <c r="I69" s="35">
        <v>0.61770000000000003</v>
      </c>
      <c r="J69" s="35">
        <v>0.61470000000000002</v>
      </c>
      <c r="K69" s="35">
        <v>0.54079999999999995</v>
      </c>
      <c r="L69" s="35">
        <v>0.63839999999999997</v>
      </c>
      <c r="M69" s="55"/>
      <c r="N69" s="56">
        <f t="shared" si="1"/>
        <v>0.70069999999999999</v>
      </c>
      <c r="O69" s="56">
        <f t="shared" si="2"/>
        <v>0.24409999999999998</v>
      </c>
      <c r="P69" s="56">
        <f t="shared" si="3"/>
        <v>0.23109999999999997</v>
      </c>
      <c r="Q69" s="56">
        <f t="shared" si="4"/>
        <v>0.27059999999999995</v>
      </c>
      <c r="R69" s="56">
        <f t="shared" si="5"/>
        <v>0.15139999999999998</v>
      </c>
      <c r="S69" s="56">
        <f t="shared" si="6"/>
        <v>0.39939999999999998</v>
      </c>
      <c r="T69" s="56">
        <f t="shared" si="7"/>
        <v>0.48899999999999999</v>
      </c>
      <c r="U69" s="56">
        <f t="shared" si="8"/>
        <v>0.38229999999999997</v>
      </c>
      <c r="V69" s="56">
        <f t="shared" si="9"/>
        <v>0.38529999999999998</v>
      </c>
      <c r="W69" s="56">
        <f t="shared" si="10"/>
        <v>0.45920000000000005</v>
      </c>
      <c r="X69" s="56">
        <f t="shared" si="11"/>
        <v>0.36160000000000003</v>
      </c>
    </row>
    <row r="70" spans="1:24" x14ac:dyDescent="0.25">
      <c r="A70" s="48" t="s">
        <v>117</v>
      </c>
      <c r="B70" s="35">
        <v>0.30170000000000002</v>
      </c>
      <c r="C70" s="35">
        <v>0.75029999999999997</v>
      </c>
      <c r="D70" s="35">
        <v>0.77259999999999995</v>
      </c>
      <c r="E70" s="35">
        <v>0.7278</v>
      </c>
      <c r="F70" s="35">
        <v>0.84740000000000004</v>
      </c>
      <c r="G70" s="35">
        <v>0.59609999999999996</v>
      </c>
      <c r="H70" s="35">
        <v>0.50590000000000002</v>
      </c>
      <c r="I70" s="35">
        <v>0.6159</v>
      </c>
      <c r="J70" s="35">
        <v>0.61240000000000006</v>
      </c>
      <c r="K70" s="35">
        <v>0.54530000000000001</v>
      </c>
      <c r="L70" s="35">
        <v>0.63639999999999997</v>
      </c>
      <c r="M70" s="55"/>
      <c r="N70" s="56">
        <f t="shared" si="1"/>
        <v>0.69829999999999992</v>
      </c>
      <c r="O70" s="56">
        <f t="shared" si="2"/>
        <v>0.24970000000000003</v>
      </c>
      <c r="P70" s="56">
        <f t="shared" si="3"/>
        <v>0.22740000000000005</v>
      </c>
      <c r="Q70" s="56">
        <f t="shared" si="4"/>
        <v>0.2722</v>
      </c>
      <c r="R70" s="56">
        <f t="shared" si="5"/>
        <v>0.15259999999999996</v>
      </c>
      <c r="S70" s="56">
        <f t="shared" si="6"/>
        <v>0.40390000000000004</v>
      </c>
      <c r="T70" s="56">
        <f t="shared" si="7"/>
        <v>0.49409999999999998</v>
      </c>
      <c r="U70" s="56">
        <f t="shared" si="8"/>
        <v>0.3841</v>
      </c>
      <c r="V70" s="56">
        <f t="shared" si="9"/>
        <v>0.38759999999999994</v>
      </c>
      <c r="W70" s="56">
        <f t="shared" si="10"/>
        <v>0.45469999999999999</v>
      </c>
      <c r="X70" s="56">
        <f t="shared" si="11"/>
        <v>0.36360000000000003</v>
      </c>
    </row>
    <row r="71" spans="1:24" x14ac:dyDescent="0.25">
      <c r="A71" s="48" t="s">
        <v>118</v>
      </c>
      <c r="B71" s="35">
        <v>0.30730000000000002</v>
      </c>
      <c r="C71" s="35">
        <v>0.74739999999999995</v>
      </c>
      <c r="D71" s="35">
        <v>0.7601</v>
      </c>
      <c r="E71" s="35">
        <v>0.72450000000000003</v>
      </c>
      <c r="F71" s="35">
        <v>0.8387</v>
      </c>
      <c r="G71" s="35">
        <v>0.59719999999999995</v>
      </c>
      <c r="H71" s="35">
        <v>0.5242</v>
      </c>
      <c r="I71" s="35">
        <v>0.61050000000000004</v>
      </c>
      <c r="J71" s="35">
        <v>0.61240000000000006</v>
      </c>
      <c r="K71" s="35">
        <v>0.5554</v>
      </c>
      <c r="L71" s="35">
        <v>0.63700000000000001</v>
      </c>
      <c r="M71" s="55"/>
      <c r="N71" s="56">
        <f t="shared" si="1"/>
        <v>0.69269999999999998</v>
      </c>
      <c r="O71" s="56">
        <f t="shared" si="2"/>
        <v>0.25260000000000005</v>
      </c>
      <c r="P71" s="56">
        <f t="shared" si="3"/>
        <v>0.2399</v>
      </c>
      <c r="Q71" s="56">
        <f t="shared" si="4"/>
        <v>0.27549999999999997</v>
      </c>
      <c r="R71" s="56">
        <f t="shared" si="5"/>
        <v>0.1613</v>
      </c>
      <c r="S71" s="56">
        <f t="shared" si="6"/>
        <v>0.40280000000000005</v>
      </c>
      <c r="T71" s="56">
        <f t="shared" si="7"/>
        <v>0.4758</v>
      </c>
      <c r="U71" s="56">
        <f t="shared" si="8"/>
        <v>0.38949999999999996</v>
      </c>
      <c r="V71" s="56">
        <f t="shared" si="9"/>
        <v>0.38759999999999994</v>
      </c>
      <c r="W71" s="56">
        <f t="shared" si="10"/>
        <v>0.4446</v>
      </c>
      <c r="X71" s="56">
        <f t="shared" si="11"/>
        <v>0.36299999999999999</v>
      </c>
    </row>
    <row r="72" spans="1:24" x14ac:dyDescent="0.25">
      <c r="A72" s="48" t="s">
        <v>119</v>
      </c>
      <c r="B72" s="35">
        <v>0.312</v>
      </c>
      <c r="C72" s="35">
        <v>0.74390000000000001</v>
      </c>
      <c r="D72" s="35">
        <v>0.74760000000000004</v>
      </c>
      <c r="E72" s="35">
        <v>0.72209999999999996</v>
      </c>
      <c r="F72" s="35">
        <v>0.82989999999999997</v>
      </c>
      <c r="G72" s="35">
        <v>0.60160000000000002</v>
      </c>
      <c r="H72" s="35">
        <v>0.53949999999999998</v>
      </c>
      <c r="I72" s="35">
        <v>0.60509999999999997</v>
      </c>
      <c r="J72" s="35">
        <v>0.61109999999999998</v>
      </c>
      <c r="K72" s="35">
        <v>0.56699999999999995</v>
      </c>
      <c r="L72" s="35">
        <v>0.63770000000000004</v>
      </c>
      <c r="M72" s="55"/>
      <c r="N72" s="56">
        <f t="shared" ref="N72:N99" si="12">1-B72</f>
        <v>0.68799999999999994</v>
      </c>
      <c r="O72" s="56">
        <f t="shared" ref="O72:O99" si="13">1-C72</f>
        <v>0.25609999999999999</v>
      </c>
      <c r="P72" s="56">
        <f t="shared" ref="P72:P99" si="14">1-D72</f>
        <v>0.25239999999999996</v>
      </c>
      <c r="Q72" s="56">
        <f t="shared" ref="Q72:Q99" si="15">1-E72</f>
        <v>0.27790000000000004</v>
      </c>
      <c r="R72" s="56">
        <f t="shared" ref="R72:R99" si="16">1-F72</f>
        <v>0.17010000000000003</v>
      </c>
      <c r="S72" s="56">
        <f t="shared" ref="S72:S99" si="17">1-G72</f>
        <v>0.39839999999999998</v>
      </c>
      <c r="T72" s="56">
        <f t="shared" ref="T72:T99" si="18">1-H72</f>
        <v>0.46050000000000002</v>
      </c>
      <c r="U72" s="56">
        <f t="shared" ref="U72:U99" si="19">1-I72</f>
        <v>0.39490000000000003</v>
      </c>
      <c r="V72" s="56">
        <f t="shared" ref="V72:V99" si="20">1-J72</f>
        <v>0.38890000000000002</v>
      </c>
      <c r="W72" s="56">
        <f t="shared" ref="W72:W99" si="21">1-K72</f>
        <v>0.43300000000000005</v>
      </c>
      <c r="X72" s="56">
        <f t="shared" ref="X72:X99" si="22">1-L72</f>
        <v>0.36229999999999996</v>
      </c>
    </row>
    <row r="73" spans="1:24" x14ac:dyDescent="0.25">
      <c r="A73" s="48" t="s">
        <v>120</v>
      </c>
      <c r="B73" s="35">
        <v>0.31580000000000003</v>
      </c>
      <c r="C73" s="35">
        <v>0.73670000000000002</v>
      </c>
      <c r="D73" s="35">
        <v>0.73019999999999996</v>
      </c>
      <c r="E73" s="35">
        <v>0.71630000000000005</v>
      </c>
      <c r="F73" s="35">
        <v>0.81940000000000002</v>
      </c>
      <c r="G73" s="35">
        <v>0.60170000000000001</v>
      </c>
      <c r="H73" s="35">
        <v>0.54779999999999995</v>
      </c>
      <c r="I73" s="35">
        <v>0.59789999999999999</v>
      </c>
      <c r="J73" s="35">
        <v>0.60370000000000001</v>
      </c>
      <c r="K73" s="35">
        <v>0.5716</v>
      </c>
      <c r="L73" s="35">
        <v>0.63429999999999997</v>
      </c>
      <c r="M73" s="55"/>
      <c r="N73" s="56">
        <f t="shared" si="12"/>
        <v>0.68419999999999992</v>
      </c>
      <c r="O73" s="56">
        <f t="shared" si="13"/>
        <v>0.26329999999999998</v>
      </c>
      <c r="P73" s="56">
        <f t="shared" si="14"/>
        <v>0.26980000000000004</v>
      </c>
      <c r="Q73" s="56">
        <f t="shared" si="15"/>
        <v>0.28369999999999995</v>
      </c>
      <c r="R73" s="56">
        <f t="shared" si="16"/>
        <v>0.18059999999999998</v>
      </c>
      <c r="S73" s="56">
        <f t="shared" si="17"/>
        <v>0.39829999999999999</v>
      </c>
      <c r="T73" s="56">
        <f t="shared" si="18"/>
        <v>0.45220000000000005</v>
      </c>
      <c r="U73" s="56">
        <f t="shared" si="19"/>
        <v>0.40210000000000001</v>
      </c>
      <c r="V73" s="56">
        <f t="shared" si="20"/>
        <v>0.39629999999999999</v>
      </c>
      <c r="W73" s="56">
        <f t="shared" si="21"/>
        <v>0.4284</v>
      </c>
      <c r="X73" s="56">
        <f t="shared" si="22"/>
        <v>0.36570000000000003</v>
      </c>
    </row>
    <row r="74" spans="1:24" x14ac:dyDescent="0.25">
      <c r="A74" s="48" t="s">
        <v>121</v>
      </c>
      <c r="B74" s="35">
        <v>0.3201</v>
      </c>
      <c r="C74" s="35">
        <v>0.73580000000000001</v>
      </c>
      <c r="D74" s="35">
        <v>0.72140000000000004</v>
      </c>
      <c r="E74" s="35">
        <v>0.71689999999999998</v>
      </c>
      <c r="F74" s="35">
        <v>0.81410000000000005</v>
      </c>
      <c r="G74" s="35">
        <v>0.60129999999999995</v>
      </c>
      <c r="H74" s="35">
        <v>0.5615</v>
      </c>
      <c r="I74" s="35">
        <v>0.59460000000000002</v>
      </c>
      <c r="J74" s="35">
        <v>0.60829999999999995</v>
      </c>
      <c r="K74" s="35">
        <v>0.5786</v>
      </c>
      <c r="L74" s="35">
        <v>0.6351</v>
      </c>
      <c r="M74" s="55"/>
      <c r="N74" s="56">
        <f t="shared" si="12"/>
        <v>0.67989999999999995</v>
      </c>
      <c r="O74" s="56">
        <f t="shared" si="13"/>
        <v>0.26419999999999999</v>
      </c>
      <c r="P74" s="56">
        <f t="shared" si="14"/>
        <v>0.27859999999999996</v>
      </c>
      <c r="Q74" s="56">
        <f t="shared" si="15"/>
        <v>0.28310000000000002</v>
      </c>
      <c r="R74" s="56">
        <f t="shared" si="16"/>
        <v>0.18589999999999995</v>
      </c>
      <c r="S74" s="56">
        <f t="shared" si="17"/>
        <v>0.39870000000000005</v>
      </c>
      <c r="T74" s="56">
        <f t="shared" si="18"/>
        <v>0.4385</v>
      </c>
      <c r="U74" s="56">
        <f t="shared" si="19"/>
        <v>0.40539999999999998</v>
      </c>
      <c r="V74" s="56">
        <f t="shared" si="20"/>
        <v>0.39170000000000005</v>
      </c>
      <c r="W74" s="56">
        <f t="shared" si="21"/>
        <v>0.4214</v>
      </c>
      <c r="X74" s="56">
        <f t="shared" si="22"/>
        <v>0.3649</v>
      </c>
    </row>
    <row r="75" spans="1:24" x14ac:dyDescent="0.25">
      <c r="A75" s="48" t="s">
        <v>122</v>
      </c>
      <c r="B75" s="35">
        <v>0.31919999999999998</v>
      </c>
      <c r="C75" s="35">
        <v>0.73419999999999996</v>
      </c>
      <c r="D75" s="35">
        <v>0.71209999999999996</v>
      </c>
      <c r="E75" s="35">
        <v>0.72070000000000001</v>
      </c>
      <c r="F75" s="35">
        <v>0.81100000000000005</v>
      </c>
      <c r="G75" s="35">
        <v>0.59899999999999998</v>
      </c>
      <c r="H75" s="35">
        <v>0.54959999999999998</v>
      </c>
      <c r="I75" s="35">
        <v>0.59040000000000004</v>
      </c>
      <c r="J75" s="35">
        <v>0.6048</v>
      </c>
      <c r="K75" s="35">
        <v>0.5786</v>
      </c>
      <c r="L75" s="35">
        <v>0.6321</v>
      </c>
      <c r="M75" s="55"/>
      <c r="N75" s="56">
        <f t="shared" si="12"/>
        <v>0.68080000000000007</v>
      </c>
      <c r="O75" s="56">
        <f t="shared" si="13"/>
        <v>0.26580000000000004</v>
      </c>
      <c r="P75" s="56">
        <f t="shared" si="14"/>
        <v>0.28790000000000004</v>
      </c>
      <c r="Q75" s="56">
        <f t="shared" si="15"/>
        <v>0.27929999999999999</v>
      </c>
      <c r="R75" s="56">
        <f t="shared" si="16"/>
        <v>0.18899999999999995</v>
      </c>
      <c r="S75" s="56">
        <f t="shared" si="17"/>
        <v>0.40100000000000002</v>
      </c>
      <c r="T75" s="56">
        <f t="shared" si="18"/>
        <v>0.45040000000000002</v>
      </c>
      <c r="U75" s="56">
        <f t="shared" si="19"/>
        <v>0.40959999999999996</v>
      </c>
      <c r="V75" s="56">
        <f t="shared" si="20"/>
        <v>0.3952</v>
      </c>
      <c r="W75" s="56">
        <f t="shared" si="21"/>
        <v>0.4214</v>
      </c>
      <c r="X75" s="56">
        <f t="shared" si="22"/>
        <v>0.3679</v>
      </c>
    </row>
    <row r="76" spans="1:24" x14ac:dyDescent="0.25">
      <c r="A76" s="48" t="s">
        <v>123</v>
      </c>
      <c r="B76" s="35">
        <v>0.32150000000000001</v>
      </c>
      <c r="C76" s="35">
        <v>0.73209999999999997</v>
      </c>
      <c r="D76" s="35">
        <v>0.70569999999999999</v>
      </c>
      <c r="E76" s="35">
        <v>0.72509999999999997</v>
      </c>
      <c r="F76" s="35">
        <v>0.80830000000000002</v>
      </c>
      <c r="G76" s="35">
        <v>0.5968</v>
      </c>
      <c r="H76" s="35">
        <v>0.53910000000000002</v>
      </c>
      <c r="I76" s="35">
        <v>0.58879999999999999</v>
      </c>
      <c r="J76" s="35">
        <v>0.60760000000000003</v>
      </c>
      <c r="K76" s="35">
        <v>0.57840000000000003</v>
      </c>
      <c r="L76" s="35">
        <v>0.63060000000000005</v>
      </c>
      <c r="M76" s="55"/>
      <c r="N76" s="56">
        <f t="shared" si="12"/>
        <v>0.67849999999999999</v>
      </c>
      <c r="O76" s="56">
        <f t="shared" si="13"/>
        <v>0.26790000000000003</v>
      </c>
      <c r="P76" s="56">
        <f t="shared" si="14"/>
        <v>0.29430000000000001</v>
      </c>
      <c r="Q76" s="56">
        <f t="shared" si="15"/>
        <v>0.27490000000000003</v>
      </c>
      <c r="R76" s="56">
        <f t="shared" si="16"/>
        <v>0.19169999999999998</v>
      </c>
      <c r="S76" s="56">
        <f t="shared" si="17"/>
        <v>0.4032</v>
      </c>
      <c r="T76" s="56">
        <f t="shared" si="18"/>
        <v>0.46089999999999998</v>
      </c>
      <c r="U76" s="56">
        <f t="shared" si="19"/>
        <v>0.41120000000000001</v>
      </c>
      <c r="V76" s="56">
        <f t="shared" si="20"/>
        <v>0.39239999999999997</v>
      </c>
      <c r="W76" s="56">
        <f t="shared" si="21"/>
        <v>0.42159999999999997</v>
      </c>
      <c r="X76" s="56">
        <f t="shared" si="22"/>
        <v>0.36939999999999995</v>
      </c>
    </row>
    <row r="77" spans="1:24" x14ac:dyDescent="0.25">
      <c r="A77" s="48" t="s">
        <v>124</v>
      </c>
      <c r="B77" s="35">
        <v>0.32429999999999998</v>
      </c>
      <c r="C77" s="35">
        <v>0.73029999999999995</v>
      </c>
      <c r="D77" s="35">
        <v>0.70169999999999999</v>
      </c>
      <c r="E77" s="35">
        <v>0.73050000000000004</v>
      </c>
      <c r="F77" s="35">
        <v>0.80600000000000005</v>
      </c>
      <c r="G77" s="35">
        <v>0.59730000000000005</v>
      </c>
      <c r="H77" s="35">
        <v>0.52969999999999995</v>
      </c>
      <c r="I77" s="35">
        <v>0.58909999999999996</v>
      </c>
      <c r="J77" s="35">
        <v>0.60729999999999995</v>
      </c>
      <c r="K77" s="35">
        <v>0.57950000000000002</v>
      </c>
      <c r="L77" s="35">
        <v>0.63029999999999997</v>
      </c>
      <c r="M77" s="55"/>
      <c r="N77" s="56">
        <f t="shared" si="12"/>
        <v>0.67569999999999997</v>
      </c>
      <c r="O77" s="56">
        <f t="shared" si="13"/>
        <v>0.26970000000000005</v>
      </c>
      <c r="P77" s="56">
        <f t="shared" si="14"/>
        <v>0.29830000000000001</v>
      </c>
      <c r="Q77" s="56">
        <f t="shared" si="15"/>
        <v>0.26949999999999996</v>
      </c>
      <c r="R77" s="56">
        <f t="shared" si="16"/>
        <v>0.19399999999999995</v>
      </c>
      <c r="S77" s="56">
        <f t="shared" si="17"/>
        <v>0.40269999999999995</v>
      </c>
      <c r="T77" s="56">
        <f t="shared" si="18"/>
        <v>0.47030000000000005</v>
      </c>
      <c r="U77" s="56">
        <f t="shared" si="19"/>
        <v>0.41090000000000004</v>
      </c>
      <c r="V77" s="56">
        <f t="shared" si="20"/>
        <v>0.39270000000000005</v>
      </c>
      <c r="W77" s="56">
        <f t="shared" si="21"/>
        <v>0.42049999999999998</v>
      </c>
      <c r="X77" s="56">
        <f t="shared" si="22"/>
        <v>0.36970000000000003</v>
      </c>
    </row>
    <row r="78" spans="1:24" x14ac:dyDescent="0.25">
      <c r="A78" s="48" t="s">
        <v>125</v>
      </c>
      <c r="B78" s="35">
        <v>0.32669999999999999</v>
      </c>
      <c r="C78" s="35">
        <v>0.73060000000000003</v>
      </c>
      <c r="D78" s="35">
        <v>0.70099999999999996</v>
      </c>
      <c r="E78" s="35">
        <v>0.73480000000000001</v>
      </c>
      <c r="F78" s="35">
        <v>0.80379999999999996</v>
      </c>
      <c r="G78" s="35">
        <v>0.60040000000000004</v>
      </c>
      <c r="H78" s="35">
        <v>0.52090000000000003</v>
      </c>
      <c r="I78" s="35">
        <v>0.58579999999999999</v>
      </c>
      <c r="J78" s="35">
        <v>0.61140000000000005</v>
      </c>
      <c r="K78" s="35">
        <v>0.58020000000000005</v>
      </c>
      <c r="L78" s="35">
        <v>0.62990000000000002</v>
      </c>
      <c r="M78" s="55"/>
      <c r="N78" s="56">
        <f t="shared" si="12"/>
        <v>0.67330000000000001</v>
      </c>
      <c r="O78" s="56">
        <f t="shared" si="13"/>
        <v>0.26939999999999997</v>
      </c>
      <c r="P78" s="56">
        <f t="shared" si="14"/>
        <v>0.29900000000000004</v>
      </c>
      <c r="Q78" s="56">
        <f t="shared" si="15"/>
        <v>0.26519999999999999</v>
      </c>
      <c r="R78" s="56">
        <f t="shared" si="16"/>
        <v>0.19620000000000004</v>
      </c>
      <c r="S78" s="56">
        <f t="shared" si="17"/>
        <v>0.39959999999999996</v>
      </c>
      <c r="T78" s="56">
        <f t="shared" si="18"/>
        <v>0.47909999999999997</v>
      </c>
      <c r="U78" s="56">
        <f t="shared" si="19"/>
        <v>0.41420000000000001</v>
      </c>
      <c r="V78" s="56">
        <f t="shared" si="20"/>
        <v>0.38859999999999995</v>
      </c>
      <c r="W78" s="56">
        <f t="shared" si="21"/>
        <v>0.41979999999999995</v>
      </c>
      <c r="X78" s="56">
        <f t="shared" si="22"/>
        <v>0.37009999999999998</v>
      </c>
    </row>
    <row r="79" spans="1:24" x14ac:dyDescent="0.25">
      <c r="A79" s="48" t="s">
        <v>126</v>
      </c>
      <c r="B79" s="35">
        <v>0.3322</v>
      </c>
      <c r="C79" s="35">
        <v>0.72919999999999996</v>
      </c>
      <c r="D79" s="35">
        <v>0.70799999999999996</v>
      </c>
      <c r="E79" s="35">
        <v>0.73709999999999998</v>
      </c>
      <c r="F79" s="35">
        <v>0.80059999999999998</v>
      </c>
      <c r="G79" s="35">
        <v>0.60429999999999995</v>
      </c>
      <c r="H79" s="35">
        <v>0.51759999999999995</v>
      </c>
      <c r="I79" s="35">
        <v>0.58420000000000005</v>
      </c>
      <c r="J79" s="35">
        <v>0.61860000000000004</v>
      </c>
      <c r="K79" s="35">
        <v>0.57809999999999995</v>
      </c>
      <c r="L79" s="35">
        <v>0.63070000000000004</v>
      </c>
      <c r="M79" s="55"/>
      <c r="N79" s="56">
        <f t="shared" si="12"/>
        <v>0.66779999999999995</v>
      </c>
      <c r="O79" s="56">
        <f t="shared" si="13"/>
        <v>0.27080000000000004</v>
      </c>
      <c r="P79" s="56">
        <f t="shared" si="14"/>
        <v>0.29200000000000004</v>
      </c>
      <c r="Q79" s="56">
        <f t="shared" si="15"/>
        <v>0.26290000000000002</v>
      </c>
      <c r="R79" s="56">
        <f t="shared" si="16"/>
        <v>0.19940000000000002</v>
      </c>
      <c r="S79" s="56">
        <f t="shared" si="17"/>
        <v>0.39570000000000005</v>
      </c>
      <c r="T79" s="56">
        <f t="shared" si="18"/>
        <v>0.48240000000000005</v>
      </c>
      <c r="U79" s="56">
        <f t="shared" si="19"/>
        <v>0.41579999999999995</v>
      </c>
      <c r="V79" s="56">
        <f t="shared" si="20"/>
        <v>0.38139999999999996</v>
      </c>
      <c r="W79" s="56">
        <f t="shared" si="21"/>
        <v>0.42190000000000005</v>
      </c>
      <c r="X79" s="56">
        <f t="shared" si="22"/>
        <v>0.36929999999999996</v>
      </c>
    </row>
    <row r="80" spans="1:24" x14ac:dyDescent="0.25">
      <c r="A80" s="48" t="s">
        <v>127</v>
      </c>
      <c r="B80" s="35">
        <v>0.33539999999999998</v>
      </c>
      <c r="C80" s="35">
        <v>0.72829999999999995</v>
      </c>
      <c r="D80" s="35">
        <v>0.71309999999999996</v>
      </c>
      <c r="E80" s="35">
        <v>0.73880000000000001</v>
      </c>
      <c r="F80" s="35">
        <v>0.79590000000000005</v>
      </c>
      <c r="G80" s="35">
        <v>0.60850000000000004</v>
      </c>
      <c r="H80" s="35">
        <v>0.51680000000000004</v>
      </c>
      <c r="I80" s="35">
        <v>0.58220000000000005</v>
      </c>
      <c r="J80" s="35">
        <v>0.62690000000000001</v>
      </c>
      <c r="K80" s="35">
        <v>0.58069999999999999</v>
      </c>
      <c r="L80" s="35">
        <v>0.63139999999999996</v>
      </c>
      <c r="M80" s="55"/>
      <c r="N80" s="56">
        <f t="shared" si="12"/>
        <v>0.66460000000000008</v>
      </c>
      <c r="O80" s="56">
        <f t="shared" si="13"/>
        <v>0.27170000000000005</v>
      </c>
      <c r="P80" s="56">
        <f t="shared" si="14"/>
        <v>0.28690000000000004</v>
      </c>
      <c r="Q80" s="56">
        <f t="shared" si="15"/>
        <v>0.26119999999999999</v>
      </c>
      <c r="R80" s="56">
        <f t="shared" si="16"/>
        <v>0.20409999999999995</v>
      </c>
      <c r="S80" s="56">
        <f t="shared" si="17"/>
        <v>0.39149999999999996</v>
      </c>
      <c r="T80" s="56">
        <f t="shared" si="18"/>
        <v>0.48319999999999996</v>
      </c>
      <c r="U80" s="56">
        <f t="shared" si="19"/>
        <v>0.41779999999999995</v>
      </c>
      <c r="V80" s="56">
        <f t="shared" si="20"/>
        <v>0.37309999999999999</v>
      </c>
      <c r="W80" s="56">
        <f t="shared" si="21"/>
        <v>0.41930000000000001</v>
      </c>
      <c r="X80" s="56">
        <f t="shared" si="22"/>
        <v>0.36860000000000004</v>
      </c>
    </row>
    <row r="81" spans="1:24" x14ac:dyDescent="0.25">
      <c r="A81" s="48" t="s">
        <v>128</v>
      </c>
      <c r="B81" s="35">
        <v>0.3347</v>
      </c>
      <c r="C81" s="35">
        <v>0.72660000000000002</v>
      </c>
      <c r="D81" s="35">
        <v>0.71640000000000004</v>
      </c>
      <c r="E81" s="35">
        <v>0.73960000000000004</v>
      </c>
      <c r="F81" s="35">
        <v>0.79079999999999995</v>
      </c>
      <c r="G81" s="35">
        <v>0.61199999999999999</v>
      </c>
      <c r="H81" s="35">
        <v>0.5151</v>
      </c>
      <c r="I81" s="35">
        <v>0.57709999999999995</v>
      </c>
      <c r="J81" s="35">
        <v>0.63660000000000005</v>
      </c>
      <c r="K81" s="35">
        <v>0.58099999999999996</v>
      </c>
      <c r="L81" s="35">
        <v>0.63060000000000005</v>
      </c>
      <c r="M81" s="55"/>
      <c r="N81" s="56">
        <f t="shared" si="12"/>
        <v>0.6653</v>
      </c>
      <c r="O81" s="56">
        <f t="shared" si="13"/>
        <v>0.27339999999999998</v>
      </c>
      <c r="P81" s="56">
        <f t="shared" si="14"/>
        <v>0.28359999999999996</v>
      </c>
      <c r="Q81" s="56">
        <f t="shared" si="15"/>
        <v>0.26039999999999996</v>
      </c>
      <c r="R81" s="56">
        <f t="shared" si="16"/>
        <v>0.20920000000000005</v>
      </c>
      <c r="S81" s="56">
        <f t="shared" si="17"/>
        <v>0.38800000000000001</v>
      </c>
      <c r="T81" s="56">
        <f t="shared" si="18"/>
        <v>0.4849</v>
      </c>
      <c r="U81" s="56">
        <f t="shared" si="19"/>
        <v>0.42290000000000005</v>
      </c>
      <c r="V81" s="56">
        <f t="shared" si="20"/>
        <v>0.36339999999999995</v>
      </c>
      <c r="W81" s="56">
        <f t="shared" si="21"/>
        <v>0.41900000000000004</v>
      </c>
      <c r="X81" s="56">
        <f t="shared" si="22"/>
        <v>0.36939999999999995</v>
      </c>
    </row>
    <row r="82" spans="1:24" x14ac:dyDescent="0.25">
      <c r="A82" s="48" t="s">
        <v>129</v>
      </c>
      <c r="B82" s="35">
        <v>0.33589999999999998</v>
      </c>
      <c r="C82" s="35">
        <v>0.72230000000000005</v>
      </c>
      <c r="D82" s="35">
        <v>0.71799999999999997</v>
      </c>
      <c r="E82" s="35">
        <v>0.74109999999999998</v>
      </c>
      <c r="F82" s="35">
        <v>0.78410000000000002</v>
      </c>
      <c r="G82" s="35">
        <v>0.61250000000000004</v>
      </c>
      <c r="H82" s="35">
        <v>0.50819999999999999</v>
      </c>
      <c r="I82" s="35">
        <v>0.57450000000000001</v>
      </c>
      <c r="J82" s="35">
        <v>0.64290000000000003</v>
      </c>
      <c r="K82" s="35">
        <v>0.5776</v>
      </c>
      <c r="L82" s="35">
        <v>0.629</v>
      </c>
      <c r="M82" s="55"/>
      <c r="N82" s="56">
        <f t="shared" si="12"/>
        <v>0.66410000000000002</v>
      </c>
      <c r="O82" s="56">
        <f t="shared" si="13"/>
        <v>0.27769999999999995</v>
      </c>
      <c r="P82" s="56">
        <f t="shared" si="14"/>
        <v>0.28200000000000003</v>
      </c>
      <c r="Q82" s="56">
        <f t="shared" si="15"/>
        <v>0.25890000000000002</v>
      </c>
      <c r="R82" s="56">
        <f t="shared" si="16"/>
        <v>0.21589999999999998</v>
      </c>
      <c r="S82" s="56">
        <f t="shared" si="17"/>
        <v>0.38749999999999996</v>
      </c>
      <c r="T82" s="56">
        <f t="shared" si="18"/>
        <v>0.49180000000000001</v>
      </c>
      <c r="U82" s="56">
        <f t="shared" si="19"/>
        <v>0.42549999999999999</v>
      </c>
      <c r="V82" s="56">
        <f t="shared" si="20"/>
        <v>0.35709999999999997</v>
      </c>
      <c r="W82" s="56">
        <f t="shared" si="21"/>
        <v>0.4224</v>
      </c>
      <c r="X82" s="56">
        <f t="shared" si="22"/>
        <v>0.371</v>
      </c>
    </row>
    <row r="83" spans="1:24" x14ac:dyDescent="0.25">
      <c r="A83" s="48" t="s">
        <v>130</v>
      </c>
      <c r="B83" s="35">
        <v>0.34079999999999999</v>
      </c>
      <c r="C83" s="35">
        <v>0.72399999999999998</v>
      </c>
      <c r="D83" s="35">
        <v>0.72099999999999997</v>
      </c>
      <c r="E83" s="35">
        <v>0.74729999999999996</v>
      </c>
      <c r="F83" s="35">
        <v>0.78139999999999998</v>
      </c>
      <c r="G83" s="35">
        <v>0.61870000000000003</v>
      </c>
      <c r="H83" s="35">
        <v>0.52049999999999996</v>
      </c>
      <c r="I83" s="35">
        <v>0.58130000000000004</v>
      </c>
      <c r="J83" s="35">
        <v>0.65329999999999999</v>
      </c>
      <c r="K83" s="35">
        <v>0.58560000000000001</v>
      </c>
      <c r="L83" s="35">
        <v>0.6351</v>
      </c>
      <c r="M83" s="55"/>
      <c r="N83" s="56">
        <f t="shared" si="12"/>
        <v>0.65920000000000001</v>
      </c>
      <c r="O83" s="56">
        <f t="shared" si="13"/>
        <v>0.27600000000000002</v>
      </c>
      <c r="P83" s="56">
        <f t="shared" si="14"/>
        <v>0.27900000000000003</v>
      </c>
      <c r="Q83" s="56">
        <f t="shared" si="15"/>
        <v>0.25270000000000004</v>
      </c>
      <c r="R83" s="56">
        <f t="shared" si="16"/>
        <v>0.21860000000000002</v>
      </c>
      <c r="S83" s="56">
        <f t="shared" si="17"/>
        <v>0.38129999999999997</v>
      </c>
      <c r="T83" s="56">
        <f t="shared" si="18"/>
        <v>0.47950000000000004</v>
      </c>
      <c r="U83" s="56">
        <f t="shared" si="19"/>
        <v>0.41869999999999996</v>
      </c>
      <c r="V83" s="56">
        <f t="shared" si="20"/>
        <v>0.34670000000000001</v>
      </c>
      <c r="W83" s="56">
        <f t="shared" si="21"/>
        <v>0.41439999999999999</v>
      </c>
      <c r="X83" s="56">
        <f t="shared" si="22"/>
        <v>0.3649</v>
      </c>
    </row>
    <row r="84" spans="1:24" x14ac:dyDescent="0.25">
      <c r="A84" s="48" t="s">
        <v>131</v>
      </c>
      <c r="B84" s="35">
        <v>0.34039999999999998</v>
      </c>
      <c r="C84" s="35">
        <v>0.72250000000000003</v>
      </c>
      <c r="D84" s="35">
        <v>0.72130000000000005</v>
      </c>
      <c r="E84" s="35">
        <v>0.75129999999999997</v>
      </c>
      <c r="F84" s="35">
        <v>0.77629999999999999</v>
      </c>
      <c r="G84" s="35">
        <v>0.62009999999999998</v>
      </c>
      <c r="H84" s="35">
        <v>0.5222</v>
      </c>
      <c r="I84" s="35">
        <v>0.58299999999999996</v>
      </c>
      <c r="J84" s="35">
        <v>0.65939999999999999</v>
      </c>
      <c r="K84" s="35">
        <v>0.58699999999999997</v>
      </c>
      <c r="L84" s="35">
        <v>0.63670000000000004</v>
      </c>
      <c r="M84" s="55"/>
      <c r="N84" s="56">
        <f t="shared" si="12"/>
        <v>0.65959999999999996</v>
      </c>
      <c r="O84" s="56">
        <f t="shared" si="13"/>
        <v>0.27749999999999997</v>
      </c>
      <c r="P84" s="56">
        <f t="shared" si="14"/>
        <v>0.27869999999999995</v>
      </c>
      <c r="Q84" s="56">
        <f t="shared" si="15"/>
        <v>0.24870000000000003</v>
      </c>
      <c r="R84" s="56">
        <f t="shared" si="16"/>
        <v>0.22370000000000001</v>
      </c>
      <c r="S84" s="56">
        <f t="shared" si="17"/>
        <v>0.37990000000000002</v>
      </c>
      <c r="T84" s="56">
        <f t="shared" si="18"/>
        <v>0.4778</v>
      </c>
      <c r="U84" s="56">
        <f t="shared" si="19"/>
        <v>0.41700000000000004</v>
      </c>
      <c r="V84" s="56">
        <f t="shared" si="20"/>
        <v>0.34060000000000001</v>
      </c>
      <c r="W84" s="56">
        <f t="shared" si="21"/>
        <v>0.41300000000000003</v>
      </c>
      <c r="X84" s="56">
        <f t="shared" si="22"/>
        <v>0.36329999999999996</v>
      </c>
    </row>
    <row r="85" spans="1:24" x14ac:dyDescent="0.25">
      <c r="A85" s="48" t="s">
        <v>132</v>
      </c>
      <c r="B85" s="35">
        <v>0.34179999999999999</v>
      </c>
      <c r="C85" s="35">
        <v>0.72009999999999996</v>
      </c>
      <c r="D85" s="35">
        <v>0.72140000000000004</v>
      </c>
      <c r="E85" s="35">
        <v>0.75449999999999995</v>
      </c>
      <c r="F85" s="35">
        <v>0.77</v>
      </c>
      <c r="G85" s="35">
        <v>0.61870000000000003</v>
      </c>
      <c r="H85" s="35">
        <v>0.52310000000000001</v>
      </c>
      <c r="I85" s="35">
        <v>0.58409999999999995</v>
      </c>
      <c r="J85" s="35">
        <v>0.66739999999999999</v>
      </c>
      <c r="K85" s="35">
        <v>0.58950000000000002</v>
      </c>
      <c r="L85" s="35">
        <v>0.63759999999999994</v>
      </c>
      <c r="M85" s="55"/>
      <c r="N85" s="56">
        <f t="shared" si="12"/>
        <v>0.65820000000000001</v>
      </c>
      <c r="O85" s="56">
        <f t="shared" si="13"/>
        <v>0.27990000000000004</v>
      </c>
      <c r="P85" s="56">
        <f t="shared" si="14"/>
        <v>0.27859999999999996</v>
      </c>
      <c r="Q85" s="56">
        <f t="shared" si="15"/>
        <v>0.24550000000000005</v>
      </c>
      <c r="R85" s="56">
        <f t="shared" si="16"/>
        <v>0.22999999999999998</v>
      </c>
      <c r="S85" s="56">
        <f t="shared" si="17"/>
        <v>0.38129999999999997</v>
      </c>
      <c r="T85" s="56">
        <f t="shared" si="18"/>
        <v>0.47689999999999999</v>
      </c>
      <c r="U85" s="56">
        <f t="shared" si="19"/>
        <v>0.41590000000000005</v>
      </c>
      <c r="V85" s="56">
        <f t="shared" si="20"/>
        <v>0.33260000000000001</v>
      </c>
      <c r="W85" s="56">
        <f t="shared" si="21"/>
        <v>0.41049999999999998</v>
      </c>
      <c r="X85" s="56">
        <f t="shared" si="22"/>
        <v>0.36240000000000006</v>
      </c>
    </row>
    <row r="86" spans="1:24" x14ac:dyDescent="0.25">
      <c r="A86" s="48" t="s">
        <v>133</v>
      </c>
      <c r="B86" s="35">
        <v>0.3458</v>
      </c>
      <c r="C86" s="35">
        <v>0.71860000000000002</v>
      </c>
      <c r="D86" s="35">
        <v>0.71950000000000003</v>
      </c>
      <c r="E86" s="35">
        <v>0.75519999999999998</v>
      </c>
      <c r="F86" s="35">
        <v>0.76780000000000004</v>
      </c>
      <c r="G86" s="35">
        <v>0.61980000000000002</v>
      </c>
      <c r="H86" s="35">
        <v>0.53220000000000001</v>
      </c>
      <c r="I86" s="35">
        <v>0.58589999999999998</v>
      </c>
      <c r="J86" s="35">
        <v>0.66800000000000004</v>
      </c>
      <c r="K86" s="35">
        <v>0.59219999999999995</v>
      </c>
      <c r="L86" s="35">
        <v>0.63919999999999999</v>
      </c>
      <c r="M86" s="55"/>
      <c r="N86" s="56">
        <f t="shared" si="12"/>
        <v>0.6542</v>
      </c>
      <c r="O86" s="56">
        <f t="shared" si="13"/>
        <v>0.28139999999999998</v>
      </c>
      <c r="P86" s="56">
        <f t="shared" si="14"/>
        <v>0.28049999999999997</v>
      </c>
      <c r="Q86" s="56">
        <f t="shared" si="15"/>
        <v>0.24480000000000002</v>
      </c>
      <c r="R86" s="56">
        <f t="shared" si="16"/>
        <v>0.23219999999999996</v>
      </c>
      <c r="S86" s="56">
        <f t="shared" si="17"/>
        <v>0.38019999999999998</v>
      </c>
      <c r="T86" s="56">
        <f t="shared" si="18"/>
        <v>0.46779999999999999</v>
      </c>
      <c r="U86" s="56">
        <f t="shared" si="19"/>
        <v>0.41410000000000002</v>
      </c>
      <c r="V86" s="56">
        <f t="shared" si="20"/>
        <v>0.33199999999999996</v>
      </c>
      <c r="W86" s="56">
        <f t="shared" si="21"/>
        <v>0.40780000000000005</v>
      </c>
      <c r="X86" s="56">
        <f t="shared" si="22"/>
        <v>0.36080000000000001</v>
      </c>
    </row>
    <row r="87" spans="1:24" x14ac:dyDescent="0.25">
      <c r="A87" s="48" t="s">
        <v>134</v>
      </c>
      <c r="B87" s="35">
        <v>0.34520000000000001</v>
      </c>
      <c r="C87" s="35">
        <v>0.70689999999999997</v>
      </c>
      <c r="D87" s="35">
        <v>0.70760000000000001</v>
      </c>
      <c r="E87" s="35">
        <v>0.74739999999999995</v>
      </c>
      <c r="F87" s="35">
        <v>0.76219999999999999</v>
      </c>
      <c r="G87" s="35">
        <v>0.60899999999999999</v>
      </c>
      <c r="H87" s="35">
        <v>0.52039999999999997</v>
      </c>
      <c r="I87" s="35">
        <v>0.57699999999999996</v>
      </c>
      <c r="J87" s="35">
        <v>0.66</v>
      </c>
      <c r="K87" s="35">
        <v>0.58050000000000002</v>
      </c>
      <c r="L87" s="35">
        <v>0.63019999999999998</v>
      </c>
      <c r="M87" s="55"/>
      <c r="N87" s="56">
        <f t="shared" si="12"/>
        <v>0.65480000000000005</v>
      </c>
      <c r="O87" s="56">
        <f t="shared" si="13"/>
        <v>0.29310000000000003</v>
      </c>
      <c r="P87" s="56">
        <f t="shared" si="14"/>
        <v>0.29239999999999999</v>
      </c>
      <c r="Q87" s="56">
        <f t="shared" si="15"/>
        <v>0.25260000000000005</v>
      </c>
      <c r="R87" s="56">
        <f t="shared" si="16"/>
        <v>0.23780000000000001</v>
      </c>
      <c r="S87" s="56">
        <f t="shared" si="17"/>
        <v>0.39100000000000001</v>
      </c>
      <c r="T87" s="56">
        <f t="shared" si="18"/>
        <v>0.47960000000000003</v>
      </c>
      <c r="U87" s="56">
        <f t="shared" si="19"/>
        <v>0.42300000000000004</v>
      </c>
      <c r="V87" s="56">
        <f t="shared" si="20"/>
        <v>0.33999999999999997</v>
      </c>
      <c r="W87" s="56">
        <f t="shared" si="21"/>
        <v>0.41949999999999998</v>
      </c>
      <c r="X87" s="56">
        <f t="shared" si="22"/>
        <v>0.36980000000000002</v>
      </c>
    </row>
    <row r="88" spans="1:24" x14ac:dyDescent="0.25">
      <c r="A88" s="48" t="s">
        <v>135</v>
      </c>
      <c r="B88" s="35">
        <v>0.34910000000000002</v>
      </c>
      <c r="C88" s="35">
        <v>0.69940000000000002</v>
      </c>
      <c r="D88" s="35">
        <v>0.70130000000000003</v>
      </c>
      <c r="E88" s="35">
        <v>0.74299999999999999</v>
      </c>
      <c r="F88" s="35">
        <v>0.76</v>
      </c>
      <c r="G88" s="35">
        <v>0.60140000000000005</v>
      </c>
      <c r="H88" s="35">
        <v>0.52090000000000003</v>
      </c>
      <c r="I88" s="35">
        <v>0.5736</v>
      </c>
      <c r="J88" s="35">
        <v>0.65910000000000002</v>
      </c>
      <c r="K88" s="35">
        <v>0.57340000000000002</v>
      </c>
      <c r="L88" s="35">
        <v>0.62670000000000003</v>
      </c>
      <c r="M88" s="55"/>
      <c r="N88" s="56">
        <f t="shared" si="12"/>
        <v>0.65090000000000003</v>
      </c>
      <c r="O88" s="56">
        <f t="shared" si="13"/>
        <v>0.30059999999999998</v>
      </c>
      <c r="P88" s="56">
        <f t="shared" si="14"/>
        <v>0.29869999999999997</v>
      </c>
      <c r="Q88" s="56">
        <f t="shared" si="15"/>
        <v>0.25700000000000001</v>
      </c>
      <c r="R88" s="56">
        <f t="shared" si="16"/>
        <v>0.24</v>
      </c>
      <c r="S88" s="56">
        <f t="shared" si="17"/>
        <v>0.39859999999999995</v>
      </c>
      <c r="T88" s="56">
        <f t="shared" si="18"/>
        <v>0.47909999999999997</v>
      </c>
      <c r="U88" s="56">
        <f t="shared" si="19"/>
        <v>0.4264</v>
      </c>
      <c r="V88" s="56">
        <f t="shared" si="20"/>
        <v>0.34089999999999998</v>
      </c>
      <c r="W88" s="56">
        <f t="shared" si="21"/>
        <v>0.42659999999999998</v>
      </c>
      <c r="X88" s="56">
        <f t="shared" si="22"/>
        <v>0.37329999999999997</v>
      </c>
    </row>
    <row r="89" spans="1:24" x14ac:dyDescent="0.25">
      <c r="A89" s="48" t="s">
        <v>136</v>
      </c>
      <c r="B89" s="35">
        <v>0.3533</v>
      </c>
      <c r="C89" s="35">
        <v>0.69399999999999995</v>
      </c>
      <c r="D89" s="35">
        <v>0.69569999999999999</v>
      </c>
      <c r="E89" s="35">
        <v>0.74039999999999995</v>
      </c>
      <c r="F89" s="35">
        <v>0.75970000000000004</v>
      </c>
      <c r="G89" s="35">
        <v>0.59730000000000005</v>
      </c>
      <c r="H89" s="35">
        <v>0.5252</v>
      </c>
      <c r="I89" s="35">
        <v>0.57330000000000003</v>
      </c>
      <c r="J89" s="35">
        <v>0.65759999999999996</v>
      </c>
      <c r="K89" s="35">
        <v>0.56799999999999995</v>
      </c>
      <c r="L89" s="35">
        <v>0.62539999999999996</v>
      </c>
      <c r="M89" s="55"/>
      <c r="N89" s="56">
        <f t="shared" si="12"/>
        <v>0.64670000000000005</v>
      </c>
      <c r="O89" s="56">
        <f t="shared" si="13"/>
        <v>0.30600000000000005</v>
      </c>
      <c r="P89" s="56">
        <f t="shared" si="14"/>
        <v>0.30430000000000001</v>
      </c>
      <c r="Q89" s="56">
        <f t="shared" si="15"/>
        <v>0.25960000000000005</v>
      </c>
      <c r="R89" s="56">
        <f t="shared" si="16"/>
        <v>0.24029999999999996</v>
      </c>
      <c r="S89" s="56">
        <f t="shared" si="17"/>
        <v>0.40269999999999995</v>
      </c>
      <c r="T89" s="56">
        <f t="shared" si="18"/>
        <v>0.4748</v>
      </c>
      <c r="U89" s="56">
        <f t="shared" si="19"/>
        <v>0.42669999999999997</v>
      </c>
      <c r="V89" s="56">
        <f t="shared" si="20"/>
        <v>0.34240000000000004</v>
      </c>
      <c r="W89" s="56">
        <f t="shared" si="21"/>
        <v>0.43200000000000005</v>
      </c>
      <c r="X89" s="56">
        <f t="shared" si="22"/>
        <v>0.37460000000000004</v>
      </c>
    </row>
    <row r="90" spans="1:24" x14ac:dyDescent="0.25">
      <c r="A90" s="48" t="s">
        <v>137</v>
      </c>
      <c r="B90" s="35">
        <v>0.35799999999999998</v>
      </c>
      <c r="C90" s="35">
        <v>0.68869999999999998</v>
      </c>
      <c r="D90" s="35">
        <v>0.69179999999999997</v>
      </c>
      <c r="E90" s="35">
        <v>0.73870000000000002</v>
      </c>
      <c r="F90" s="35">
        <v>0.75800000000000001</v>
      </c>
      <c r="G90" s="35">
        <v>0.59650000000000003</v>
      </c>
      <c r="H90" s="35">
        <v>0.52769999999999995</v>
      </c>
      <c r="I90" s="35">
        <v>0.57099999999999995</v>
      </c>
      <c r="J90" s="35">
        <v>0.65400000000000003</v>
      </c>
      <c r="K90" s="35">
        <v>0.56559999999999999</v>
      </c>
      <c r="L90" s="35">
        <v>0.62419999999999998</v>
      </c>
      <c r="M90" s="55"/>
      <c r="N90" s="56">
        <f t="shared" si="12"/>
        <v>0.64200000000000002</v>
      </c>
      <c r="O90" s="56">
        <f t="shared" si="13"/>
        <v>0.31130000000000002</v>
      </c>
      <c r="P90" s="56">
        <f t="shared" si="14"/>
        <v>0.30820000000000003</v>
      </c>
      <c r="Q90" s="56">
        <f t="shared" si="15"/>
        <v>0.26129999999999998</v>
      </c>
      <c r="R90" s="56">
        <f t="shared" si="16"/>
        <v>0.24199999999999999</v>
      </c>
      <c r="S90" s="56">
        <f t="shared" si="17"/>
        <v>0.40349999999999997</v>
      </c>
      <c r="T90" s="56">
        <f t="shared" si="18"/>
        <v>0.47230000000000005</v>
      </c>
      <c r="U90" s="56">
        <f t="shared" si="19"/>
        <v>0.42900000000000005</v>
      </c>
      <c r="V90" s="56">
        <f t="shared" si="20"/>
        <v>0.34599999999999997</v>
      </c>
      <c r="W90" s="56">
        <f t="shared" si="21"/>
        <v>0.43440000000000001</v>
      </c>
      <c r="X90" s="56">
        <f t="shared" si="22"/>
        <v>0.37580000000000002</v>
      </c>
    </row>
    <row r="91" spans="1:24" x14ac:dyDescent="0.25">
      <c r="A91" s="48" t="s">
        <v>138</v>
      </c>
      <c r="B91" s="35">
        <v>0.36170000000000002</v>
      </c>
      <c r="C91" s="35">
        <v>0.68510000000000004</v>
      </c>
      <c r="D91" s="35">
        <v>0.69310000000000005</v>
      </c>
      <c r="E91" s="35">
        <v>0.73960000000000004</v>
      </c>
      <c r="F91" s="35">
        <v>0.75370000000000004</v>
      </c>
      <c r="G91" s="35">
        <v>0.60099999999999998</v>
      </c>
      <c r="H91" s="35">
        <v>0.54190000000000005</v>
      </c>
      <c r="I91" s="35">
        <v>0.57220000000000004</v>
      </c>
      <c r="J91" s="35">
        <v>0.65259999999999996</v>
      </c>
      <c r="K91" s="35">
        <v>0.56769999999999998</v>
      </c>
      <c r="L91" s="35">
        <v>0.62639999999999996</v>
      </c>
      <c r="M91" s="55"/>
      <c r="N91" s="56">
        <f t="shared" si="12"/>
        <v>0.63829999999999998</v>
      </c>
      <c r="O91" s="56">
        <f t="shared" si="13"/>
        <v>0.31489999999999996</v>
      </c>
      <c r="P91" s="56">
        <f t="shared" si="14"/>
        <v>0.30689999999999995</v>
      </c>
      <c r="Q91" s="56">
        <f t="shared" si="15"/>
        <v>0.26039999999999996</v>
      </c>
      <c r="R91" s="56">
        <f t="shared" si="16"/>
        <v>0.24629999999999996</v>
      </c>
      <c r="S91" s="56">
        <f t="shared" si="17"/>
        <v>0.39900000000000002</v>
      </c>
      <c r="T91" s="56">
        <f t="shared" si="18"/>
        <v>0.45809999999999995</v>
      </c>
      <c r="U91" s="56">
        <f t="shared" si="19"/>
        <v>0.42779999999999996</v>
      </c>
      <c r="V91" s="56">
        <f t="shared" si="20"/>
        <v>0.34740000000000004</v>
      </c>
      <c r="W91" s="56">
        <f t="shared" si="21"/>
        <v>0.43230000000000002</v>
      </c>
      <c r="X91" s="56">
        <f t="shared" si="22"/>
        <v>0.37360000000000004</v>
      </c>
    </row>
    <row r="92" spans="1:24" x14ac:dyDescent="0.25">
      <c r="A92" s="48" t="s">
        <v>139</v>
      </c>
      <c r="B92" s="35">
        <v>0.36890000000000001</v>
      </c>
      <c r="C92" s="35">
        <v>0.68149999999999999</v>
      </c>
      <c r="D92" s="35">
        <v>0.69620000000000004</v>
      </c>
      <c r="E92" s="35">
        <v>0.74219999999999997</v>
      </c>
      <c r="F92" s="35">
        <v>0.75290000000000001</v>
      </c>
      <c r="G92" s="35">
        <v>0.60970000000000002</v>
      </c>
      <c r="H92" s="35">
        <v>0.55740000000000001</v>
      </c>
      <c r="I92" s="35">
        <v>0.5756</v>
      </c>
      <c r="J92" s="35">
        <v>0.65049999999999997</v>
      </c>
      <c r="K92" s="35">
        <v>0.57340000000000002</v>
      </c>
      <c r="L92" s="35">
        <v>0.63070000000000004</v>
      </c>
      <c r="M92" s="55"/>
      <c r="N92" s="56">
        <f t="shared" si="12"/>
        <v>0.63109999999999999</v>
      </c>
      <c r="O92" s="56">
        <f t="shared" si="13"/>
        <v>0.31850000000000001</v>
      </c>
      <c r="P92" s="56">
        <f t="shared" si="14"/>
        <v>0.30379999999999996</v>
      </c>
      <c r="Q92" s="56">
        <f t="shared" si="15"/>
        <v>0.25780000000000003</v>
      </c>
      <c r="R92" s="56">
        <f t="shared" si="16"/>
        <v>0.24709999999999999</v>
      </c>
      <c r="S92" s="56">
        <f t="shared" si="17"/>
        <v>0.39029999999999998</v>
      </c>
      <c r="T92" s="56">
        <f t="shared" si="18"/>
        <v>0.44259999999999999</v>
      </c>
      <c r="U92" s="56">
        <f t="shared" si="19"/>
        <v>0.4244</v>
      </c>
      <c r="V92" s="56">
        <f t="shared" si="20"/>
        <v>0.34950000000000003</v>
      </c>
      <c r="W92" s="56">
        <f t="shared" si="21"/>
        <v>0.42659999999999998</v>
      </c>
      <c r="X92" s="56">
        <f t="shared" si="22"/>
        <v>0.36929999999999996</v>
      </c>
    </row>
    <row r="93" spans="1:24" x14ac:dyDescent="0.25">
      <c r="A93" s="48" t="s">
        <v>140</v>
      </c>
      <c r="B93" s="35">
        <v>0.37269999999999998</v>
      </c>
      <c r="C93" s="35">
        <v>0.67830000000000001</v>
      </c>
      <c r="D93" s="35">
        <v>0.69650000000000001</v>
      </c>
      <c r="E93" s="35">
        <v>0.74229999999999996</v>
      </c>
      <c r="F93" s="35">
        <v>0.74970000000000003</v>
      </c>
      <c r="G93" s="35">
        <v>0.61470000000000002</v>
      </c>
      <c r="H93" s="35">
        <v>0.56879999999999997</v>
      </c>
      <c r="I93" s="35">
        <v>0.57410000000000005</v>
      </c>
      <c r="J93" s="35">
        <v>0.64770000000000005</v>
      </c>
      <c r="K93" s="35">
        <v>0.57350000000000001</v>
      </c>
      <c r="L93" s="35">
        <v>0.63200000000000001</v>
      </c>
      <c r="M93" s="55"/>
      <c r="N93" s="56">
        <f t="shared" si="12"/>
        <v>0.62729999999999997</v>
      </c>
      <c r="O93" s="56">
        <f t="shared" si="13"/>
        <v>0.32169999999999999</v>
      </c>
      <c r="P93" s="56">
        <f t="shared" si="14"/>
        <v>0.30349999999999999</v>
      </c>
      <c r="Q93" s="56">
        <f t="shared" si="15"/>
        <v>0.25770000000000004</v>
      </c>
      <c r="R93" s="56">
        <f t="shared" si="16"/>
        <v>0.25029999999999997</v>
      </c>
      <c r="S93" s="56">
        <f t="shared" si="17"/>
        <v>0.38529999999999998</v>
      </c>
      <c r="T93" s="56">
        <f t="shared" si="18"/>
        <v>0.43120000000000003</v>
      </c>
      <c r="U93" s="56">
        <f t="shared" si="19"/>
        <v>0.42589999999999995</v>
      </c>
      <c r="V93" s="56">
        <f t="shared" si="20"/>
        <v>0.35229999999999995</v>
      </c>
      <c r="W93" s="56">
        <f t="shared" si="21"/>
        <v>0.42649999999999999</v>
      </c>
      <c r="X93" s="56">
        <f t="shared" si="22"/>
        <v>0.36799999999999999</v>
      </c>
    </row>
    <row r="94" spans="1:24" x14ac:dyDescent="0.25">
      <c r="A94" s="48" t="s">
        <v>141</v>
      </c>
      <c r="B94" s="35">
        <v>0.37419999999999998</v>
      </c>
      <c r="C94" s="35">
        <v>0.67390000000000005</v>
      </c>
      <c r="D94" s="35">
        <v>0.69569999999999999</v>
      </c>
      <c r="E94" s="35">
        <v>0.74219999999999997</v>
      </c>
      <c r="F94" s="35">
        <v>0.74829999999999997</v>
      </c>
      <c r="G94" s="35">
        <v>0.61539999999999995</v>
      </c>
      <c r="H94" s="35">
        <v>0.57099999999999995</v>
      </c>
      <c r="I94" s="35">
        <v>0.57550000000000001</v>
      </c>
      <c r="J94" s="35">
        <v>0.65249999999999997</v>
      </c>
      <c r="K94" s="35">
        <v>0.57669999999999999</v>
      </c>
      <c r="L94" s="35">
        <v>0.63239999999999996</v>
      </c>
      <c r="M94" s="55"/>
      <c r="N94" s="56">
        <f t="shared" si="12"/>
        <v>0.62580000000000002</v>
      </c>
      <c r="O94" s="56">
        <f t="shared" si="13"/>
        <v>0.32609999999999995</v>
      </c>
      <c r="P94" s="56">
        <f t="shared" si="14"/>
        <v>0.30430000000000001</v>
      </c>
      <c r="Q94" s="56">
        <f t="shared" si="15"/>
        <v>0.25780000000000003</v>
      </c>
      <c r="R94" s="56">
        <f t="shared" si="16"/>
        <v>0.25170000000000003</v>
      </c>
      <c r="S94" s="56">
        <f t="shared" si="17"/>
        <v>0.38460000000000005</v>
      </c>
      <c r="T94" s="56">
        <f t="shared" si="18"/>
        <v>0.42900000000000005</v>
      </c>
      <c r="U94" s="56">
        <f t="shared" si="19"/>
        <v>0.42449999999999999</v>
      </c>
      <c r="V94" s="56">
        <f t="shared" si="20"/>
        <v>0.34750000000000003</v>
      </c>
      <c r="W94" s="56">
        <f t="shared" si="21"/>
        <v>0.42330000000000001</v>
      </c>
      <c r="X94" s="56">
        <f t="shared" si="22"/>
        <v>0.36760000000000004</v>
      </c>
    </row>
    <row r="95" spans="1:24" x14ac:dyDescent="0.25">
      <c r="A95" s="48" t="s">
        <v>142</v>
      </c>
      <c r="B95" s="35">
        <v>0.37680000000000002</v>
      </c>
      <c r="C95" s="35">
        <v>0.6724</v>
      </c>
      <c r="D95" s="35">
        <v>0.69510000000000005</v>
      </c>
      <c r="E95" s="35">
        <v>0.7429</v>
      </c>
      <c r="F95" s="35">
        <v>0.75360000000000005</v>
      </c>
      <c r="G95" s="35">
        <v>0.61660000000000004</v>
      </c>
      <c r="H95" s="35">
        <v>0.56479999999999997</v>
      </c>
      <c r="I95" s="35">
        <v>0.57469999999999999</v>
      </c>
      <c r="J95" s="35">
        <v>0.66200000000000003</v>
      </c>
      <c r="K95" s="35">
        <v>0.58230000000000004</v>
      </c>
      <c r="L95" s="35">
        <v>0.63270000000000004</v>
      </c>
      <c r="M95" s="55"/>
      <c r="N95" s="56">
        <f t="shared" si="12"/>
        <v>0.62319999999999998</v>
      </c>
      <c r="O95" s="56">
        <f t="shared" si="13"/>
        <v>0.3276</v>
      </c>
      <c r="P95" s="56">
        <f t="shared" si="14"/>
        <v>0.30489999999999995</v>
      </c>
      <c r="Q95" s="56">
        <f t="shared" si="15"/>
        <v>0.2571</v>
      </c>
      <c r="R95" s="56">
        <f t="shared" si="16"/>
        <v>0.24639999999999995</v>
      </c>
      <c r="S95" s="56">
        <f t="shared" si="17"/>
        <v>0.38339999999999996</v>
      </c>
      <c r="T95" s="56">
        <f t="shared" si="18"/>
        <v>0.43520000000000003</v>
      </c>
      <c r="U95" s="56">
        <f t="shared" si="19"/>
        <v>0.42530000000000001</v>
      </c>
      <c r="V95" s="56">
        <f t="shared" si="20"/>
        <v>0.33799999999999997</v>
      </c>
      <c r="W95" s="56">
        <f t="shared" si="21"/>
        <v>0.41769999999999996</v>
      </c>
      <c r="X95" s="56">
        <f t="shared" si="22"/>
        <v>0.36729999999999996</v>
      </c>
    </row>
    <row r="96" spans="1:24" x14ac:dyDescent="0.25">
      <c r="A96" s="48" t="s">
        <v>143</v>
      </c>
      <c r="B96" s="35">
        <v>0.37630000000000002</v>
      </c>
      <c r="C96" s="35">
        <v>0.67020000000000002</v>
      </c>
      <c r="D96" s="35">
        <v>0.69169999999999998</v>
      </c>
      <c r="E96" s="35">
        <v>0.74219999999999997</v>
      </c>
      <c r="F96" s="35">
        <v>0.75739999999999996</v>
      </c>
      <c r="G96" s="35">
        <v>0.61509999999999998</v>
      </c>
      <c r="H96" s="35">
        <v>0.55879999999999996</v>
      </c>
      <c r="I96" s="35">
        <v>0.57269999999999999</v>
      </c>
      <c r="J96" s="35">
        <v>0.66890000000000005</v>
      </c>
      <c r="K96" s="35">
        <v>0.58399999999999996</v>
      </c>
      <c r="L96" s="35">
        <v>0.63149999999999995</v>
      </c>
      <c r="M96" s="55"/>
      <c r="N96" s="56">
        <f t="shared" si="12"/>
        <v>0.62369999999999992</v>
      </c>
      <c r="O96" s="56">
        <f t="shared" si="13"/>
        <v>0.32979999999999998</v>
      </c>
      <c r="P96" s="56">
        <f t="shared" si="14"/>
        <v>0.30830000000000002</v>
      </c>
      <c r="Q96" s="56">
        <f t="shared" si="15"/>
        <v>0.25780000000000003</v>
      </c>
      <c r="R96" s="56">
        <f t="shared" si="16"/>
        <v>0.24260000000000004</v>
      </c>
      <c r="S96" s="56">
        <f t="shared" si="17"/>
        <v>0.38490000000000002</v>
      </c>
      <c r="T96" s="56">
        <f t="shared" si="18"/>
        <v>0.44120000000000004</v>
      </c>
      <c r="U96" s="56">
        <f t="shared" si="19"/>
        <v>0.42730000000000001</v>
      </c>
      <c r="V96" s="56">
        <f t="shared" si="20"/>
        <v>0.33109999999999995</v>
      </c>
      <c r="W96" s="56">
        <f t="shared" si="21"/>
        <v>0.41600000000000004</v>
      </c>
      <c r="X96" s="56">
        <f t="shared" si="22"/>
        <v>0.36850000000000005</v>
      </c>
    </row>
    <row r="97" spans="1:24" x14ac:dyDescent="0.25">
      <c r="A97" s="48" t="s">
        <v>144</v>
      </c>
      <c r="B97" s="35">
        <v>0.37680000000000002</v>
      </c>
      <c r="C97" s="35">
        <v>0.66439999999999999</v>
      </c>
      <c r="D97" s="35">
        <v>0.69010000000000005</v>
      </c>
      <c r="E97" s="35">
        <v>0.74280000000000002</v>
      </c>
      <c r="F97" s="35">
        <v>0.7611</v>
      </c>
      <c r="G97" s="35">
        <v>0.61319999999999997</v>
      </c>
      <c r="H97" s="35">
        <v>0.55889999999999995</v>
      </c>
      <c r="I97" s="35">
        <v>0.57420000000000004</v>
      </c>
      <c r="J97" s="35">
        <v>0.67900000000000005</v>
      </c>
      <c r="K97" s="35">
        <v>0.59309999999999996</v>
      </c>
      <c r="L97" s="35">
        <v>0.63180000000000003</v>
      </c>
      <c r="M97" s="55"/>
      <c r="N97" s="56">
        <f t="shared" si="12"/>
        <v>0.62319999999999998</v>
      </c>
      <c r="O97" s="56">
        <f t="shared" si="13"/>
        <v>0.33560000000000001</v>
      </c>
      <c r="P97" s="56">
        <f t="shared" si="14"/>
        <v>0.30989999999999995</v>
      </c>
      <c r="Q97" s="56">
        <f t="shared" si="15"/>
        <v>0.25719999999999998</v>
      </c>
      <c r="R97" s="56">
        <f t="shared" si="16"/>
        <v>0.2389</v>
      </c>
      <c r="S97" s="56">
        <f t="shared" si="17"/>
        <v>0.38680000000000003</v>
      </c>
      <c r="T97" s="56">
        <f t="shared" si="18"/>
        <v>0.44110000000000005</v>
      </c>
      <c r="U97" s="56">
        <f t="shared" si="19"/>
        <v>0.42579999999999996</v>
      </c>
      <c r="V97" s="56">
        <f t="shared" si="20"/>
        <v>0.32099999999999995</v>
      </c>
      <c r="W97" s="56">
        <f t="shared" si="21"/>
        <v>0.40690000000000004</v>
      </c>
      <c r="X97" s="56">
        <f t="shared" si="22"/>
        <v>0.36819999999999997</v>
      </c>
    </row>
    <row r="98" spans="1:24" x14ac:dyDescent="0.25">
      <c r="A98" s="48" t="s">
        <v>145</v>
      </c>
      <c r="B98" s="35">
        <v>0.37909999999999999</v>
      </c>
      <c r="C98" s="35">
        <v>0.66569999999999996</v>
      </c>
      <c r="D98" s="35">
        <v>0.69089999999999996</v>
      </c>
      <c r="E98" s="35">
        <v>0.74309999999999998</v>
      </c>
      <c r="F98" s="35">
        <v>0.76339999999999997</v>
      </c>
      <c r="G98" s="35">
        <v>0.61380000000000001</v>
      </c>
      <c r="H98" s="35">
        <v>0.55300000000000005</v>
      </c>
      <c r="I98" s="35">
        <v>0.57350000000000001</v>
      </c>
      <c r="J98" s="35">
        <v>0.6835</v>
      </c>
      <c r="K98" s="35">
        <v>0.59389999999999998</v>
      </c>
      <c r="L98" s="35">
        <v>0.63200000000000001</v>
      </c>
      <c r="M98" s="55"/>
      <c r="N98" s="56">
        <f t="shared" si="12"/>
        <v>0.62090000000000001</v>
      </c>
      <c r="O98" s="56">
        <f t="shared" si="13"/>
        <v>0.33430000000000004</v>
      </c>
      <c r="P98" s="56">
        <f t="shared" si="14"/>
        <v>0.30910000000000004</v>
      </c>
      <c r="Q98" s="56">
        <f t="shared" si="15"/>
        <v>0.25690000000000002</v>
      </c>
      <c r="R98" s="56">
        <f t="shared" si="16"/>
        <v>0.23660000000000003</v>
      </c>
      <c r="S98" s="56">
        <f t="shared" si="17"/>
        <v>0.38619999999999999</v>
      </c>
      <c r="T98" s="56">
        <f t="shared" si="18"/>
        <v>0.44699999999999995</v>
      </c>
      <c r="U98" s="56">
        <f t="shared" si="19"/>
        <v>0.42649999999999999</v>
      </c>
      <c r="V98" s="56">
        <f t="shared" si="20"/>
        <v>0.3165</v>
      </c>
      <c r="W98" s="56">
        <f t="shared" si="21"/>
        <v>0.40610000000000002</v>
      </c>
      <c r="X98" s="56">
        <f t="shared" si="22"/>
        <v>0.36799999999999999</v>
      </c>
    </row>
    <row r="99" spans="1:24" x14ac:dyDescent="0.25">
      <c r="A99" s="48" t="s">
        <v>146</v>
      </c>
      <c r="B99" s="35">
        <v>0.37909999999999999</v>
      </c>
      <c r="C99" s="35">
        <v>0.66579999999999995</v>
      </c>
      <c r="D99" s="35">
        <v>0.69099999999999995</v>
      </c>
      <c r="E99" s="35">
        <v>0.74350000000000005</v>
      </c>
      <c r="F99" s="35">
        <v>0.76160000000000005</v>
      </c>
      <c r="G99" s="35">
        <v>0.61399999999999999</v>
      </c>
      <c r="H99" s="35">
        <v>0.55310000000000004</v>
      </c>
      <c r="I99" s="35">
        <v>0.5736</v>
      </c>
      <c r="J99" s="35">
        <v>0.68400000000000005</v>
      </c>
      <c r="K99" s="35">
        <v>0.59389999999999998</v>
      </c>
      <c r="L99" s="35">
        <v>0.63200000000000001</v>
      </c>
      <c r="M99" s="55"/>
      <c r="N99" s="56">
        <f t="shared" si="12"/>
        <v>0.62090000000000001</v>
      </c>
      <c r="O99" s="56">
        <f t="shared" si="13"/>
        <v>0.33420000000000005</v>
      </c>
      <c r="P99" s="56">
        <f t="shared" si="14"/>
        <v>0.30900000000000005</v>
      </c>
      <c r="Q99" s="56">
        <f t="shared" si="15"/>
        <v>0.25649999999999995</v>
      </c>
      <c r="R99" s="56">
        <f t="shared" si="16"/>
        <v>0.23839999999999995</v>
      </c>
      <c r="S99" s="56">
        <f t="shared" si="17"/>
        <v>0.38600000000000001</v>
      </c>
      <c r="T99" s="56">
        <f t="shared" si="18"/>
        <v>0.44689999999999996</v>
      </c>
      <c r="U99" s="56">
        <f t="shared" si="19"/>
        <v>0.4264</v>
      </c>
      <c r="V99" s="56">
        <f t="shared" si="20"/>
        <v>0.31599999999999995</v>
      </c>
      <c r="W99" s="56">
        <f t="shared" si="21"/>
        <v>0.40610000000000002</v>
      </c>
      <c r="X99" s="56">
        <f t="shared" si="22"/>
        <v>0.36799999999999999</v>
      </c>
    </row>
    <row r="100" spans="1:24" x14ac:dyDescent="0.25">
      <c r="A100" s="48" t="s">
        <v>231</v>
      </c>
      <c r="B100" s="35">
        <v>0.37959999999999999</v>
      </c>
      <c r="C100" s="35">
        <v>0.66690000000000005</v>
      </c>
      <c r="D100" s="35">
        <v>0.69199999999999995</v>
      </c>
      <c r="E100" s="35">
        <v>0.74480000000000002</v>
      </c>
      <c r="F100" s="35">
        <v>0.75980000000000003</v>
      </c>
      <c r="G100" s="35">
        <v>0.61499999999999999</v>
      </c>
      <c r="H100" s="35">
        <v>0.55449999999999999</v>
      </c>
      <c r="I100" s="35">
        <v>0.57489999999999997</v>
      </c>
      <c r="J100" s="35">
        <v>0.68959999999999999</v>
      </c>
      <c r="K100" s="35">
        <v>0.59499999999999997</v>
      </c>
      <c r="L100" s="35">
        <v>0.63329999999999997</v>
      </c>
      <c r="M100" s="55"/>
      <c r="N100" s="56">
        <f t="shared" ref="N100:N103" si="23">1-B100</f>
        <v>0.62040000000000006</v>
      </c>
      <c r="O100" s="56">
        <f t="shared" ref="O100:O103" si="24">1-C100</f>
        <v>0.33309999999999995</v>
      </c>
      <c r="P100" s="56">
        <f t="shared" ref="P100:P103" si="25">1-D100</f>
        <v>0.30800000000000005</v>
      </c>
      <c r="Q100" s="56">
        <f t="shared" ref="Q100:Q103" si="26">1-E100</f>
        <v>0.25519999999999998</v>
      </c>
      <c r="R100" s="56">
        <f t="shared" ref="R100:R103" si="27">1-F100</f>
        <v>0.24019999999999997</v>
      </c>
      <c r="S100" s="56">
        <f t="shared" ref="S100:S103" si="28">1-G100</f>
        <v>0.38500000000000001</v>
      </c>
      <c r="T100" s="56">
        <f t="shared" ref="T100:T103" si="29">1-H100</f>
        <v>0.44550000000000001</v>
      </c>
      <c r="U100" s="56">
        <f t="shared" ref="U100:U103" si="30">1-I100</f>
        <v>0.42510000000000003</v>
      </c>
      <c r="V100" s="56">
        <f t="shared" ref="V100:V103" si="31">1-J100</f>
        <v>0.31040000000000001</v>
      </c>
      <c r="W100" s="56">
        <f t="shared" ref="W100:W103" si="32">1-K100</f>
        <v>0.40500000000000003</v>
      </c>
      <c r="X100" s="56">
        <f t="shared" ref="X100:X103" si="33">1-L100</f>
        <v>0.36670000000000003</v>
      </c>
    </row>
    <row r="101" spans="1:24" x14ac:dyDescent="0.25">
      <c r="A101" s="48" t="s">
        <v>232</v>
      </c>
      <c r="B101" s="35">
        <v>0.379</v>
      </c>
      <c r="C101" s="35">
        <v>0.66739999999999999</v>
      </c>
      <c r="D101" s="35">
        <v>0.6925</v>
      </c>
      <c r="E101" s="35">
        <v>0.74550000000000005</v>
      </c>
      <c r="F101" s="35">
        <v>0.75939999999999996</v>
      </c>
      <c r="G101" s="35">
        <v>0.61519999999999997</v>
      </c>
      <c r="H101" s="35">
        <v>0.55489999999999995</v>
      </c>
      <c r="I101" s="35">
        <v>0.57530000000000003</v>
      </c>
      <c r="J101" s="35">
        <v>0.68769999999999998</v>
      </c>
      <c r="K101" s="35">
        <v>0.59370000000000001</v>
      </c>
      <c r="L101" s="35">
        <v>0.63349999999999995</v>
      </c>
      <c r="M101" s="55"/>
      <c r="N101" s="56">
        <f t="shared" si="23"/>
        <v>0.621</v>
      </c>
      <c r="O101" s="56">
        <f t="shared" si="24"/>
        <v>0.33260000000000001</v>
      </c>
      <c r="P101" s="56">
        <f t="shared" si="25"/>
        <v>0.3075</v>
      </c>
      <c r="Q101" s="56">
        <f t="shared" si="26"/>
        <v>0.25449999999999995</v>
      </c>
      <c r="R101" s="56">
        <f t="shared" si="27"/>
        <v>0.24060000000000004</v>
      </c>
      <c r="S101" s="56">
        <f t="shared" si="28"/>
        <v>0.38480000000000003</v>
      </c>
      <c r="T101" s="56">
        <f t="shared" si="29"/>
        <v>0.44510000000000005</v>
      </c>
      <c r="U101" s="56">
        <f t="shared" si="30"/>
        <v>0.42469999999999997</v>
      </c>
      <c r="V101" s="56">
        <f t="shared" si="31"/>
        <v>0.31230000000000002</v>
      </c>
      <c r="W101" s="56">
        <f t="shared" si="32"/>
        <v>0.40629999999999999</v>
      </c>
      <c r="X101" s="56">
        <f t="shared" si="33"/>
        <v>0.36650000000000005</v>
      </c>
    </row>
    <row r="102" spans="1:24" x14ac:dyDescent="0.25">
      <c r="A102" s="48" t="s">
        <v>233</v>
      </c>
      <c r="B102" s="35">
        <v>0.38069999999999998</v>
      </c>
      <c r="C102" s="35">
        <v>0.66800000000000004</v>
      </c>
      <c r="D102" s="35">
        <v>0.69320000000000004</v>
      </c>
      <c r="E102" s="35">
        <v>0.74650000000000005</v>
      </c>
      <c r="F102" s="35">
        <v>0.75919999999999999</v>
      </c>
      <c r="G102" s="35">
        <v>0.61629999999999996</v>
      </c>
      <c r="H102" s="35">
        <v>0.55589999999999995</v>
      </c>
      <c r="I102" s="35">
        <v>0.57609999999999995</v>
      </c>
      <c r="J102" s="35">
        <v>0.69420000000000004</v>
      </c>
      <c r="K102" s="35">
        <v>0.59499999999999997</v>
      </c>
      <c r="L102" s="35">
        <v>0.63470000000000004</v>
      </c>
      <c r="M102" s="55"/>
      <c r="N102" s="56">
        <f t="shared" si="23"/>
        <v>0.61929999999999996</v>
      </c>
      <c r="O102" s="56">
        <f t="shared" si="24"/>
        <v>0.33199999999999996</v>
      </c>
      <c r="P102" s="56">
        <f t="shared" si="25"/>
        <v>0.30679999999999996</v>
      </c>
      <c r="Q102" s="56">
        <f t="shared" si="26"/>
        <v>0.25349999999999995</v>
      </c>
      <c r="R102" s="56">
        <f t="shared" si="27"/>
        <v>0.24080000000000001</v>
      </c>
      <c r="S102" s="56">
        <f t="shared" si="28"/>
        <v>0.38370000000000004</v>
      </c>
      <c r="T102" s="56">
        <f t="shared" si="29"/>
        <v>0.44410000000000005</v>
      </c>
      <c r="U102" s="56">
        <f t="shared" si="30"/>
        <v>0.42390000000000005</v>
      </c>
      <c r="V102" s="56">
        <f t="shared" si="31"/>
        <v>0.30579999999999996</v>
      </c>
      <c r="W102" s="56">
        <f t="shared" si="32"/>
        <v>0.40500000000000003</v>
      </c>
      <c r="X102" s="56">
        <f t="shared" si="33"/>
        <v>0.36529999999999996</v>
      </c>
    </row>
    <row r="103" spans="1:24" x14ac:dyDescent="0.25">
      <c r="A103" s="48" t="s">
        <v>234</v>
      </c>
      <c r="B103" s="35">
        <v>0.3831</v>
      </c>
      <c r="C103" s="35">
        <v>0.67020000000000002</v>
      </c>
      <c r="D103" s="35">
        <v>0.69530000000000003</v>
      </c>
      <c r="E103" s="35">
        <v>0.74850000000000005</v>
      </c>
      <c r="F103" s="35">
        <v>0.76070000000000004</v>
      </c>
      <c r="G103" s="35">
        <v>0.61850000000000005</v>
      </c>
      <c r="H103" s="35">
        <v>0.55830000000000002</v>
      </c>
      <c r="I103" s="35">
        <v>0.57850000000000001</v>
      </c>
      <c r="J103" s="35">
        <v>0.69740000000000002</v>
      </c>
      <c r="K103" s="35">
        <v>0.59550000000000003</v>
      </c>
      <c r="L103" s="35">
        <v>0.63700000000000001</v>
      </c>
      <c r="M103" s="55"/>
      <c r="N103" s="56">
        <f t="shared" si="23"/>
        <v>0.6169</v>
      </c>
      <c r="O103" s="56">
        <f t="shared" si="24"/>
        <v>0.32979999999999998</v>
      </c>
      <c r="P103" s="56">
        <f t="shared" si="25"/>
        <v>0.30469999999999997</v>
      </c>
      <c r="Q103" s="56">
        <f t="shared" si="26"/>
        <v>0.25149999999999995</v>
      </c>
      <c r="R103" s="56">
        <f t="shared" si="27"/>
        <v>0.23929999999999996</v>
      </c>
      <c r="S103" s="56">
        <f t="shared" si="28"/>
        <v>0.38149999999999995</v>
      </c>
      <c r="T103" s="56">
        <f t="shared" si="29"/>
        <v>0.44169999999999998</v>
      </c>
      <c r="U103" s="56">
        <f t="shared" si="30"/>
        <v>0.42149999999999999</v>
      </c>
      <c r="V103" s="56">
        <f t="shared" si="31"/>
        <v>0.30259999999999998</v>
      </c>
      <c r="W103" s="56">
        <f t="shared" si="32"/>
        <v>0.40449999999999997</v>
      </c>
      <c r="X103" s="56">
        <f t="shared" si="33"/>
        <v>0.36299999999999999</v>
      </c>
    </row>
    <row r="104" spans="1:24" x14ac:dyDescent="0.25">
      <c r="A104" s="48" t="s">
        <v>267</v>
      </c>
      <c r="B104" s="35">
        <v>0.38629999999999998</v>
      </c>
      <c r="C104" s="35">
        <v>0.67220000000000002</v>
      </c>
      <c r="D104" s="35">
        <v>0.69730000000000003</v>
      </c>
      <c r="E104" s="35">
        <v>0.75049999999999994</v>
      </c>
      <c r="F104" s="35">
        <v>0.76129999999999998</v>
      </c>
      <c r="G104" s="35">
        <v>0.62080000000000002</v>
      </c>
      <c r="H104" s="35">
        <v>0.56059999999999999</v>
      </c>
      <c r="I104" s="35">
        <v>0.58079999999999998</v>
      </c>
      <c r="J104" s="35">
        <v>0.70069999999999999</v>
      </c>
      <c r="K104" s="35">
        <v>0.59830000000000005</v>
      </c>
      <c r="L104" s="35">
        <v>0.63929999999999998</v>
      </c>
      <c r="M104" s="55"/>
      <c r="N104" s="56">
        <f t="shared" ref="N104" si="34">1-B104</f>
        <v>0.61370000000000002</v>
      </c>
      <c r="O104" s="56">
        <f t="shared" ref="O104" si="35">1-C104</f>
        <v>0.32779999999999998</v>
      </c>
      <c r="P104" s="56">
        <f t="shared" ref="P104" si="36">1-D104</f>
        <v>0.30269999999999997</v>
      </c>
      <c r="Q104" s="56">
        <f t="shared" ref="Q104" si="37">1-E104</f>
        <v>0.24950000000000006</v>
      </c>
      <c r="R104" s="56">
        <f t="shared" ref="R104" si="38">1-F104</f>
        <v>0.23870000000000002</v>
      </c>
      <c r="S104" s="56">
        <f t="shared" ref="S104" si="39">1-G104</f>
        <v>0.37919999999999998</v>
      </c>
      <c r="T104" s="56">
        <f t="shared" ref="T104" si="40">1-H104</f>
        <v>0.43940000000000001</v>
      </c>
      <c r="U104" s="56">
        <f t="shared" ref="U104" si="41">1-I104</f>
        <v>0.41920000000000002</v>
      </c>
      <c r="V104" s="56">
        <f t="shared" ref="V104" si="42">1-J104</f>
        <v>0.29930000000000001</v>
      </c>
      <c r="W104" s="56">
        <f t="shared" ref="W104" si="43">1-K104</f>
        <v>0.40169999999999995</v>
      </c>
      <c r="X104" s="56">
        <f t="shared" ref="X104" si="44">1-L104</f>
        <v>0.36070000000000002</v>
      </c>
    </row>
    <row r="105" spans="1:24" x14ac:dyDescent="0.25">
      <c r="A105" s="48" t="s">
        <v>272</v>
      </c>
      <c r="B105" s="35">
        <v>0.38979999999999998</v>
      </c>
      <c r="C105" s="35">
        <v>0.67459999999999998</v>
      </c>
      <c r="D105" s="35">
        <v>0.69950000000000001</v>
      </c>
      <c r="E105" s="35">
        <v>0.75270000000000004</v>
      </c>
      <c r="F105" s="35">
        <v>0.76249999999999996</v>
      </c>
      <c r="G105" s="35">
        <v>0.62360000000000004</v>
      </c>
      <c r="H105" s="35">
        <v>0.56330000000000002</v>
      </c>
      <c r="I105" s="35">
        <v>0.58350000000000002</v>
      </c>
      <c r="J105" s="35">
        <v>0.70860000000000001</v>
      </c>
      <c r="K105" s="35">
        <v>0.59519999999999995</v>
      </c>
      <c r="L105" s="35">
        <v>0.64200000000000002</v>
      </c>
      <c r="M105" s="55"/>
      <c r="N105" s="56">
        <f t="shared" ref="N105:N106" si="45">1-B105</f>
        <v>0.61020000000000008</v>
      </c>
      <c r="O105" s="56">
        <f t="shared" ref="O105:O106" si="46">1-C105</f>
        <v>0.32540000000000002</v>
      </c>
      <c r="P105" s="56">
        <f t="shared" ref="P105:P106" si="47">1-D105</f>
        <v>0.30049999999999999</v>
      </c>
      <c r="Q105" s="56">
        <f t="shared" ref="Q105:Q106" si="48">1-E105</f>
        <v>0.24729999999999996</v>
      </c>
      <c r="R105" s="56">
        <f t="shared" ref="R105:R106" si="49">1-F105</f>
        <v>0.23750000000000004</v>
      </c>
      <c r="S105" s="56">
        <f t="shared" ref="S105:S106" si="50">1-G105</f>
        <v>0.37639999999999996</v>
      </c>
      <c r="T105" s="56">
        <f t="shared" ref="T105:T106" si="51">1-H105</f>
        <v>0.43669999999999998</v>
      </c>
      <c r="U105" s="56">
        <f t="shared" ref="U105:U106" si="52">1-I105</f>
        <v>0.41649999999999998</v>
      </c>
      <c r="V105" s="56">
        <f t="shared" ref="V105:V106" si="53">1-J105</f>
        <v>0.29139999999999999</v>
      </c>
      <c r="W105" s="56">
        <f t="shared" ref="W105:W106" si="54">1-K105</f>
        <v>0.40480000000000005</v>
      </c>
      <c r="X105" s="56">
        <f t="shared" ref="X105:X106" si="55">1-L105</f>
        <v>0.35799999999999998</v>
      </c>
    </row>
    <row r="106" spans="1:24" x14ac:dyDescent="0.25">
      <c r="A106" s="48" t="s">
        <v>275</v>
      </c>
      <c r="B106" s="35">
        <v>0.39069999999999999</v>
      </c>
      <c r="C106" s="35">
        <v>0.67579999999999996</v>
      </c>
      <c r="D106" s="35">
        <v>0.70079999999999998</v>
      </c>
      <c r="E106" s="35">
        <v>0.75380000000000003</v>
      </c>
      <c r="F106" s="35">
        <v>0.76270000000000004</v>
      </c>
      <c r="G106" s="35">
        <v>0.62509999999999999</v>
      </c>
      <c r="H106" s="35">
        <v>0.56479999999999997</v>
      </c>
      <c r="I106" s="35">
        <v>0.58540000000000003</v>
      </c>
      <c r="J106" s="35">
        <v>0.70950000000000002</v>
      </c>
      <c r="K106" s="35">
        <v>0.59789999999999999</v>
      </c>
      <c r="L106" s="35">
        <v>0.64339999999999997</v>
      </c>
      <c r="M106" s="55"/>
      <c r="N106" s="56">
        <f t="shared" si="45"/>
        <v>0.60929999999999995</v>
      </c>
      <c r="O106" s="56">
        <f t="shared" si="46"/>
        <v>0.32420000000000004</v>
      </c>
      <c r="P106" s="56">
        <f t="shared" si="47"/>
        <v>0.29920000000000002</v>
      </c>
      <c r="Q106" s="56">
        <f t="shared" si="48"/>
        <v>0.24619999999999997</v>
      </c>
      <c r="R106" s="56">
        <f t="shared" si="49"/>
        <v>0.23729999999999996</v>
      </c>
      <c r="S106" s="56">
        <f t="shared" si="50"/>
        <v>0.37490000000000001</v>
      </c>
      <c r="T106" s="56">
        <f t="shared" si="51"/>
        <v>0.43520000000000003</v>
      </c>
      <c r="U106" s="56">
        <f t="shared" si="52"/>
        <v>0.41459999999999997</v>
      </c>
      <c r="V106" s="56">
        <f t="shared" si="53"/>
        <v>0.29049999999999998</v>
      </c>
      <c r="W106" s="56">
        <f t="shared" si="54"/>
        <v>0.40210000000000001</v>
      </c>
      <c r="X106" s="56">
        <f t="shared" si="55"/>
        <v>0.35660000000000003</v>
      </c>
    </row>
  </sheetData>
  <hyperlinks>
    <hyperlink ref="A1" location="Contents!A1" display="Back to 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306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4" width="9.109375" style="13" customWidth="1"/>
    <col min="25" max="16384" width="8.88671875" style="13"/>
  </cols>
  <sheetData>
    <row r="1" spans="1:33" ht="13.2" x14ac:dyDescent="0.25">
      <c r="A1" s="26" t="s">
        <v>187</v>
      </c>
      <c r="B1" s="9" t="s">
        <v>219</v>
      </c>
      <c r="N1" s="9" t="s">
        <v>220</v>
      </c>
    </row>
    <row r="2" spans="1:33" x14ac:dyDescent="0.25">
      <c r="B2" s="9" t="str">
        <f>"MFP: 10 Industries (Published on "&amp;ReadMe!$A$3&amp;")"</f>
        <v>MFP: 10 Industries (Published on 5 April 2019)</v>
      </c>
      <c r="N2" s="9" t="s">
        <v>266</v>
      </c>
    </row>
    <row r="3" spans="1:33" x14ac:dyDescent="0.25">
      <c r="A3" s="16"/>
      <c r="B3" s="9"/>
      <c r="N3" s="9"/>
    </row>
    <row r="4" spans="1:33" x14ac:dyDescent="0.25">
      <c r="B4" s="13" t="s">
        <v>165</v>
      </c>
      <c r="C4" s="13" t="s">
        <v>0</v>
      </c>
      <c r="D4" s="13" t="s">
        <v>1</v>
      </c>
      <c r="E4" s="13" t="s">
        <v>166</v>
      </c>
      <c r="F4" s="13" t="s">
        <v>2</v>
      </c>
      <c r="G4" s="13" t="s">
        <v>3</v>
      </c>
      <c r="H4" s="13" t="s">
        <v>4</v>
      </c>
      <c r="I4" s="13" t="s">
        <v>167</v>
      </c>
      <c r="J4" s="13" t="s">
        <v>168</v>
      </c>
      <c r="K4" s="13" t="s">
        <v>169</v>
      </c>
      <c r="L4" s="13" t="s">
        <v>10</v>
      </c>
      <c r="N4" s="13" t="s">
        <v>165</v>
      </c>
      <c r="O4" s="13" t="s">
        <v>0</v>
      </c>
      <c r="P4" s="13" t="s">
        <v>1</v>
      </c>
      <c r="Q4" s="13" t="s">
        <v>166</v>
      </c>
      <c r="R4" s="13" t="s">
        <v>2</v>
      </c>
      <c r="S4" s="13" t="s">
        <v>3</v>
      </c>
      <c r="T4" s="13" t="s">
        <v>4</v>
      </c>
      <c r="U4" s="13" t="s">
        <v>167</v>
      </c>
      <c r="V4" s="13" t="s">
        <v>168</v>
      </c>
      <c r="W4" s="13" t="s">
        <v>169</v>
      </c>
      <c r="X4" s="13" t="s">
        <v>10</v>
      </c>
    </row>
    <row r="5" spans="1:33" x14ac:dyDescent="0.25">
      <c r="A5" s="17" t="str">
        <f>Base_year</f>
        <v>2016=100</v>
      </c>
    </row>
    <row r="6" spans="1:33" x14ac:dyDescent="0.25">
      <c r="A6" s="48" t="s">
        <v>53</v>
      </c>
      <c r="B6" s="59">
        <v>150.95036236838507</v>
      </c>
      <c r="C6" s="59">
        <v>76.694745286803041</v>
      </c>
      <c r="D6" s="59">
        <v>109.86019131714497</v>
      </c>
      <c r="E6" s="59">
        <v>101.34404449250731</v>
      </c>
      <c r="F6" s="59">
        <v>82.28797382056176</v>
      </c>
      <c r="G6" s="59">
        <v>64.316023439078592</v>
      </c>
      <c r="H6" s="59">
        <v>73.02201070791196</v>
      </c>
      <c r="I6" s="59">
        <v>71.515661130964901</v>
      </c>
      <c r="J6" s="59">
        <v>296.42178594046868</v>
      </c>
      <c r="K6" s="59">
        <v>112.9422301836095</v>
      </c>
      <c r="L6" s="59">
        <v>88.737949167397019</v>
      </c>
      <c r="M6" s="15"/>
    </row>
    <row r="7" spans="1:33" x14ac:dyDescent="0.25">
      <c r="A7" s="48" t="s">
        <v>54</v>
      </c>
      <c r="B7" s="59">
        <v>154.5305899986374</v>
      </c>
      <c r="C7" s="59">
        <v>77.49283211213762</v>
      </c>
      <c r="D7" s="59">
        <v>109.62496337532961</v>
      </c>
      <c r="E7" s="59">
        <v>100.89011663597299</v>
      </c>
      <c r="F7" s="59">
        <v>84.796195652173907</v>
      </c>
      <c r="G7" s="59">
        <v>64.901724829522664</v>
      </c>
      <c r="H7" s="59">
        <v>72.636444974649564</v>
      </c>
      <c r="I7" s="59">
        <v>72.950819672131146</v>
      </c>
      <c r="J7" s="59">
        <v>291.62271175923053</v>
      </c>
      <c r="K7" s="59">
        <v>111.09660574412534</v>
      </c>
      <c r="L7" s="59">
        <v>89.300232288037179</v>
      </c>
      <c r="M7" s="55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11"/>
      <c r="Z7" s="11"/>
      <c r="AA7" s="11"/>
      <c r="AB7" s="11"/>
      <c r="AC7" s="11"/>
      <c r="AD7" s="11"/>
      <c r="AE7" s="11"/>
      <c r="AF7" s="11"/>
      <c r="AG7" s="11"/>
    </row>
    <row r="8" spans="1:33" x14ac:dyDescent="0.25">
      <c r="A8" s="48" t="s">
        <v>55</v>
      </c>
      <c r="B8" s="59">
        <v>154.97752962004628</v>
      </c>
      <c r="C8" s="59">
        <v>77.6147657359205</v>
      </c>
      <c r="D8" s="59">
        <v>108.38540909751488</v>
      </c>
      <c r="E8" s="59">
        <v>100.9744214372716</v>
      </c>
      <c r="F8" s="59">
        <v>84.575180916644328</v>
      </c>
      <c r="G8" s="59">
        <v>64.197288268815086</v>
      </c>
      <c r="H8" s="59">
        <v>73.174721189591068</v>
      </c>
      <c r="I8" s="59">
        <v>73.600165906262973</v>
      </c>
      <c r="J8" s="59">
        <v>284.43977170321421</v>
      </c>
      <c r="K8" s="59">
        <v>109.15813424345851</v>
      </c>
      <c r="L8" s="59">
        <v>89.096126255380199</v>
      </c>
      <c r="M8" s="55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11"/>
      <c r="Z8" s="11"/>
      <c r="AA8" s="11"/>
      <c r="AB8" s="11"/>
      <c r="AC8" s="11"/>
      <c r="AD8" s="11"/>
      <c r="AE8" s="11"/>
      <c r="AF8" s="11"/>
      <c r="AG8" s="11"/>
    </row>
    <row r="9" spans="1:33" x14ac:dyDescent="0.25">
      <c r="A9" s="48" t="s">
        <v>56</v>
      </c>
      <c r="B9" s="59">
        <v>154.64689073343314</v>
      </c>
      <c r="C9" s="59">
        <v>78.346796329699629</v>
      </c>
      <c r="D9" s="59">
        <v>107.87606775734764</v>
      </c>
      <c r="E9" s="59">
        <v>99.849646669673717</v>
      </c>
      <c r="F9" s="59">
        <v>85.6989966555184</v>
      </c>
      <c r="G9" s="59">
        <v>64.424195424583161</v>
      </c>
      <c r="H9" s="59">
        <v>71.581691772885279</v>
      </c>
      <c r="I9" s="59">
        <v>73.646431501230509</v>
      </c>
      <c r="J9" s="59">
        <v>286.78506923540039</v>
      </c>
      <c r="K9" s="59">
        <v>110.59602649006621</v>
      </c>
      <c r="L9" s="59">
        <v>89.154568744662683</v>
      </c>
      <c r="M9" s="55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11"/>
      <c r="Z9" s="11"/>
      <c r="AA9" s="11"/>
      <c r="AB9" s="11"/>
      <c r="AC9" s="11"/>
      <c r="AD9" s="11"/>
      <c r="AE9" s="11"/>
      <c r="AF9" s="11"/>
      <c r="AG9" s="11"/>
    </row>
    <row r="10" spans="1:33" x14ac:dyDescent="0.25">
      <c r="A10" s="48" t="s">
        <v>57</v>
      </c>
      <c r="B10" s="59">
        <v>154.97811816192558</v>
      </c>
      <c r="C10" s="59">
        <v>77.061633643981523</v>
      </c>
      <c r="D10" s="59">
        <v>106.45254629629628</v>
      </c>
      <c r="E10" s="59">
        <v>100.19475655430712</v>
      </c>
      <c r="F10" s="59">
        <v>86.625403659849297</v>
      </c>
      <c r="G10" s="59">
        <v>64.150579150579148</v>
      </c>
      <c r="H10" s="59">
        <v>72.774945375091036</v>
      </c>
      <c r="I10" s="59">
        <v>73.885480572597146</v>
      </c>
      <c r="J10" s="59">
        <v>285.69295101553172</v>
      </c>
      <c r="K10" s="59">
        <v>107.06917892999587</v>
      </c>
      <c r="L10" s="59">
        <v>89.008957770510449</v>
      </c>
      <c r="M10" s="55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11"/>
      <c r="Z10" s="11"/>
      <c r="AA10" s="11"/>
      <c r="AB10" s="11"/>
      <c r="AC10" s="11"/>
      <c r="AD10" s="11"/>
      <c r="AE10" s="11"/>
      <c r="AF10" s="11"/>
      <c r="AG10" s="11"/>
    </row>
    <row r="11" spans="1:33" x14ac:dyDescent="0.25">
      <c r="A11" s="48" t="s">
        <v>58</v>
      </c>
      <c r="B11" s="59">
        <v>155.70607553366176</v>
      </c>
      <c r="C11" s="59">
        <v>77.05439590284783</v>
      </c>
      <c r="D11" s="59">
        <v>107.37847222222221</v>
      </c>
      <c r="E11" s="59">
        <v>99.730134932533716</v>
      </c>
      <c r="F11" s="59">
        <v>87.779713252043422</v>
      </c>
      <c r="G11" s="59">
        <v>64.11865373645179</v>
      </c>
      <c r="H11" s="59">
        <v>70.306430729391451</v>
      </c>
      <c r="I11" s="59">
        <v>73.379394432026018</v>
      </c>
      <c r="J11" s="59">
        <v>284.58333333333331</v>
      </c>
      <c r="K11" s="59">
        <v>111.31427000274951</v>
      </c>
      <c r="L11" s="59">
        <v>88.786764705882348</v>
      </c>
      <c r="M11" s="55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11"/>
      <c r="Z11" s="11"/>
      <c r="AA11" s="11"/>
      <c r="AB11" s="11"/>
      <c r="AC11" s="11"/>
      <c r="AD11" s="11"/>
      <c r="AE11" s="11"/>
      <c r="AF11" s="11"/>
      <c r="AG11" s="11"/>
    </row>
    <row r="12" spans="1:33" x14ac:dyDescent="0.25">
      <c r="A12" s="48" t="s">
        <v>59</v>
      </c>
      <c r="B12" s="59">
        <v>158.21285969984856</v>
      </c>
      <c r="C12" s="59">
        <v>76.733436055469937</v>
      </c>
      <c r="D12" s="59">
        <v>106.3750714694111</v>
      </c>
      <c r="E12" s="59">
        <v>101.07607233597369</v>
      </c>
      <c r="F12" s="59">
        <v>90.278521692554889</v>
      </c>
      <c r="G12" s="59">
        <v>63.874836050215492</v>
      </c>
      <c r="H12" s="59">
        <v>72.359003721729167</v>
      </c>
      <c r="I12" s="59">
        <v>72.922953128143234</v>
      </c>
      <c r="J12" s="59">
        <v>279.53555878084177</v>
      </c>
      <c r="K12" s="59">
        <v>111.25700998495418</v>
      </c>
      <c r="L12" s="59">
        <v>89.027641363827698</v>
      </c>
      <c r="M12" s="55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11"/>
      <c r="Z12" s="11"/>
      <c r="AA12" s="11"/>
      <c r="AB12" s="11"/>
      <c r="AC12" s="11"/>
      <c r="AD12" s="11"/>
      <c r="AE12" s="11"/>
      <c r="AF12" s="11"/>
      <c r="AG12" s="11"/>
    </row>
    <row r="13" spans="1:33" x14ac:dyDescent="0.25">
      <c r="A13" s="48" t="s">
        <v>60</v>
      </c>
      <c r="B13" s="59">
        <v>158.85729907053033</v>
      </c>
      <c r="C13" s="59">
        <v>75.962855838027096</v>
      </c>
      <c r="D13" s="59">
        <v>106.93550693550694</v>
      </c>
      <c r="E13" s="59">
        <v>99.925428784489185</v>
      </c>
      <c r="F13" s="59">
        <v>90.567556688581774</v>
      </c>
      <c r="G13" s="59">
        <v>61.978502459464394</v>
      </c>
      <c r="H13" s="59">
        <v>71.845761270201308</v>
      </c>
      <c r="I13" s="59">
        <v>73.276034379372362</v>
      </c>
      <c r="J13" s="59">
        <v>282.54620123203284</v>
      </c>
      <c r="K13" s="59">
        <v>108.35251116826858</v>
      </c>
      <c r="L13" s="59">
        <v>88.657924107142847</v>
      </c>
      <c r="M13" s="55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11"/>
      <c r="Z13" s="11"/>
      <c r="AA13" s="11"/>
      <c r="AB13" s="11"/>
      <c r="AC13" s="11"/>
      <c r="AD13" s="11"/>
      <c r="AE13" s="11"/>
      <c r="AF13" s="11"/>
      <c r="AG13" s="11"/>
    </row>
    <row r="14" spans="1:33" x14ac:dyDescent="0.25">
      <c r="A14" s="48" t="s">
        <v>61</v>
      </c>
      <c r="B14" s="59">
        <v>160.10107908755634</v>
      </c>
      <c r="C14" s="59">
        <v>75.954169512102581</v>
      </c>
      <c r="D14" s="59">
        <v>107.52626277162183</v>
      </c>
      <c r="E14" s="59">
        <v>100.69930069930071</v>
      </c>
      <c r="F14" s="59">
        <v>90.910300771892466</v>
      </c>
      <c r="G14" s="59">
        <v>61.53846153846154</v>
      </c>
      <c r="H14" s="59">
        <v>73.091168091168086</v>
      </c>
      <c r="I14" s="59">
        <v>73.78815080789947</v>
      </c>
      <c r="J14" s="59">
        <v>275.62713797035349</v>
      </c>
      <c r="K14" s="59">
        <v>106.46272016951397</v>
      </c>
      <c r="L14" s="59">
        <v>89.043381535038932</v>
      </c>
      <c r="M14" s="55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11"/>
      <c r="Z14" s="11"/>
      <c r="AA14" s="11"/>
      <c r="AB14" s="11"/>
      <c r="AC14" s="11"/>
      <c r="AD14" s="11"/>
      <c r="AE14" s="11"/>
      <c r="AF14" s="11"/>
      <c r="AG14" s="11"/>
    </row>
    <row r="15" spans="1:33" x14ac:dyDescent="0.25">
      <c r="A15" s="48" t="s">
        <v>62</v>
      </c>
      <c r="B15" s="59">
        <v>157.91547764641933</v>
      </c>
      <c r="C15" s="59">
        <v>75.565025492732673</v>
      </c>
      <c r="D15" s="59">
        <v>107.30730730730731</v>
      </c>
      <c r="E15" s="59">
        <v>100.96040189125294</v>
      </c>
      <c r="F15" s="59">
        <v>92.245061398825413</v>
      </c>
      <c r="G15" s="59">
        <v>59.996507770211274</v>
      </c>
      <c r="H15" s="59">
        <v>73.650609402205447</v>
      </c>
      <c r="I15" s="59">
        <v>75.07436049970255</v>
      </c>
      <c r="J15" s="59">
        <v>272.17194570135746</v>
      </c>
      <c r="K15" s="59">
        <v>106.40136143474277</v>
      </c>
      <c r="L15" s="59">
        <v>88.970486351669649</v>
      </c>
      <c r="M15" s="55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11"/>
      <c r="Z15" s="11"/>
      <c r="AA15" s="11"/>
      <c r="AB15" s="11"/>
      <c r="AC15" s="11"/>
      <c r="AD15" s="11"/>
      <c r="AE15" s="11"/>
      <c r="AF15" s="11"/>
      <c r="AG15" s="11"/>
    </row>
    <row r="16" spans="1:33" x14ac:dyDescent="0.25">
      <c r="A16" s="48" t="s">
        <v>63</v>
      </c>
      <c r="B16" s="59">
        <v>159.22514223787593</v>
      </c>
      <c r="C16" s="59">
        <v>76.143292682926841</v>
      </c>
      <c r="D16" s="59">
        <v>108.87650085763295</v>
      </c>
      <c r="E16" s="59">
        <v>100.72143698468786</v>
      </c>
      <c r="F16" s="59">
        <v>93.809460002679899</v>
      </c>
      <c r="G16" s="59">
        <v>59.293552812071326</v>
      </c>
      <c r="H16" s="59">
        <v>77.152797912438388</v>
      </c>
      <c r="I16" s="59">
        <v>74.49360865290069</v>
      </c>
      <c r="J16" s="59">
        <v>262.18851570964245</v>
      </c>
      <c r="K16" s="59">
        <v>104.06389776357827</v>
      </c>
      <c r="L16" s="59">
        <v>89.228650137741056</v>
      </c>
      <c r="M16" s="55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11"/>
      <c r="Z16" s="11"/>
      <c r="AA16" s="11"/>
      <c r="AB16" s="11"/>
      <c r="AC16" s="11"/>
      <c r="AD16" s="11"/>
      <c r="AE16" s="11"/>
      <c r="AF16" s="11"/>
      <c r="AG16" s="11"/>
    </row>
    <row r="17" spans="1:33" x14ac:dyDescent="0.25">
      <c r="A17" s="48" t="s">
        <v>64</v>
      </c>
      <c r="B17" s="59">
        <v>159.60604425256341</v>
      </c>
      <c r="C17" s="59">
        <v>76.33587786259541</v>
      </c>
      <c r="D17" s="59">
        <v>108.78445936294814</v>
      </c>
      <c r="E17" s="59">
        <v>99.956108266276516</v>
      </c>
      <c r="F17" s="59">
        <v>94.575378538512183</v>
      </c>
      <c r="G17" s="59">
        <v>59.572301425661912</v>
      </c>
      <c r="H17" s="59">
        <v>77.8342284801858</v>
      </c>
      <c r="I17" s="59">
        <v>74.366905084090476</v>
      </c>
      <c r="J17" s="59">
        <v>277.02740887256289</v>
      </c>
      <c r="K17" s="59">
        <v>105.52685950413223</v>
      </c>
      <c r="L17" s="59">
        <v>89.7062860279989</v>
      </c>
      <c r="M17" s="55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11"/>
      <c r="Z17" s="11"/>
      <c r="AA17" s="11"/>
      <c r="AB17" s="11"/>
      <c r="AC17" s="11"/>
      <c r="AD17" s="11"/>
      <c r="AE17" s="11"/>
      <c r="AF17" s="11"/>
      <c r="AG17" s="11"/>
    </row>
    <row r="18" spans="1:33" x14ac:dyDescent="0.25">
      <c r="A18" s="48" t="s">
        <v>65</v>
      </c>
      <c r="B18" s="59">
        <v>157.22883509428917</v>
      </c>
      <c r="C18" s="59">
        <v>77.133984700446874</v>
      </c>
      <c r="D18" s="59">
        <v>108.83402311973742</v>
      </c>
      <c r="E18" s="59">
        <v>97.892775229357795</v>
      </c>
      <c r="F18" s="59">
        <v>98.24241635203748</v>
      </c>
      <c r="G18" s="59">
        <v>58.791748526522589</v>
      </c>
      <c r="H18" s="59">
        <v>80.660513412171895</v>
      </c>
      <c r="I18" s="59">
        <v>75.472057982071334</v>
      </c>
      <c r="J18" s="59">
        <v>267.38660907127434</v>
      </c>
      <c r="K18" s="59">
        <v>106.58064516129031</v>
      </c>
      <c r="L18" s="59">
        <v>90.103176758077666</v>
      </c>
      <c r="M18" s="55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11"/>
      <c r="Z18" s="11"/>
      <c r="AA18" s="11"/>
      <c r="AB18" s="11"/>
      <c r="AC18" s="11"/>
      <c r="AD18" s="11"/>
      <c r="AE18" s="11"/>
      <c r="AF18" s="11"/>
      <c r="AG18" s="11"/>
    </row>
    <row r="19" spans="1:33" x14ac:dyDescent="0.25">
      <c r="A19" s="48" t="s">
        <v>66</v>
      </c>
      <c r="B19" s="59">
        <v>157.2864995307682</v>
      </c>
      <c r="C19" s="59">
        <v>76.213738163234623</v>
      </c>
      <c r="D19" s="59">
        <v>110.28993746446845</v>
      </c>
      <c r="E19" s="59">
        <v>98.91899480555945</v>
      </c>
      <c r="F19" s="59">
        <v>99.188248936992665</v>
      </c>
      <c r="G19" s="59">
        <v>59.23536054202291</v>
      </c>
      <c r="H19" s="59">
        <v>78.962290898780836</v>
      </c>
      <c r="I19" s="59">
        <v>75.382291863318869</v>
      </c>
      <c r="J19" s="59">
        <v>255.11075527088337</v>
      </c>
      <c r="K19" s="59">
        <v>107.31768861973252</v>
      </c>
      <c r="L19" s="59">
        <v>89.899261249160517</v>
      </c>
      <c r="M19" s="55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11"/>
      <c r="Z19" s="11"/>
      <c r="AA19" s="11"/>
      <c r="AB19" s="11"/>
      <c r="AC19" s="11"/>
      <c r="AD19" s="11"/>
      <c r="AE19" s="11"/>
      <c r="AF19" s="11"/>
      <c r="AG19" s="11"/>
    </row>
    <row r="20" spans="1:33" x14ac:dyDescent="0.25">
      <c r="A20" s="48" t="s">
        <v>67</v>
      </c>
      <c r="B20" s="59">
        <v>159.29688544312256</v>
      </c>
      <c r="C20" s="59">
        <v>76.784769962982551</v>
      </c>
      <c r="D20" s="59">
        <v>108.29916584193411</v>
      </c>
      <c r="E20" s="59">
        <v>98.893193137797468</v>
      </c>
      <c r="F20" s="59">
        <v>100.51572975760701</v>
      </c>
      <c r="G20" s="59">
        <v>57.502790623505028</v>
      </c>
      <c r="H20" s="59">
        <v>80.218532708954172</v>
      </c>
      <c r="I20" s="59">
        <v>76.513317191283292</v>
      </c>
      <c r="J20" s="59">
        <v>250.29555384219998</v>
      </c>
      <c r="K20" s="59">
        <v>104.26390816197807</v>
      </c>
      <c r="L20" s="59">
        <v>90.057386894434799</v>
      </c>
      <c r="M20" s="55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11"/>
      <c r="Z20" s="11"/>
      <c r="AA20" s="11"/>
      <c r="AB20" s="11"/>
      <c r="AC20" s="11"/>
      <c r="AD20" s="11"/>
      <c r="AE20" s="11"/>
      <c r="AF20" s="11"/>
      <c r="AG20" s="11"/>
    </row>
    <row r="21" spans="1:33" x14ac:dyDescent="0.25">
      <c r="A21" s="48" t="s">
        <v>68</v>
      </c>
      <c r="B21" s="59">
        <v>158.24322520357762</v>
      </c>
      <c r="C21" s="59">
        <v>77.225407362703677</v>
      </c>
      <c r="D21" s="59">
        <v>108.98095370499095</v>
      </c>
      <c r="E21" s="59">
        <v>98.898375103277317</v>
      </c>
      <c r="F21" s="59">
        <v>104.8771021992238</v>
      </c>
      <c r="G21" s="59">
        <v>59.816713264989133</v>
      </c>
      <c r="H21" s="59">
        <v>79.392746696654484</v>
      </c>
      <c r="I21" s="59">
        <v>76.070110701106998</v>
      </c>
      <c r="J21" s="59">
        <v>259.88372093023253</v>
      </c>
      <c r="K21" s="59">
        <v>109.18328464371902</v>
      </c>
      <c r="L21" s="59">
        <v>90.865576386118889</v>
      </c>
      <c r="M21" s="55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11"/>
      <c r="Z21" s="11"/>
      <c r="AA21" s="11"/>
      <c r="AB21" s="11"/>
      <c r="AC21" s="11"/>
      <c r="AD21" s="11"/>
      <c r="AE21" s="11"/>
      <c r="AF21" s="11"/>
      <c r="AG21" s="11"/>
    </row>
    <row r="22" spans="1:33" x14ac:dyDescent="0.25">
      <c r="A22" s="48" t="s">
        <v>69</v>
      </c>
      <c r="B22" s="59">
        <v>161.72459893048128</v>
      </c>
      <c r="C22" s="59">
        <v>76.950699483803405</v>
      </c>
      <c r="D22" s="59">
        <v>108.93587994542975</v>
      </c>
      <c r="E22" s="59">
        <v>95.710382513661202</v>
      </c>
      <c r="F22" s="59">
        <v>101.85723310170562</v>
      </c>
      <c r="G22" s="59">
        <v>57.614252517428341</v>
      </c>
      <c r="H22" s="59">
        <v>94.532115171650062</v>
      </c>
      <c r="I22" s="59">
        <v>75.167420814479641</v>
      </c>
      <c r="J22" s="59">
        <v>237.33401430030642</v>
      </c>
      <c r="K22" s="59">
        <v>104.64881253158163</v>
      </c>
      <c r="L22" s="59">
        <v>90.972496381102772</v>
      </c>
      <c r="M22" s="55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11"/>
      <c r="Z22" s="11"/>
      <c r="AA22" s="11"/>
      <c r="AB22" s="11"/>
      <c r="AC22" s="11"/>
      <c r="AD22" s="11"/>
      <c r="AE22" s="11"/>
      <c r="AF22" s="11"/>
      <c r="AG22" s="11"/>
    </row>
    <row r="23" spans="1:33" x14ac:dyDescent="0.25">
      <c r="A23" s="48" t="s">
        <v>70</v>
      </c>
      <c r="B23" s="59">
        <v>162.1797424664808</v>
      </c>
      <c r="C23" s="59">
        <v>76.149446631508582</v>
      </c>
      <c r="D23" s="59">
        <v>106.50116582087506</v>
      </c>
      <c r="E23" s="59">
        <v>96.322930800542721</v>
      </c>
      <c r="F23" s="59">
        <v>100.72669047912306</v>
      </c>
      <c r="G23" s="59">
        <v>60.104342488875254</v>
      </c>
      <c r="H23" s="59">
        <v>95.111539520793158</v>
      </c>
      <c r="I23" s="59">
        <v>77.737945868435204</v>
      </c>
      <c r="J23" s="59">
        <v>239.12503107133981</v>
      </c>
      <c r="K23" s="59">
        <v>107.27876388711533</v>
      </c>
      <c r="L23" s="59">
        <v>91.623105070569792</v>
      </c>
      <c r="M23" s="55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11"/>
      <c r="Z23" s="11"/>
      <c r="AA23" s="11"/>
      <c r="AB23" s="11"/>
      <c r="AC23" s="11"/>
      <c r="AD23" s="11"/>
      <c r="AE23" s="11"/>
      <c r="AF23" s="11"/>
      <c r="AG23" s="11"/>
    </row>
    <row r="24" spans="1:33" x14ac:dyDescent="0.25">
      <c r="A24" s="48" t="s">
        <v>71</v>
      </c>
      <c r="B24" s="59">
        <v>163.7944875568638</v>
      </c>
      <c r="C24" s="59">
        <v>75.577949021932426</v>
      </c>
      <c r="D24" s="59">
        <v>106.21832625667716</v>
      </c>
      <c r="E24" s="59">
        <v>96.751336898395735</v>
      </c>
      <c r="F24" s="59">
        <v>100.37749634680955</v>
      </c>
      <c r="G24" s="59">
        <v>61.689199453136865</v>
      </c>
      <c r="H24" s="59">
        <v>97.681755829903963</v>
      </c>
      <c r="I24" s="59">
        <v>77.125684992045265</v>
      </c>
      <c r="J24" s="59">
        <v>227.31393129770993</v>
      </c>
      <c r="K24" s="59">
        <v>112.19326128417035</v>
      </c>
      <c r="L24" s="59">
        <v>91.691471463698718</v>
      </c>
      <c r="M24" s="55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11"/>
      <c r="Z24" s="11"/>
      <c r="AA24" s="11"/>
      <c r="AB24" s="11"/>
      <c r="AC24" s="11"/>
      <c r="AD24" s="11"/>
      <c r="AE24" s="11"/>
      <c r="AF24" s="11"/>
      <c r="AG24" s="11"/>
    </row>
    <row r="25" spans="1:33" x14ac:dyDescent="0.25">
      <c r="A25" s="48" t="s">
        <v>72</v>
      </c>
      <c r="B25" s="59">
        <v>165.98739777450061</v>
      </c>
      <c r="C25" s="59">
        <v>75.985313951745837</v>
      </c>
      <c r="D25" s="59">
        <v>106.14842903575297</v>
      </c>
      <c r="E25" s="59">
        <v>98.184972641131708</v>
      </c>
      <c r="F25" s="59">
        <v>100.79835490504414</v>
      </c>
      <c r="G25" s="59">
        <v>65.249621785173986</v>
      </c>
      <c r="H25" s="59">
        <v>95.227676740051976</v>
      </c>
      <c r="I25" s="59">
        <v>78.485007890583901</v>
      </c>
      <c r="J25" s="59">
        <v>221.60768689946099</v>
      </c>
      <c r="K25" s="59">
        <v>108.90026213955809</v>
      </c>
      <c r="L25" s="59">
        <v>92.476732161323696</v>
      </c>
      <c r="M25" s="55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11"/>
      <c r="Z25" s="11"/>
      <c r="AA25" s="11"/>
      <c r="AB25" s="11"/>
      <c r="AC25" s="11"/>
      <c r="AD25" s="11"/>
      <c r="AE25" s="11"/>
      <c r="AF25" s="11"/>
      <c r="AG25" s="11"/>
    </row>
    <row r="26" spans="1:33" x14ac:dyDescent="0.25">
      <c r="A26" s="48" t="s">
        <v>73</v>
      </c>
      <c r="B26" s="59">
        <v>170.13851167843563</v>
      </c>
      <c r="C26" s="59">
        <v>76.716892556977356</v>
      </c>
      <c r="D26" s="59">
        <v>105.95286195286195</v>
      </c>
      <c r="E26" s="59">
        <v>96.22219297090956</v>
      </c>
      <c r="F26" s="59">
        <v>101.64327695813842</v>
      </c>
      <c r="G26" s="59">
        <v>65.12567324955117</v>
      </c>
      <c r="H26" s="59">
        <v>94.572390572390574</v>
      </c>
      <c r="I26" s="59">
        <v>76.638712989902444</v>
      </c>
      <c r="J26" s="59">
        <v>218.57241857241857</v>
      </c>
      <c r="K26" s="59">
        <v>105.18739141226112</v>
      </c>
      <c r="L26" s="59">
        <v>92.147538876751057</v>
      </c>
      <c r="M26" s="55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11"/>
      <c r="Z26" s="11"/>
      <c r="AA26" s="11"/>
      <c r="AB26" s="11"/>
      <c r="AC26" s="11"/>
      <c r="AD26" s="11"/>
      <c r="AE26" s="11"/>
      <c r="AF26" s="11"/>
      <c r="AG26" s="11"/>
    </row>
    <row r="27" spans="1:33" x14ac:dyDescent="0.25">
      <c r="A27" s="48" t="s">
        <v>74</v>
      </c>
      <c r="B27" s="59">
        <v>171.23231773667032</v>
      </c>
      <c r="C27" s="59">
        <v>77.391105696009745</v>
      </c>
      <c r="D27" s="59">
        <v>105.55257510729615</v>
      </c>
      <c r="E27" s="59">
        <v>94.384956907808828</v>
      </c>
      <c r="F27" s="59">
        <v>102.35154394299289</v>
      </c>
      <c r="G27" s="59">
        <v>66.384180790960443</v>
      </c>
      <c r="H27" s="59">
        <v>92.585249801744652</v>
      </c>
      <c r="I27" s="59">
        <v>76.063018803997963</v>
      </c>
      <c r="J27" s="59">
        <v>217.51438434982737</v>
      </c>
      <c r="K27" s="59">
        <v>106.21979928137779</v>
      </c>
      <c r="L27" s="59">
        <v>91.974913605529252</v>
      </c>
      <c r="M27" s="55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11"/>
      <c r="Z27" s="11"/>
      <c r="AA27" s="11"/>
      <c r="AB27" s="11"/>
      <c r="AC27" s="11"/>
      <c r="AD27" s="11"/>
      <c r="AE27" s="11"/>
      <c r="AF27" s="11"/>
      <c r="AG27" s="11"/>
    </row>
    <row r="28" spans="1:33" x14ac:dyDescent="0.25">
      <c r="A28" s="48" t="s">
        <v>75</v>
      </c>
      <c r="B28" s="59">
        <v>173.92895878524942</v>
      </c>
      <c r="C28" s="59">
        <v>79.078095238095244</v>
      </c>
      <c r="D28" s="59">
        <v>106.636460554371</v>
      </c>
      <c r="E28" s="59">
        <v>93.601557430240106</v>
      </c>
      <c r="F28" s="59">
        <v>102.72282988131253</v>
      </c>
      <c r="G28" s="59">
        <v>71.521803619104119</v>
      </c>
      <c r="H28" s="59">
        <v>91.204065676309625</v>
      </c>
      <c r="I28" s="59">
        <v>77.014775016789784</v>
      </c>
      <c r="J28" s="59">
        <v>217.79717931497649</v>
      </c>
      <c r="K28" s="59">
        <v>101.59535895576506</v>
      </c>
      <c r="L28" s="59">
        <v>92.832677914499556</v>
      </c>
      <c r="M28" s="55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11"/>
      <c r="Z28" s="11"/>
      <c r="AA28" s="11"/>
      <c r="AB28" s="11"/>
      <c r="AC28" s="11"/>
      <c r="AD28" s="11"/>
      <c r="AE28" s="11"/>
      <c r="AF28" s="11"/>
      <c r="AG28" s="11"/>
    </row>
    <row r="29" spans="1:33" x14ac:dyDescent="0.25">
      <c r="A29" s="48" t="s">
        <v>76</v>
      </c>
      <c r="B29" s="59">
        <v>175.48044159738311</v>
      </c>
      <c r="C29" s="59">
        <v>79.144831776410726</v>
      </c>
      <c r="D29" s="59">
        <v>106.39797818568766</v>
      </c>
      <c r="E29" s="59">
        <v>94.051612903225816</v>
      </c>
      <c r="F29" s="59">
        <v>101.49988550492328</v>
      </c>
      <c r="G29" s="59">
        <v>72.958284371327849</v>
      </c>
      <c r="H29" s="59">
        <v>94.724471141290167</v>
      </c>
      <c r="I29" s="59">
        <v>79.471848530144499</v>
      </c>
      <c r="J29" s="59">
        <v>221.13459399332592</v>
      </c>
      <c r="K29" s="59">
        <v>100.98015778149654</v>
      </c>
      <c r="L29" s="59">
        <v>93.974990526714677</v>
      </c>
      <c r="M29" s="55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11"/>
      <c r="Z29" s="11"/>
      <c r="AA29" s="11"/>
      <c r="AB29" s="11"/>
      <c r="AC29" s="11"/>
      <c r="AD29" s="11"/>
      <c r="AE29" s="11"/>
      <c r="AF29" s="11"/>
      <c r="AG29" s="11"/>
    </row>
    <row r="30" spans="1:33" x14ac:dyDescent="0.25">
      <c r="A30" s="48" t="s">
        <v>77</v>
      </c>
      <c r="B30" s="59">
        <v>176.04880723882644</v>
      </c>
      <c r="C30" s="59">
        <v>80.267301636070371</v>
      </c>
      <c r="D30" s="59">
        <v>108.35554371002132</v>
      </c>
      <c r="E30" s="59">
        <v>94.427886484385127</v>
      </c>
      <c r="F30" s="59">
        <v>107.47106278498772</v>
      </c>
      <c r="G30" s="59">
        <v>76.048340128130448</v>
      </c>
      <c r="H30" s="59">
        <v>96.35074822788134</v>
      </c>
      <c r="I30" s="59">
        <v>77.458073002301873</v>
      </c>
      <c r="J30" s="59">
        <v>215.73727132466388</v>
      </c>
      <c r="K30" s="59">
        <v>105.60725075528701</v>
      </c>
      <c r="L30" s="59">
        <v>95.114833143002144</v>
      </c>
      <c r="M30" s="55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11"/>
      <c r="Z30" s="11"/>
      <c r="AA30" s="11"/>
      <c r="AB30" s="11"/>
      <c r="AC30" s="11"/>
      <c r="AD30" s="11"/>
      <c r="AE30" s="11"/>
      <c r="AF30" s="11"/>
      <c r="AG30" s="11"/>
    </row>
    <row r="31" spans="1:33" x14ac:dyDescent="0.25">
      <c r="A31" s="48" t="s">
        <v>78</v>
      </c>
      <c r="B31" s="59">
        <v>175.62807209175315</v>
      </c>
      <c r="C31" s="59">
        <v>80.497161270523236</v>
      </c>
      <c r="D31" s="59">
        <v>104.29702713228612</v>
      </c>
      <c r="E31" s="59">
        <v>92.344069529652359</v>
      </c>
      <c r="F31" s="59">
        <v>106.0294461322739</v>
      </c>
      <c r="G31" s="59">
        <v>79.053287981859413</v>
      </c>
      <c r="H31" s="59">
        <v>97.391419491525426</v>
      </c>
      <c r="I31" s="59">
        <v>77.975420439844754</v>
      </c>
      <c r="J31" s="59">
        <v>213.33768494342905</v>
      </c>
      <c r="K31" s="59">
        <v>102.54476908576815</v>
      </c>
      <c r="L31" s="59">
        <v>94.752698970625175</v>
      </c>
      <c r="M31" s="55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11"/>
      <c r="Z31" s="11"/>
      <c r="AA31" s="11"/>
      <c r="AB31" s="11"/>
      <c r="AC31" s="11"/>
      <c r="AD31" s="11"/>
      <c r="AE31" s="11"/>
      <c r="AF31" s="11"/>
      <c r="AG31" s="11"/>
    </row>
    <row r="32" spans="1:33" x14ac:dyDescent="0.25">
      <c r="A32" s="48" t="s">
        <v>79</v>
      </c>
      <c r="B32" s="59">
        <v>174.51779407769627</v>
      </c>
      <c r="C32" s="59">
        <v>81.120829785587119</v>
      </c>
      <c r="D32" s="59">
        <v>101.22485817431665</v>
      </c>
      <c r="E32" s="59">
        <v>90.874476456403087</v>
      </c>
      <c r="F32" s="59">
        <v>109.86872948898265</v>
      </c>
      <c r="G32" s="59">
        <v>79.721254355400703</v>
      </c>
      <c r="H32" s="59">
        <v>98.638366039247103</v>
      </c>
      <c r="I32" s="59">
        <v>77.943273649183965</v>
      </c>
      <c r="J32" s="59">
        <v>204.18053244592346</v>
      </c>
      <c r="K32" s="59">
        <v>101.56213017751479</v>
      </c>
      <c r="L32" s="59">
        <v>94.345497571304008</v>
      </c>
      <c r="M32" s="55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11"/>
      <c r="Z32" s="11"/>
      <c r="AA32" s="11"/>
      <c r="AB32" s="11"/>
      <c r="AC32" s="11"/>
      <c r="AD32" s="11"/>
      <c r="AE32" s="11"/>
      <c r="AF32" s="11"/>
      <c r="AG32" s="11"/>
    </row>
    <row r="33" spans="1:33" x14ac:dyDescent="0.25">
      <c r="A33" s="48" t="s">
        <v>80</v>
      </c>
      <c r="B33" s="59">
        <v>171.74832810154226</v>
      </c>
      <c r="C33" s="59">
        <v>83.138210104502235</v>
      </c>
      <c r="D33" s="59">
        <v>103.47904811174342</v>
      </c>
      <c r="E33" s="59">
        <v>89.430181590482164</v>
      </c>
      <c r="F33" s="59">
        <v>104.82805739011616</v>
      </c>
      <c r="G33" s="59">
        <v>79.017735334242843</v>
      </c>
      <c r="H33" s="59">
        <v>94.88658208381392</v>
      </c>
      <c r="I33" s="59">
        <v>77.143301695970123</v>
      </c>
      <c r="J33" s="59">
        <v>207.36157718120808</v>
      </c>
      <c r="K33" s="59">
        <v>100.53990610328638</v>
      </c>
      <c r="L33" s="59">
        <v>93.97500927873314</v>
      </c>
      <c r="M33" s="55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11"/>
      <c r="Z33" s="11"/>
      <c r="AA33" s="11"/>
      <c r="AB33" s="11"/>
      <c r="AC33" s="11"/>
      <c r="AD33" s="11"/>
      <c r="AE33" s="11"/>
      <c r="AF33" s="11"/>
      <c r="AG33" s="11"/>
    </row>
    <row r="34" spans="1:33" x14ac:dyDescent="0.25">
      <c r="A34" s="48" t="s">
        <v>81</v>
      </c>
      <c r="B34" s="59">
        <v>169.90651635963707</v>
      </c>
      <c r="C34" s="59">
        <v>82.84927194018104</v>
      </c>
      <c r="D34" s="59">
        <v>102.79675215878335</v>
      </c>
      <c r="E34" s="59">
        <v>91.425722831505482</v>
      </c>
      <c r="F34" s="59">
        <v>102.20988213961924</v>
      </c>
      <c r="G34" s="59">
        <v>81.426247288503248</v>
      </c>
      <c r="H34" s="59">
        <v>97.479968984233665</v>
      </c>
      <c r="I34" s="59">
        <v>78.493298413187489</v>
      </c>
      <c r="J34" s="59">
        <v>204.28981937602626</v>
      </c>
      <c r="K34" s="59">
        <v>101.27610208816704</v>
      </c>
      <c r="L34" s="59">
        <v>94.951863737348816</v>
      </c>
      <c r="M34" s="55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11"/>
      <c r="Z34" s="11"/>
      <c r="AA34" s="11"/>
      <c r="AB34" s="11"/>
      <c r="AC34" s="11"/>
      <c r="AD34" s="11"/>
      <c r="AE34" s="11"/>
      <c r="AF34" s="11"/>
      <c r="AG34" s="11"/>
    </row>
    <row r="35" spans="1:33" x14ac:dyDescent="0.25">
      <c r="A35" s="48" t="s">
        <v>82</v>
      </c>
      <c r="B35" s="59">
        <v>173.51306281267372</v>
      </c>
      <c r="C35" s="59">
        <v>81.693146786815262</v>
      </c>
      <c r="D35" s="59">
        <v>103.64351910625874</v>
      </c>
      <c r="E35" s="59">
        <v>92.331670822942641</v>
      </c>
      <c r="F35" s="59">
        <v>104.12044374009508</v>
      </c>
      <c r="G35" s="59">
        <v>80.47549475361933</v>
      </c>
      <c r="H35" s="59">
        <v>97.342621259029926</v>
      </c>
      <c r="I35" s="59">
        <v>78.770442156268928</v>
      </c>
      <c r="J35" s="59">
        <v>189.62571196094387</v>
      </c>
      <c r="K35" s="59">
        <v>107.29638666201929</v>
      </c>
      <c r="L35" s="59">
        <v>94.928159155102534</v>
      </c>
      <c r="M35" s="55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11"/>
      <c r="Z35" s="11"/>
      <c r="AA35" s="11"/>
      <c r="AB35" s="11"/>
      <c r="AC35" s="11"/>
      <c r="AD35" s="11"/>
      <c r="AE35" s="11"/>
      <c r="AF35" s="11"/>
      <c r="AG35" s="11"/>
    </row>
    <row r="36" spans="1:33" x14ac:dyDescent="0.25">
      <c r="A36" s="48" t="s">
        <v>83</v>
      </c>
      <c r="B36" s="59">
        <v>175.7330354649539</v>
      </c>
      <c r="C36" s="59">
        <v>83.098931125934257</v>
      </c>
      <c r="D36" s="59">
        <v>102.55699710290969</v>
      </c>
      <c r="E36" s="59">
        <v>93.953315122920273</v>
      </c>
      <c r="F36" s="59">
        <v>104.56171735241502</v>
      </c>
      <c r="G36" s="59">
        <v>80.077292110874197</v>
      </c>
      <c r="H36" s="59">
        <v>97.384382107657302</v>
      </c>
      <c r="I36" s="59">
        <v>80.398773006134974</v>
      </c>
      <c r="J36" s="59">
        <v>188.12437311935807</v>
      </c>
      <c r="K36" s="59">
        <v>104.19878062809155</v>
      </c>
      <c r="L36" s="59">
        <v>95.601965601965588</v>
      </c>
      <c r="M36" s="55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11"/>
      <c r="Z36" s="11"/>
      <c r="AA36" s="11"/>
      <c r="AB36" s="11"/>
      <c r="AC36" s="11"/>
      <c r="AD36" s="11"/>
      <c r="AE36" s="11"/>
      <c r="AF36" s="11"/>
      <c r="AG36" s="11"/>
    </row>
    <row r="37" spans="1:33" x14ac:dyDescent="0.25">
      <c r="A37" s="48" t="s">
        <v>84</v>
      </c>
      <c r="B37" s="59">
        <v>175.18115942028984</v>
      </c>
      <c r="C37" s="59">
        <v>82.686834187200134</v>
      </c>
      <c r="D37" s="59">
        <v>103.37442410658697</v>
      </c>
      <c r="E37" s="59">
        <v>96.067485423644712</v>
      </c>
      <c r="F37" s="59">
        <v>104.54597503721517</v>
      </c>
      <c r="G37" s="59">
        <v>79.958191795139783</v>
      </c>
      <c r="H37" s="59">
        <v>99.645704162976074</v>
      </c>
      <c r="I37" s="59">
        <v>78.419359779445557</v>
      </c>
      <c r="J37" s="59">
        <v>189.30993218986839</v>
      </c>
      <c r="K37" s="59">
        <v>102.80924331671952</v>
      </c>
      <c r="L37" s="59">
        <v>95.863597193155243</v>
      </c>
      <c r="M37" s="55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11"/>
      <c r="Z37" s="11"/>
      <c r="AA37" s="11"/>
      <c r="AB37" s="11"/>
      <c r="AC37" s="11"/>
      <c r="AD37" s="11"/>
      <c r="AE37" s="11"/>
      <c r="AF37" s="11"/>
      <c r="AG37" s="11"/>
    </row>
    <row r="38" spans="1:33" x14ac:dyDescent="0.25">
      <c r="A38" s="48" t="s">
        <v>85</v>
      </c>
      <c r="B38" s="59">
        <v>176.66297117516632</v>
      </c>
      <c r="C38" s="59">
        <v>83.627121423300807</v>
      </c>
      <c r="D38" s="59">
        <v>104.52280089708448</v>
      </c>
      <c r="E38" s="59">
        <v>96.028702214524316</v>
      </c>
      <c r="F38" s="59">
        <v>103.95212285456188</v>
      </c>
      <c r="G38" s="59">
        <v>80.885024656112108</v>
      </c>
      <c r="H38" s="59">
        <v>99.276006604852014</v>
      </c>
      <c r="I38" s="59">
        <v>77.174413253566513</v>
      </c>
      <c r="J38" s="59">
        <v>189.82916170043703</v>
      </c>
      <c r="K38" s="59">
        <v>100.47180408896877</v>
      </c>
      <c r="L38" s="59">
        <v>96.122122368583035</v>
      </c>
      <c r="M38" s="55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11"/>
      <c r="Z38" s="11"/>
      <c r="AA38" s="11"/>
      <c r="AB38" s="11"/>
      <c r="AC38" s="11"/>
      <c r="AD38" s="11"/>
      <c r="AE38" s="11"/>
      <c r="AF38" s="11"/>
      <c r="AG38" s="11"/>
    </row>
    <row r="39" spans="1:33" x14ac:dyDescent="0.25">
      <c r="A39" s="48" t="s">
        <v>86</v>
      </c>
      <c r="B39" s="59">
        <v>181.6072676450035</v>
      </c>
      <c r="C39" s="59">
        <v>83.875801215350037</v>
      </c>
      <c r="D39" s="59">
        <v>105.52361909522621</v>
      </c>
      <c r="E39" s="59">
        <v>96.782974511259596</v>
      </c>
      <c r="F39" s="59">
        <v>103.83666143145614</v>
      </c>
      <c r="G39" s="59">
        <v>80.574037834311795</v>
      </c>
      <c r="H39" s="59">
        <v>100.30283911671924</v>
      </c>
      <c r="I39" s="59">
        <v>79.239497086783189</v>
      </c>
      <c r="J39" s="59">
        <v>191.68477187438276</v>
      </c>
      <c r="K39" s="59">
        <v>100.49178495585112</v>
      </c>
      <c r="L39" s="59">
        <v>97.002220577350101</v>
      </c>
      <c r="M39" s="55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11"/>
      <c r="Z39" s="11"/>
      <c r="AA39" s="11"/>
      <c r="AB39" s="11"/>
      <c r="AC39" s="11"/>
      <c r="AD39" s="11"/>
      <c r="AE39" s="11"/>
      <c r="AF39" s="11"/>
      <c r="AG39" s="11"/>
    </row>
    <row r="40" spans="1:33" x14ac:dyDescent="0.25">
      <c r="A40" s="48" t="s">
        <v>87</v>
      </c>
      <c r="B40" s="59">
        <v>178.35037109648508</v>
      </c>
      <c r="C40" s="59">
        <v>84.86869528970405</v>
      </c>
      <c r="D40" s="59">
        <v>108.08605341246292</v>
      </c>
      <c r="E40" s="59">
        <v>97.697611425757188</v>
      </c>
      <c r="F40" s="59">
        <v>103.45281157513975</v>
      </c>
      <c r="G40" s="59">
        <v>80.450931838915679</v>
      </c>
      <c r="H40" s="59">
        <v>100.67348465951609</v>
      </c>
      <c r="I40" s="59">
        <v>78.348180582817449</v>
      </c>
      <c r="J40" s="59">
        <v>186.34183771340878</v>
      </c>
      <c r="K40" s="59">
        <v>102.32375392905256</v>
      </c>
      <c r="L40" s="59">
        <v>97.053069210075819</v>
      </c>
      <c r="M40" s="55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11"/>
      <c r="Z40" s="11"/>
      <c r="AA40" s="11"/>
      <c r="AB40" s="11"/>
      <c r="AC40" s="11"/>
      <c r="AD40" s="11"/>
      <c r="AE40" s="11"/>
      <c r="AF40" s="11"/>
      <c r="AG40" s="11"/>
    </row>
    <row r="41" spans="1:33" x14ac:dyDescent="0.25">
      <c r="A41" s="48" t="s">
        <v>88</v>
      </c>
      <c r="B41" s="59">
        <v>182.28043143297378</v>
      </c>
      <c r="C41" s="59">
        <v>84.106182795698928</v>
      </c>
      <c r="D41" s="59">
        <v>108.58610567514677</v>
      </c>
      <c r="E41" s="59">
        <v>97.623110677718188</v>
      </c>
      <c r="F41" s="59">
        <v>100.78782646233542</v>
      </c>
      <c r="G41" s="59">
        <v>81.860585643949207</v>
      </c>
      <c r="H41" s="59">
        <v>103.48327277283549</v>
      </c>
      <c r="I41" s="59">
        <v>78.105357677342113</v>
      </c>
      <c r="J41" s="59">
        <v>186.36102052560906</v>
      </c>
      <c r="K41" s="59">
        <v>103.19945541184478</v>
      </c>
      <c r="L41" s="59">
        <v>97.40053697827679</v>
      </c>
      <c r="M41" s="55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11"/>
      <c r="Z41" s="11"/>
      <c r="AA41" s="11"/>
      <c r="AB41" s="11"/>
      <c r="AC41" s="11"/>
      <c r="AD41" s="11"/>
      <c r="AE41" s="11"/>
      <c r="AF41" s="11"/>
      <c r="AG41" s="11"/>
    </row>
    <row r="42" spans="1:33" x14ac:dyDescent="0.25">
      <c r="A42" s="48" t="s">
        <v>89</v>
      </c>
      <c r="B42" s="59">
        <v>176.95627958785855</v>
      </c>
      <c r="C42" s="59">
        <v>85.472279260780297</v>
      </c>
      <c r="D42" s="59">
        <v>105.51908582543155</v>
      </c>
      <c r="E42" s="59">
        <v>96.423357664233578</v>
      </c>
      <c r="F42" s="59">
        <v>102.21888734055096</v>
      </c>
      <c r="G42" s="59">
        <v>84.932038834951456</v>
      </c>
      <c r="H42" s="59">
        <v>104.10600970511385</v>
      </c>
      <c r="I42" s="59">
        <v>79.358747044917251</v>
      </c>
      <c r="J42" s="59">
        <v>184.15822663863941</v>
      </c>
      <c r="K42" s="59">
        <v>104.31833597106038</v>
      </c>
      <c r="L42" s="59">
        <v>97.771553823672676</v>
      </c>
      <c r="M42" s="55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11"/>
      <c r="Z42" s="11"/>
      <c r="AA42" s="11"/>
      <c r="AB42" s="11"/>
      <c r="AC42" s="11"/>
      <c r="AD42" s="11"/>
      <c r="AE42" s="11"/>
      <c r="AF42" s="11"/>
      <c r="AG42" s="11"/>
    </row>
    <row r="43" spans="1:33" x14ac:dyDescent="0.25">
      <c r="A43" s="48" t="s">
        <v>90</v>
      </c>
      <c r="B43" s="59">
        <v>173.8128106018774</v>
      </c>
      <c r="C43" s="59">
        <v>86.018550326348333</v>
      </c>
      <c r="D43" s="59">
        <v>107.36233281118206</v>
      </c>
      <c r="E43" s="59">
        <v>97.653888015479509</v>
      </c>
      <c r="F43" s="59">
        <v>104.95305924247329</v>
      </c>
      <c r="G43" s="59">
        <v>86.015967035797075</v>
      </c>
      <c r="H43" s="59">
        <v>105.48299655002464</v>
      </c>
      <c r="I43" s="59">
        <v>78.667249927092456</v>
      </c>
      <c r="J43" s="59">
        <v>180.30359126249539</v>
      </c>
      <c r="K43" s="59">
        <v>104.27609427609428</v>
      </c>
      <c r="L43" s="59">
        <v>98.150386847195364</v>
      </c>
      <c r="M43" s="55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11"/>
      <c r="Z43" s="11"/>
      <c r="AA43" s="11"/>
      <c r="AB43" s="11"/>
      <c r="AC43" s="11"/>
      <c r="AD43" s="11"/>
      <c r="AE43" s="11"/>
      <c r="AF43" s="11"/>
      <c r="AG43" s="11"/>
    </row>
    <row r="44" spans="1:33" x14ac:dyDescent="0.25">
      <c r="A44" s="48" t="s">
        <v>91</v>
      </c>
      <c r="B44" s="59">
        <v>175.10682288077192</v>
      </c>
      <c r="C44" s="59">
        <v>87.929530786673638</v>
      </c>
      <c r="D44" s="59">
        <v>109.08439775575982</v>
      </c>
      <c r="E44" s="59">
        <v>97.64297678870544</v>
      </c>
      <c r="F44" s="59">
        <v>105.35091543156059</v>
      </c>
      <c r="G44" s="59">
        <v>84.435297144327251</v>
      </c>
      <c r="H44" s="59">
        <v>105.94740722536251</v>
      </c>
      <c r="I44" s="59">
        <v>80.293561982270006</v>
      </c>
      <c r="J44" s="59">
        <v>175.0712758374911</v>
      </c>
      <c r="K44" s="59">
        <v>104.7244978116934</v>
      </c>
      <c r="L44" s="59">
        <v>98.758886612844918</v>
      </c>
      <c r="M44" s="55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11"/>
      <c r="Z44" s="11"/>
      <c r="AA44" s="11"/>
      <c r="AB44" s="11"/>
      <c r="AC44" s="11"/>
      <c r="AD44" s="11"/>
      <c r="AE44" s="11"/>
      <c r="AF44" s="11"/>
      <c r="AG44" s="11"/>
    </row>
    <row r="45" spans="1:33" x14ac:dyDescent="0.25">
      <c r="A45" s="48" t="s">
        <v>92</v>
      </c>
      <c r="B45" s="59">
        <v>175.08324084350721</v>
      </c>
      <c r="C45" s="59">
        <v>89.161482519933415</v>
      </c>
      <c r="D45" s="59">
        <v>111.0414201183432</v>
      </c>
      <c r="E45" s="59">
        <v>97.524515666108584</v>
      </c>
      <c r="F45" s="59">
        <v>106.38017978513486</v>
      </c>
      <c r="G45" s="59">
        <v>86.975061377438948</v>
      </c>
      <c r="H45" s="59">
        <v>106.08257557139346</v>
      </c>
      <c r="I45" s="59">
        <v>82.968795567220766</v>
      </c>
      <c r="J45" s="59">
        <v>181.09543872504122</v>
      </c>
      <c r="K45" s="59">
        <v>102.27298300888938</v>
      </c>
      <c r="L45" s="59">
        <v>100.37584869059167</v>
      </c>
      <c r="M45" s="55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11"/>
      <c r="Z45" s="11"/>
      <c r="AA45" s="11"/>
      <c r="AB45" s="11"/>
      <c r="AC45" s="11"/>
      <c r="AD45" s="11"/>
      <c r="AE45" s="11"/>
      <c r="AF45" s="11"/>
      <c r="AG45" s="11"/>
    </row>
    <row r="46" spans="1:33" x14ac:dyDescent="0.25">
      <c r="A46" s="48" t="s">
        <v>93</v>
      </c>
      <c r="B46" s="59">
        <v>173.99887986558386</v>
      </c>
      <c r="C46" s="59">
        <v>90.649006622516552</v>
      </c>
      <c r="D46" s="59">
        <v>113.08051341890315</v>
      </c>
      <c r="E46" s="59">
        <v>99.24668181274663</v>
      </c>
      <c r="F46" s="59">
        <v>110.88796118695703</v>
      </c>
      <c r="G46" s="59">
        <v>87.209908735332462</v>
      </c>
      <c r="H46" s="59">
        <v>107.68007826831357</v>
      </c>
      <c r="I46" s="59">
        <v>80.8215215504773</v>
      </c>
      <c r="J46" s="59">
        <v>175.00449236298294</v>
      </c>
      <c r="K46" s="59">
        <v>104.95383922539969</v>
      </c>
      <c r="L46" s="59">
        <v>100.96957944491575</v>
      </c>
      <c r="M46" s="55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11"/>
      <c r="Z46" s="11"/>
      <c r="AA46" s="11"/>
      <c r="AB46" s="11"/>
      <c r="AC46" s="11"/>
      <c r="AD46" s="11"/>
      <c r="AE46" s="11"/>
      <c r="AF46" s="11"/>
      <c r="AG46" s="11"/>
    </row>
    <row r="47" spans="1:33" x14ac:dyDescent="0.25">
      <c r="A47" s="48" t="s">
        <v>94</v>
      </c>
      <c r="B47" s="59">
        <v>173.41948033903017</v>
      </c>
      <c r="C47" s="59">
        <v>91.352982954545453</v>
      </c>
      <c r="D47" s="59">
        <v>110.49332559489262</v>
      </c>
      <c r="E47" s="59">
        <v>98.580049698260552</v>
      </c>
      <c r="F47" s="59">
        <v>109.15032679738563</v>
      </c>
      <c r="G47" s="59">
        <v>87.809971286870265</v>
      </c>
      <c r="H47" s="59">
        <v>109.05247450882865</v>
      </c>
      <c r="I47" s="59">
        <v>81.717011128775837</v>
      </c>
      <c r="J47" s="59">
        <v>171.82252077072653</v>
      </c>
      <c r="K47" s="59">
        <v>106.78599750764701</v>
      </c>
      <c r="L47" s="59">
        <v>101.06627892887434</v>
      </c>
      <c r="M47" s="55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11"/>
      <c r="Z47" s="11"/>
      <c r="AA47" s="11"/>
      <c r="AB47" s="11"/>
      <c r="AC47" s="11"/>
      <c r="AD47" s="11"/>
      <c r="AE47" s="11"/>
      <c r="AF47" s="11"/>
      <c r="AG47" s="11"/>
    </row>
    <row r="48" spans="1:33" x14ac:dyDescent="0.25">
      <c r="A48" s="48" t="s">
        <v>95</v>
      </c>
      <c r="B48" s="59">
        <v>170.32661570535092</v>
      </c>
      <c r="C48" s="59">
        <v>90.376904570970325</v>
      </c>
      <c r="D48" s="59">
        <v>110.46484466246203</v>
      </c>
      <c r="E48" s="59">
        <v>98.741391593445741</v>
      </c>
      <c r="F48" s="59">
        <v>108.29870859067941</v>
      </c>
      <c r="G48" s="59">
        <v>91.127444546528423</v>
      </c>
      <c r="H48" s="59">
        <v>112.21708140552707</v>
      </c>
      <c r="I48" s="59">
        <v>82.015415358264349</v>
      </c>
      <c r="J48" s="59">
        <v>172.96159915833772</v>
      </c>
      <c r="K48" s="59">
        <v>99.457933370976846</v>
      </c>
      <c r="L48" s="59">
        <v>101.06511740498667</v>
      </c>
      <c r="M48" s="55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11"/>
      <c r="Z48" s="11"/>
      <c r="AA48" s="11"/>
      <c r="AB48" s="11"/>
      <c r="AC48" s="11"/>
      <c r="AD48" s="11"/>
      <c r="AE48" s="11"/>
      <c r="AF48" s="11"/>
      <c r="AG48" s="11"/>
    </row>
    <row r="49" spans="1:33" x14ac:dyDescent="0.25">
      <c r="A49" s="48" t="s">
        <v>96</v>
      </c>
      <c r="B49" s="59">
        <v>167.78039650630805</v>
      </c>
      <c r="C49" s="59">
        <v>91.844573470299224</v>
      </c>
      <c r="D49" s="59">
        <v>107.75961317061937</v>
      </c>
      <c r="E49" s="59">
        <v>97.079521463757914</v>
      </c>
      <c r="F49" s="59">
        <v>111.42443156486847</v>
      </c>
      <c r="G49" s="59">
        <v>88.51533427434876</v>
      </c>
      <c r="H49" s="59">
        <v>113.61554647852456</v>
      </c>
      <c r="I49" s="59">
        <v>82.002534854245866</v>
      </c>
      <c r="J49" s="59">
        <v>173.63355104847028</v>
      </c>
      <c r="K49" s="59">
        <v>99.14981617647058</v>
      </c>
      <c r="L49" s="59">
        <v>100.8046115047436</v>
      </c>
      <c r="M49" s="55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11"/>
      <c r="Z49" s="11"/>
      <c r="AA49" s="11"/>
      <c r="AB49" s="11"/>
      <c r="AC49" s="11"/>
      <c r="AD49" s="11"/>
      <c r="AE49" s="11"/>
      <c r="AF49" s="11"/>
      <c r="AG49" s="11"/>
    </row>
    <row r="50" spans="1:33" x14ac:dyDescent="0.25">
      <c r="A50" s="48" t="s">
        <v>97</v>
      </c>
      <c r="B50" s="59">
        <v>169.87020160176746</v>
      </c>
      <c r="C50" s="59">
        <v>91.92165357884285</v>
      </c>
      <c r="D50" s="59">
        <v>108.77091748413154</v>
      </c>
      <c r="E50" s="59">
        <v>96.737854963623562</v>
      </c>
      <c r="F50" s="59">
        <v>113.01094482912663</v>
      </c>
      <c r="G50" s="59">
        <v>88.465930719451848</v>
      </c>
      <c r="H50" s="59">
        <v>110.25672222898164</v>
      </c>
      <c r="I50" s="59">
        <v>83.170527490929388</v>
      </c>
      <c r="J50" s="59">
        <v>178.13455657492355</v>
      </c>
      <c r="K50" s="59">
        <v>104.04052031771612</v>
      </c>
      <c r="L50" s="59">
        <v>101.5591268889422</v>
      </c>
      <c r="M50" s="55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11"/>
      <c r="Z50" s="11"/>
      <c r="AA50" s="11"/>
      <c r="AB50" s="11"/>
      <c r="AC50" s="11"/>
      <c r="AD50" s="11"/>
      <c r="AE50" s="11"/>
      <c r="AF50" s="11"/>
      <c r="AG50" s="11"/>
    </row>
    <row r="51" spans="1:33" x14ac:dyDescent="0.25">
      <c r="A51" s="48" t="s">
        <v>98</v>
      </c>
      <c r="B51" s="59">
        <v>171.03810049696301</v>
      </c>
      <c r="C51" s="59">
        <v>93.741459415140753</v>
      </c>
      <c r="D51" s="59">
        <v>107.35429095915556</v>
      </c>
      <c r="E51" s="59">
        <v>97.81964687759212</v>
      </c>
      <c r="F51" s="59">
        <v>111.46937409349549</v>
      </c>
      <c r="G51" s="59">
        <v>88.342943093507159</v>
      </c>
      <c r="H51" s="59">
        <v>111.57280628646267</v>
      </c>
      <c r="I51" s="59">
        <v>83.796041781198454</v>
      </c>
      <c r="J51" s="59">
        <v>175.49975218899721</v>
      </c>
      <c r="K51" s="59">
        <v>108.87492861222159</v>
      </c>
      <c r="L51" s="59">
        <v>102.20763723150358</v>
      </c>
      <c r="M51" s="55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11"/>
      <c r="Z51" s="11"/>
      <c r="AA51" s="11"/>
      <c r="AB51" s="11"/>
      <c r="AC51" s="11"/>
      <c r="AD51" s="11"/>
      <c r="AE51" s="11"/>
      <c r="AF51" s="11"/>
      <c r="AG51" s="11"/>
    </row>
    <row r="52" spans="1:33" x14ac:dyDescent="0.25">
      <c r="A52" s="48" t="s">
        <v>99</v>
      </c>
      <c r="B52" s="59">
        <v>166.53298298990458</v>
      </c>
      <c r="C52" s="59">
        <v>93.931059772643934</v>
      </c>
      <c r="D52" s="59">
        <v>104.46469248291572</v>
      </c>
      <c r="E52" s="59">
        <v>97.249970619344211</v>
      </c>
      <c r="F52" s="59">
        <v>112.55309635591327</v>
      </c>
      <c r="G52" s="59">
        <v>91.993995496622489</v>
      </c>
      <c r="H52" s="59">
        <v>115.92152199762189</v>
      </c>
      <c r="I52" s="59">
        <v>85.50095031224545</v>
      </c>
      <c r="J52" s="59">
        <v>178.18181818181819</v>
      </c>
      <c r="K52" s="59">
        <v>103.8892701898879</v>
      </c>
      <c r="L52" s="59">
        <v>102.71810089020772</v>
      </c>
      <c r="M52" s="55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11"/>
      <c r="Z52" s="11"/>
      <c r="AA52" s="11"/>
      <c r="AB52" s="11"/>
      <c r="AC52" s="11"/>
      <c r="AD52" s="11"/>
      <c r="AE52" s="11"/>
      <c r="AF52" s="11"/>
      <c r="AG52" s="11"/>
    </row>
    <row r="53" spans="1:33" x14ac:dyDescent="0.25">
      <c r="A53" s="48" t="s">
        <v>100</v>
      </c>
      <c r="B53" s="59">
        <v>166.52018676187862</v>
      </c>
      <c r="C53" s="59">
        <v>95.487112682609109</v>
      </c>
      <c r="D53" s="59">
        <v>104.14295470066016</v>
      </c>
      <c r="E53" s="59">
        <v>98.558537442868854</v>
      </c>
      <c r="F53" s="59">
        <v>114.11608034624348</v>
      </c>
      <c r="G53" s="59">
        <v>94.01762442596501</v>
      </c>
      <c r="H53" s="59">
        <v>119.51948362419316</v>
      </c>
      <c r="I53" s="59">
        <v>89.000670690811532</v>
      </c>
      <c r="J53" s="59">
        <v>174.88621586475944</v>
      </c>
      <c r="K53" s="59">
        <v>111.93136922903261</v>
      </c>
      <c r="L53" s="59">
        <v>104.86473659231135</v>
      </c>
      <c r="M53" s="55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1:33" x14ac:dyDescent="0.25">
      <c r="A54" s="48" t="s">
        <v>101</v>
      </c>
      <c r="B54" s="59">
        <v>165.28080697928027</v>
      </c>
      <c r="C54" s="59">
        <v>96.619981325863691</v>
      </c>
      <c r="D54" s="59">
        <v>104.66591166477916</v>
      </c>
      <c r="E54" s="59">
        <v>100.05854115443155</v>
      </c>
      <c r="F54" s="59">
        <v>111.51669810274049</v>
      </c>
      <c r="G54" s="59">
        <v>92.430624380574827</v>
      </c>
      <c r="H54" s="59">
        <v>122.93016558675305</v>
      </c>
      <c r="I54" s="59">
        <v>87.372194927632449</v>
      </c>
      <c r="J54" s="59">
        <v>171.05304580513143</v>
      </c>
      <c r="K54" s="59">
        <v>104.1160066926938</v>
      </c>
      <c r="L54" s="59">
        <v>104.7140831758034</v>
      </c>
      <c r="M54" s="55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1:33" x14ac:dyDescent="0.25">
      <c r="A55" s="48" t="s">
        <v>102</v>
      </c>
      <c r="B55" s="59">
        <v>158.50108813928182</v>
      </c>
      <c r="C55" s="59">
        <v>97.488797610156837</v>
      </c>
      <c r="D55" s="59">
        <v>105.16500904159132</v>
      </c>
      <c r="E55" s="59">
        <v>100.20979020979021</v>
      </c>
      <c r="F55" s="59">
        <v>114.01982378854628</v>
      </c>
      <c r="G55" s="59">
        <v>90.05712896560108</v>
      </c>
      <c r="H55" s="59">
        <v>124.37696588434552</v>
      </c>
      <c r="I55" s="59">
        <v>87.667595911323517</v>
      </c>
      <c r="J55" s="59">
        <v>163.35621662852785</v>
      </c>
      <c r="K55" s="59">
        <v>102.890685568723</v>
      </c>
      <c r="L55" s="59">
        <v>104.46092278719399</v>
      </c>
      <c r="M55" s="55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1:33" x14ac:dyDescent="0.25">
      <c r="A56" s="48" t="s">
        <v>103</v>
      </c>
      <c r="B56" s="59">
        <v>157.53683925915911</v>
      </c>
      <c r="C56" s="59">
        <v>98.215286862268741</v>
      </c>
      <c r="D56" s="59">
        <v>104.26624972079517</v>
      </c>
      <c r="E56" s="59">
        <v>99.802371541501984</v>
      </c>
      <c r="F56" s="59">
        <v>112.53177146646038</v>
      </c>
      <c r="G56" s="59">
        <v>89.588875453446192</v>
      </c>
      <c r="H56" s="59">
        <v>121.93168433451117</v>
      </c>
      <c r="I56" s="59">
        <v>88.10217046056114</v>
      </c>
      <c r="J56" s="59">
        <v>159.38063740228503</v>
      </c>
      <c r="K56" s="59">
        <v>102.18446601941748</v>
      </c>
      <c r="L56" s="59">
        <v>103.88213283442471</v>
      </c>
      <c r="M56" s="55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1:33" x14ac:dyDescent="0.25">
      <c r="A57" s="48" t="s">
        <v>104</v>
      </c>
      <c r="B57" s="59">
        <v>154.01234567901236</v>
      </c>
      <c r="C57" s="59">
        <v>98.582221807667196</v>
      </c>
      <c r="D57" s="59">
        <v>105.49206701431267</v>
      </c>
      <c r="E57" s="59">
        <v>100.01156069364163</v>
      </c>
      <c r="F57" s="59">
        <v>112.01550387596899</v>
      </c>
      <c r="G57" s="59">
        <v>88.011834319526628</v>
      </c>
      <c r="H57" s="59">
        <v>119.20805835359498</v>
      </c>
      <c r="I57" s="59">
        <v>88.551007147498368</v>
      </c>
      <c r="J57" s="59">
        <v>158.42747401717128</v>
      </c>
      <c r="K57" s="59">
        <v>104.91693611327906</v>
      </c>
      <c r="L57" s="59">
        <v>103.90516039051603</v>
      </c>
      <c r="M57" s="55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1:33" x14ac:dyDescent="0.25">
      <c r="A58" s="48" t="s">
        <v>105</v>
      </c>
      <c r="B58" s="59">
        <v>156.798156432154</v>
      </c>
      <c r="C58" s="59">
        <v>98.33753619127674</v>
      </c>
      <c r="D58" s="59">
        <v>106.07162534435261</v>
      </c>
      <c r="E58" s="59">
        <v>101.35367672364343</v>
      </c>
      <c r="F58" s="59">
        <v>114.17366946778714</v>
      </c>
      <c r="G58" s="59">
        <v>91.022740802476505</v>
      </c>
      <c r="H58" s="59">
        <v>118.36874571624401</v>
      </c>
      <c r="I58" s="59">
        <v>90.331668587527219</v>
      </c>
      <c r="J58" s="59">
        <v>156.50037230081907</v>
      </c>
      <c r="K58" s="59">
        <v>100.14344036191108</v>
      </c>
      <c r="L58" s="59">
        <v>104.82957827845176</v>
      </c>
      <c r="M58" s="55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1:33" x14ac:dyDescent="0.25">
      <c r="A59" s="48" t="s">
        <v>106</v>
      </c>
      <c r="B59" s="59">
        <v>153.78173600957064</v>
      </c>
      <c r="C59" s="59">
        <v>99.914724275156331</v>
      </c>
      <c r="D59" s="59">
        <v>104.7103825136612</v>
      </c>
      <c r="E59" s="59">
        <v>101.20632752930464</v>
      </c>
      <c r="F59" s="59">
        <v>116.13083902766887</v>
      </c>
      <c r="G59" s="59">
        <v>93.387553041018393</v>
      </c>
      <c r="H59" s="59">
        <v>120.34432316867334</v>
      </c>
      <c r="I59" s="59">
        <v>91.320898363151883</v>
      </c>
      <c r="J59" s="59">
        <v>153.09669880222029</v>
      </c>
      <c r="K59" s="59">
        <v>99.573490813648291</v>
      </c>
      <c r="L59" s="59">
        <v>105.27643955035558</v>
      </c>
      <c r="M59" s="55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1:33" x14ac:dyDescent="0.25">
      <c r="A60" s="48" t="s">
        <v>107</v>
      </c>
      <c r="B60" s="59">
        <v>152.66913319238898</v>
      </c>
      <c r="C60" s="59">
        <v>99.461349461349471</v>
      </c>
      <c r="D60" s="59">
        <v>103.42976112206881</v>
      </c>
      <c r="E60" s="59">
        <v>102.00930866159609</v>
      </c>
      <c r="F60" s="59">
        <v>117.35139370872048</v>
      </c>
      <c r="G60" s="59">
        <v>94.094857947875084</v>
      </c>
      <c r="H60" s="59">
        <v>123.83852052322956</v>
      </c>
      <c r="I60" s="59">
        <v>92.267398353704166</v>
      </c>
      <c r="J60" s="59">
        <v>147.44338413331434</v>
      </c>
      <c r="K60" s="59">
        <v>103.32497547149242</v>
      </c>
      <c r="L60" s="59">
        <v>105.71135430916554</v>
      </c>
      <c r="M60" s="55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1:33" x14ac:dyDescent="0.25">
      <c r="A61" s="48" t="s">
        <v>108</v>
      </c>
      <c r="B61" s="59">
        <v>153.58977736793574</v>
      </c>
      <c r="C61" s="59">
        <v>100.4289799809342</v>
      </c>
      <c r="D61" s="59">
        <v>103.41056734517107</v>
      </c>
      <c r="E61" s="59">
        <v>101.33017698117462</v>
      </c>
      <c r="F61" s="59">
        <v>117.2093023255814</v>
      </c>
      <c r="G61" s="59">
        <v>92.441588785046719</v>
      </c>
      <c r="H61" s="59">
        <v>123.48801407521444</v>
      </c>
      <c r="I61" s="59">
        <v>93.182664845399231</v>
      </c>
      <c r="J61" s="59">
        <v>151.50152328449153</v>
      </c>
      <c r="K61" s="59">
        <v>106.30931837791198</v>
      </c>
      <c r="L61" s="59">
        <v>106.39653994992034</v>
      </c>
      <c r="M61" s="55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1:33" x14ac:dyDescent="0.25">
      <c r="A62" s="48" t="s">
        <v>109</v>
      </c>
      <c r="B62" s="59">
        <v>150.44432828018822</v>
      </c>
      <c r="C62" s="59">
        <v>99.858115777525541</v>
      </c>
      <c r="D62" s="59">
        <v>105.35967689116907</v>
      </c>
      <c r="E62" s="59">
        <v>99.456822968628757</v>
      </c>
      <c r="F62" s="59">
        <v>113.40439276485787</v>
      </c>
      <c r="G62" s="59">
        <v>93.108657757117967</v>
      </c>
      <c r="H62" s="59">
        <v>118.68143803627676</v>
      </c>
      <c r="I62" s="59">
        <v>94.581280788177338</v>
      </c>
      <c r="J62" s="59">
        <v>152.51747254314648</v>
      </c>
      <c r="K62" s="59">
        <v>103.94468860542393</v>
      </c>
      <c r="L62" s="59">
        <v>105.79481397970687</v>
      </c>
      <c r="M62" s="55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1:33" x14ac:dyDescent="0.25">
      <c r="A63" s="48" t="s">
        <v>110</v>
      </c>
      <c r="B63" s="59">
        <v>149.83160621761658</v>
      </c>
      <c r="C63" s="59">
        <v>99.464063546750893</v>
      </c>
      <c r="D63" s="59">
        <v>104.02048376552627</v>
      </c>
      <c r="E63" s="59">
        <v>99.085025663914294</v>
      </c>
      <c r="F63" s="59">
        <v>112.93215211754537</v>
      </c>
      <c r="G63" s="59">
        <v>95.342530361985609</v>
      </c>
      <c r="H63" s="59">
        <v>119.68650663159049</v>
      </c>
      <c r="I63" s="59">
        <v>93.183779119930975</v>
      </c>
      <c r="J63" s="59">
        <v>147.95180722891564</v>
      </c>
      <c r="K63" s="59">
        <v>104.5218680504077</v>
      </c>
      <c r="L63" s="59">
        <v>105.30723096073326</v>
      </c>
      <c r="M63" s="55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1:33" x14ac:dyDescent="0.25">
      <c r="A64" s="48" t="s">
        <v>111</v>
      </c>
      <c r="B64" s="59">
        <v>147.78806584362138</v>
      </c>
      <c r="C64" s="59">
        <v>99.042923433874719</v>
      </c>
      <c r="D64" s="59">
        <v>100.4439631835409</v>
      </c>
      <c r="E64" s="59">
        <v>95.825405707890326</v>
      </c>
      <c r="F64" s="59">
        <v>110.76484143531221</v>
      </c>
      <c r="G64" s="59">
        <v>93.25777050712783</v>
      </c>
      <c r="H64" s="59">
        <v>120.27674874700371</v>
      </c>
      <c r="I64" s="59">
        <v>90.735294117647072</v>
      </c>
      <c r="J64" s="59">
        <v>143.38865836791149</v>
      </c>
      <c r="K64" s="59">
        <v>100.83668714255454</v>
      </c>
      <c r="L64" s="59">
        <v>103.03680289004289</v>
      </c>
      <c r="M64" s="55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1:24" x14ac:dyDescent="0.25">
      <c r="A65" s="48" t="s">
        <v>112</v>
      </c>
      <c r="B65" s="59">
        <v>142.04327230828321</v>
      </c>
      <c r="C65" s="59">
        <v>96.378885051800694</v>
      </c>
      <c r="D65" s="59">
        <v>94.620390455531449</v>
      </c>
      <c r="E65" s="59">
        <v>92.690880467783657</v>
      </c>
      <c r="F65" s="59">
        <v>106.49379432624113</v>
      </c>
      <c r="G65" s="59">
        <v>95.094786729857816</v>
      </c>
      <c r="H65" s="59">
        <v>122.05405405405405</v>
      </c>
      <c r="I65" s="59">
        <v>90.200223852754633</v>
      </c>
      <c r="J65" s="59">
        <v>141.35296568967914</v>
      </c>
      <c r="K65" s="59">
        <v>95.940728373160795</v>
      </c>
      <c r="L65" s="59">
        <v>101.21881763298781</v>
      </c>
      <c r="M65" s="55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1:24" x14ac:dyDescent="0.25">
      <c r="A66" s="48" t="s">
        <v>113</v>
      </c>
      <c r="B66" s="59">
        <v>133.38749999999999</v>
      </c>
      <c r="C66" s="59">
        <v>94.479656511960755</v>
      </c>
      <c r="D66" s="59">
        <v>88.372600349040127</v>
      </c>
      <c r="E66" s="59">
        <v>92.545454545454547</v>
      </c>
      <c r="F66" s="59">
        <v>103.23954713597129</v>
      </c>
      <c r="G66" s="59">
        <v>89.360725352920923</v>
      </c>
      <c r="H66" s="59">
        <v>122.06904038211029</v>
      </c>
      <c r="I66" s="59">
        <v>89.328063241106719</v>
      </c>
      <c r="J66" s="59">
        <v>145.98373519760307</v>
      </c>
      <c r="K66" s="59">
        <v>95.979261453814402</v>
      </c>
      <c r="L66" s="59">
        <v>99.263351749539595</v>
      </c>
      <c r="M66" s="55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1:24" x14ac:dyDescent="0.25">
      <c r="A67" s="48" t="s">
        <v>114</v>
      </c>
      <c r="B67" s="59">
        <v>134.55253896430366</v>
      </c>
      <c r="C67" s="59">
        <v>94.732535542599976</v>
      </c>
      <c r="D67" s="59">
        <v>88.087636243531875</v>
      </c>
      <c r="E67" s="59">
        <v>92.60651629072683</v>
      </c>
      <c r="F67" s="59">
        <v>96.964698119432526</v>
      </c>
      <c r="G67" s="59">
        <v>87.359743531028158</v>
      </c>
      <c r="H67" s="59">
        <v>121.16115029842646</v>
      </c>
      <c r="I67" s="59">
        <v>88.962276133621245</v>
      </c>
      <c r="J67" s="59">
        <v>141.45228215767636</v>
      </c>
      <c r="K67" s="59">
        <v>95.060537876352726</v>
      </c>
      <c r="L67" s="59">
        <v>98.414157664904621</v>
      </c>
      <c r="M67" s="55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1:24" x14ac:dyDescent="0.25">
      <c r="A68" s="48" t="s">
        <v>115</v>
      </c>
      <c r="B68" s="59">
        <v>131.76823176823177</v>
      </c>
      <c r="C68" s="59">
        <v>95.578794781528273</v>
      </c>
      <c r="D68" s="59">
        <v>90.598575878949731</v>
      </c>
      <c r="E68" s="59">
        <v>92.942788626241864</v>
      </c>
      <c r="F68" s="59">
        <v>96.832044673539514</v>
      </c>
      <c r="G68" s="59">
        <v>88.159558569950576</v>
      </c>
      <c r="H68" s="59">
        <v>120.37037037037035</v>
      </c>
      <c r="I68" s="59">
        <v>88.637519064565311</v>
      </c>
      <c r="J68" s="59">
        <v>137.05031196070624</v>
      </c>
      <c r="K68" s="59">
        <v>92.876129718234978</v>
      </c>
      <c r="L68" s="59">
        <v>98.10714695422736</v>
      </c>
      <c r="M68" s="55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1:24" x14ac:dyDescent="0.25">
      <c r="A69" s="48" t="s">
        <v>116</v>
      </c>
      <c r="B69" s="59">
        <v>129.18417799752783</v>
      </c>
      <c r="C69" s="59">
        <v>96.84145334434352</v>
      </c>
      <c r="D69" s="59">
        <v>90.687711386696719</v>
      </c>
      <c r="E69" s="59">
        <v>94.267806267806264</v>
      </c>
      <c r="F69" s="59">
        <v>96.984279756175809</v>
      </c>
      <c r="G69" s="59">
        <v>90.030692281459594</v>
      </c>
      <c r="H69" s="59">
        <v>119.43705673758866</v>
      </c>
      <c r="I69" s="59">
        <v>87.94558508628289</v>
      </c>
      <c r="J69" s="59">
        <v>135.80148619957538</v>
      </c>
      <c r="K69" s="59">
        <v>90.934389382425323</v>
      </c>
      <c r="L69" s="59">
        <v>98.394311274228713</v>
      </c>
      <c r="M69" s="55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1:24" x14ac:dyDescent="0.25">
      <c r="A70" s="48" t="s">
        <v>117</v>
      </c>
      <c r="B70" s="59">
        <v>130.74758350666829</v>
      </c>
      <c r="C70" s="59">
        <v>97.51259122211944</v>
      </c>
      <c r="D70" s="59">
        <v>96.541060588706912</v>
      </c>
      <c r="E70" s="59">
        <v>94.591165955483802</v>
      </c>
      <c r="F70" s="59">
        <v>97.590889180902323</v>
      </c>
      <c r="G70" s="59">
        <v>92.689891490576827</v>
      </c>
      <c r="H70" s="59">
        <v>114.13583655438984</v>
      </c>
      <c r="I70" s="59">
        <v>90.02742458239841</v>
      </c>
      <c r="J70" s="59">
        <v>137.10565176533763</v>
      </c>
      <c r="K70" s="59">
        <v>94.862128392934068</v>
      </c>
      <c r="L70" s="59">
        <v>99.414197105444515</v>
      </c>
      <c r="M70" s="55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1:24" x14ac:dyDescent="0.25">
      <c r="A71" s="48" t="s">
        <v>118</v>
      </c>
      <c r="B71" s="59">
        <v>127.35420650095601</v>
      </c>
      <c r="C71" s="59">
        <v>99.793409771717805</v>
      </c>
      <c r="D71" s="59">
        <v>101.016678090016</v>
      </c>
      <c r="E71" s="59">
        <v>93.989755264655656</v>
      </c>
      <c r="F71" s="59">
        <v>99.263250494831752</v>
      </c>
      <c r="G71" s="59">
        <v>92.748484501887219</v>
      </c>
      <c r="H71" s="59">
        <v>110.45588075291046</v>
      </c>
      <c r="I71" s="59">
        <v>91.427862548070962</v>
      </c>
      <c r="J71" s="59">
        <v>137.30597211260195</v>
      </c>
      <c r="K71" s="59">
        <v>94.877267876200648</v>
      </c>
      <c r="L71" s="59">
        <v>99.783401732786132</v>
      </c>
      <c r="M71" s="55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1:24" x14ac:dyDescent="0.25">
      <c r="A72" s="48" t="s">
        <v>119</v>
      </c>
      <c r="B72" s="59">
        <v>124.70602209288512</v>
      </c>
      <c r="C72" s="59">
        <v>100.4412972085386</v>
      </c>
      <c r="D72" s="59">
        <v>103.68408933916649</v>
      </c>
      <c r="E72" s="59">
        <v>93.690140845070431</v>
      </c>
      <c r="F72" s="59">
        <v>100.48103203236035</v>
      </c>
      <c r="G72" s="59">
        <v>92.167189601075762</v>
      </c>
      <c r="H72" s="59">
        <v>111.25864150115221</v>
      </c>
      <c r="I72" s="59">
        <v>92.95230979952683</v>
      </c>
      <c r="J72" s="59">
        <v>135.2519859356687</v>
      </c>
      <c r="K72" s="59">
        <v>92.386267902274653</v>
      </c>
      <c r="L72" s="59">
        <v>99.977324263038554</v>
      </c>
      <c r="M72" s="55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1:24" x14ac:dyDescent="0.25">
      <c r="A73" s="48" t="s">
        <v>120</v>
      </c>
      <c r="B73" s="59">
        <v>123.85417887703669</v>
      </c>
      <c r="C73" s="59">
        <v>100.11135857461025</v>
      </c>
      <c r="D73" s="59">
        <v>101.44659182964935</v>
      </c>
      <c r="E73" s="59">
        <v>93.075973515879255</v>
      </c>
      <c r="F73" s="59">
        <v>101.65837479270314</v>
      </c>
      <c r="G73" s="59">
        <v>92.469779305755779</v>
      </c>
      <c r="H73" s="59">
        <v>108.07787458319889</v>
      </c>
      <c r="I73" s="59">
        <v>93.31190505624923</v>
      </c>
      <c r="J73" s="59">
        <v>133.17394675626778</v>
      </c>
      <c r="K73" s="59">
        <v>93.367842122290511</v>
      </c>
      <c r="L73" s="59">
        <v>99.571202888738412</v>
      </c>
      <c r="M73" s="55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1:24" x14ac:dyDescent="0.25">
      <c r="A74" s="48" t="s">
        <v>121</v>
      </c>
      <c r="B74" s="59">
        <v>120.71957427117074</v>
      </c>
      <c r="C74" s="59">
        <v>101.00742851327975</v>
      </c>
      <c r="D74" s="59">
        <v>104.25730994152048</v>
      </c>
      <c r="E74" s="59">
        <v>93.628932930242982</v>
      </c>
      <c r="F74" s="59">
        <v>103.21614727736497</v>
      </c>
      <c r="G74" s="59">
        <v>91.630591630591624</v>
      </c>
      <c r="H74" s="59">
        <v>107.1725460939998</v>
      </c>
      <c r="I74" s="59">
        <v>95.163076923076915</v>
      </c>
      <c r="J74" s="59">
        <v>126.3637514238704</v>
      </c>
      <c r="K74" s="59">
        <v>99.924119241192415</v>
      </c>
      <c r="L74" s="59">
        <v>100.12384598063502</v>
      </c>
      <c r="M74" s="55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1:24" x14ac:dyDescent="0.25">
      <c r="A75" s="48" t="s">
        <v>122</v>
      </c>
      <c r="B75" s="59">
        <v>117.89510571194954</v>
      </c>
      <c r="C75" s="59">
        <v>102.925669389021</v>
      </c>
      <c r="D75" s="59">
        <v>105.83744420953722</v>
      </c>
      <c r="E75" s="59">
        <v>94.258802422067717</v>
      </c>
      <c r="F75" s="59">
        <v>105.5307760927743</v>
      </c>
      <c r="G75" s="59">
        <v>91.36904761904762</v>
      </c>
      <c r="H75" s="59">
        <v>106.79064824654623</v>
      </c>
      <c r="I75" s="59">
        <v>96.446199407699879</v>
      </c>
      <c r="J75" s="59">
        <v>124.21198040939345</v>
      </c>
      <c r="K75" s="59">
        <v>95.536188755446901</v>
      </c>
      <c r="L75" s="59">
        <v>100.67796610169491</v>
      </c>
      <c r="M75" s="55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1:24" x14ac:dyDescent="0.25">
      <c r="A76" s="48" t="s">
        <v>123</v>
      </c>
      <c r="B76" s="59">
        <v>117.34395128235155</v>
      </c>
      <c r="C76" s="59">
        <v>102.78037140782239</v>
      </c>
      <c r="D76" s="59">
        <v>102.95810313075506</v>
      </c>
      <c r="E76" s="59">
        <v>95.037780534566366</v>
      </c>
      <c r="F76" s="59">
        <v>105.15175271586963</v>
      </c>
      <c r="G76" s="59">
        <v>92.433850863765599</v>
      </c>
      <c r="H76" s="59">
        <v>108.29546655394695</v>
      </c>
      <c r="I76" s="59">
        <v>94.387816284926245</v>
      </c>
      <c r="J76" s="59">
        <v>125.30284301606922</v>
      </c>
      <c r="K76" s="59">
        <v>93.593403108150966</v>
      </c>
      <c r="L76" s="59">
        <v>100.2239390885679</v>
      </c>
      <c r="M76" s="55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1:24" x14ac:dyDescent="0.25">
      <c r="A77" s="48" t="s">
        <v>124</v>
      </c>
      <c r="B77" s="59">
        <v>113.48083941605837</v>
      </c>
      <c r="C77" s="59">
        <v>102.40489271276046</v>
      </c>
      <c r="D77" s="59">
        <v>104.40060698027314</v>
      </c>
      <c r="E77" s="59">
        <v>93.378588916091701</v>
      </c>
      <c r="F77" s="59">
        <v>103.60022087244616</v>
      </c>
      <c r="G77" s="59">
        <v>90.077402709094827</v>
      </c>
      <c r="H77" s="59">
        <v>107.65273986982993</v>
      </c>
      <c r="I77" s="59">
        <v>94.52938365981845</v>
      </c>
      <c r="J77" s="59">
        <v>131.33546325878592</v>
      </c>
      <c r="K77" s="59">
        <v>94.739678775466203</v>
      </c>
      <c r="L77" s="59">
        <v>99.81018311746314</v>
      </c>
      <c r="M77" s="55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1:24" x14ac:dyDescent="0.25">
      <c r="A78" s="48" t="s">
        <v>125</v>
      </c>
      <c r="B78" s="59">
        <v>109.95769978278267</v>
      </c>
      <c r="C78" s="59">
        <v>102.01376759478065</v>
      </c>
      <c r="D78" s="59">
        <v>99.792099792099805</v>
      </c>
      <c r="E78" s="59">
        <v>93.242049469964655</v>
      </c>
      <c r="F78" s="59">
        <v>101.5659220324135</v>
      </c>
      <c r="G78" s="59">
        <v>94.140456699698404</v>
      </c>
      <c r="H78" s="59">
        <v>106.94327731092437</v>
      </c>
      <c r="I78" s="59">
        <v>96.415517038085113</v>
      </c>
      <c r="J78" s="59">
        <v>131.97348291687914</v>
      </c>
      <c r="K78" s="59">
        <v>97.068333692606174</v>
      </c>
      <c r="L78" s="59">
        <v>99.866888519134761</v>
      </c>
      <c r="M78" s="55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1:24" x14ac:dyDescent="0.25">
      <c r="A79" s="48" t="s">
        <v>126</v>
      </c>
      <c r="B79" s="59">
        <v>107.72941440430783</v>
      </c>
      <c r="C79" s="59">
        <v>98.965412313622053</v>
      </c>
      <c r="D79" s="59">
        <v>96.412399860675734</v>
      </c>
      <c r="E79" s="59">
        <v>93.604779818543932</v>
      </c>
      <c r="F79" s="59">
        <v>101.72658725822315</v>
      </c>
      <c r="G79" s="59">
        <v>92.195121951219505</v>
      </c>
      <c r="H79" s="59">
        <v>109.38937682977834</v>
      </c>
      <c r="I79" s="59">
        <v>94.757688723205973</v>
      </c>
      <c r="J79" s="59">
        <v>126.26559060895084</v>
      </c>
      <c r="K79" s="59">
        <v>97.55964702037258</v>
      </c>
      <c r="L79" s="59">
        <v>98.742554599602911</v>
      </c>
      <c r="M79" s="55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1:24" x14ac:dyDescent="0.25">
      <c r="A80" s="48" t="s">
        <v>127</v>
      </c>
      <c r="B80" s="59">
        <v>104.84333627537512</v>
      </c>
      <c r="C80" s="59">
        <v>99.261133603238861</v>
      </c>
      <c r="D80" s="59">
        <v>93.575355016032972</v>
      </c>
      <c r="E80" s="59">
        <v>93.765613120451846</v>
      </c>
      <c r="F80" s="59">
        <v>101.09437642214756</v>
      </c>
      <c r="G80" s="59">
        <v>92.857142857142861</v>
      </c>
      <c r="H80" s="59">
        <v>108.3806964968482</v>
      </c>
      <c r="I80" s="59">
        <v>96.212471131639717</v>
      </c>
      <c r="J80" s="59">
        <v>127.57575757575759</v>
      </c>
      <c r="K80" s="59">
        <v>103.46513143601999</v>
      </c>
      <c r="L80" s="59">
        <v>98.941163628424846</v>
      </c>
      <c r="M80" s="55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1:24" x14ac:dyDescent="0.25">
      <c r="A81" s="48" t="s">
        <v>128</v>
      </c>
      <c r="B81" s="59">
        <v>103.53614728334082</v>
      </c>
      <c r="C81" s="59">
        <v>98.435582822085891</v>
      </c>
      <c r="D81" s="59">
        <v>92.526410429309948</v>
      </c>
      <c r="E81" s="59">
        <v>92.553534918756057</v>
      </c>
      <c r="F81" s="59">
        <v>102.00563746747615</v>
      </c>
      <c r="G81" s="59">
        <v>94.931431705979151</v>
      </c>
      <c r="H81" s="59">
        <v>106.53297498449452</v>
      </c>
      <c r="I81" s="59">
        <v>97.941006362058985</v>
      </c>
      <c r="J81" s="59">
        <v>125.54598040373037</v>
      </c>
      <c r="K81" s="59">
        <v>97.280870121561108</v>
      </c>
      <c r="L81" s="59">
        <v>98.678750818956104</v>
      </c>
      <c r="M81" s="55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1:24" x14ac:dyDescent="0.25">
      <c r="A82" s="48" t="s">
        <v>129</v>
      </c>
      <c r="B82" s="59">
        <v>102.83369803063455</v>
      </c>
      <c r="C82" s="59">
        <v>98.009594773910379</v>
      </c>
      <c r="D82" s="59">
        <v>92.009413874257532</v>
      </c>
      <c r="E82" s="59">
        <v>92.944064901793325</v>
      </c>
      <c r="F82" s="59">
        <v>103.09401895631332</v>
      </c>
      <c r="G82" s="59">
        <v>94.237324243715378</v>
      </c>
      <c r="H82" s="59">
        <v>106.76629306766291</v>
      </c>
      <c r="I82" s="59">
        <v>97.864278332759213</v>
      </c>
      <c r="J82" s="59">
        <v>125.32875251747424</v>
      </c>
      <c r="K82" s="59">
        <v>97.725321888412012</v>
      </c>
      <c r="L82" s="59">
        <v>98.589256646771545</v>
      </c>
      <c r="M82" s="55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1:24" x14ac:dyDescent="0.25">
      <c r="A83" s="48" t="s">
        <v>130</v>
      </c>
      <c r="B83" s="59">
        <v>102.58780036968575</v>
      </c>
      <c r="C83" s="59">
        <v>98.823770072619425</v>
      </c>
      <c r="D83" s="59">
        <v>92.422731804586249</v>
      </c>
      <c r="E83" s="59">
        <v>93.708750266127311</v>
      </c>
      <c r="F83" s="59">
        <v>103.22084203583599</v>
      </c>
      <c r="G83" s="59">
        <v>92.916312659303316</v>
      </c>
      <c r="H83" s="59">
        <v>106.11627178791359</v>
      </c>
      <c r="I83" s="59">
        <v>97.54469336954061</v>
      </c>
      <c r="J83" s="59">
        <v>120.05950337567228</v>
      </c>
      <c r="K83" s="59">
        <v>97.869607108446644</v>
      </c>
      <c r="L83" s="59">
        <v>98.414410527451196</v>
      </c>
      <c r="M83" s="55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1:24" x14ac:dyDescent="0.25">
      <c r="A84" s="48" t="s">
        <v>131</v>
      </c>
      <c r="B84" s="59">
        <v>101.36766748584252</v>
      </c>
      <c r="C84" s="59">
        <v>98.710005078720158</v>
      </c>
      <c r="D84" s="59">
        <v>93.161094224924</v>
      </c>
      <c r="E84" s="59">
        <v>93.724290686636422</v>
      </c>
      <c r="F84" s="59">
        <v>102.23044282450222</v>
      </c>
      <c r="G84" s="59">
        <v>93.146186440677965</v>
      </c>
      <c r="H84" s="59">
        <v>104.6538261322228</v>
      </c>
      <c r="I84" s="59">
        <v>98.909131803868647</v>
      </c>
      <c r="J84" s="59">
        <v>115.5863321602906</v>
      </c>
      <c r="K84" s="59">
        <v>94.176372712146431</v>
      </c>
      <c r="L84" s="59">
        <v>98.141422772911753</v>
      </c>
      <c r="M84" s="55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1:24" x14ac:dyDescent="0.25">
      <c r="A85" s="48" t="s">
        <v>132</v>
      </c>
      <c r="B85" s="59">
        <v>101.38312586445369</v>
      </c>
      <c r="C85" s="59">
        <v>99.399001731689921</v>
      </c>
      <c r="D85" s="59">
        <v>94.226603119584055</v>
      </c>
      <c r="E85" s="59">
        <v>93.943870014771065</v>
      </c>
      <c r="F85" s="59">
        <v>102.69004574166848</v>
      </c>
      <c r="G85" s="59">
        <v>92.575821398483569</v>
      </c>
      <c r="H85" s="59">
        <v>104.54497962595342</v>
      </c>
      <c r="I85" s="59">
        <v>99.005697687409224</v>
      </c>
      <c r="J85" s="59">
        <v>115.52342524097736</v>
      </c>
      <c r="K85" s="59">
        <v>91.731700088906436</v>
      </c>
      <c r="L85" s="59">
        <v>98.328364565587719</v>
      </c>
      <c r="M85" s="55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1:24" x14ac:dyDescent="0.25">
      <c r="A86" s="48" t="s">
        <v>133</v>
      </c>
      <c r="B86" s="59">
        <v>100.3698224852071</v>
      </c>
      <c r="C86" s="59">
        <v>100.66258919469928</v>
      </c>
      <c r="D86" s="59">
        <v>94.47976266158085</v>
      </c>
      <c r="E86" s="59">
        <v>94.990548204158799</v>
      </c>
      <c r="F86" s="59">
        <v>104.29035752979416</v>
      </c>
      <c r="G86" s="59">
        <v>90.914760914760905</v>
      </c>
      <c r="H86" s="59">
        <v>102.70214521452145</v>
      </c>
      <c r="I86" s="59">
        <v>100.33229951262739</v>
      </c>
      <c r="J86" s="59">
        <v>115.3531104715519</v>
      </c>
      <c r="K86" s="59">
        <v>94.755037534571329</v>
      </c>
      <c r="L86" s="59">
        <v>98.680878007598139</v>
      </c>
      <c r="M86" s="55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1:24" x14ac:dyDescent="0.25">
      <c r="A87" s="48" t="s">
        <v>134</v>
      </c>
      <c r="B87" s="59">
        <v>99.118850309451375</v>
      </c>
      <c r="C87" s="59">
        <v>101.47823427464573</v>
      </c>
      <c r="D87" s="59">
        <v>95.275425943346931</v>
      </c>
      <c r="E87" s="59">
        <v>95.201993976529238</v>
      </c>
      <c r="F87" s="59">
        <v>105.56512378902043</v>
      </c>
      <c r="G87" s="59">
        <v>91.012619267466903</v>
      </c>
      <c r="H87" s="59">
        <v>102.33059548254619</v>
      </c>
      <c r="I87" s="59">
        <v>100.77544779379642</v>
      </c>
      <c r="J87" s="59">
        <v>111.37026239067056</v>
      </c>
      <c r="K87" s="59">
        <v>93.97895557287606</v>
      </c>
      <c r="L87" s="59">
        <v>98.777684914333477</v>
      </c>
      <c r="M87" s="55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1:24" x14ac:dyDescent="0.25">
      <c r="A88" s="48" t="s">
        <v>135</v>
      </c>
      <c r="B88" s="59">
        <v>98.977035490605431</v>
      </c>
      <c r="C88" s="59">
        <v>101.79061959507578</v>
      </c>
      <c r="D88" s="59">
        <v>97.778241368519858</v>
      </c>
      <c r="E88" s="59">
        <v>94.738458388780828</v>
      </c>
      <c r="F88" s="59">
        <v>109.08893473775653</v>
      </c>
      <c r="G88" s="59">
        <v>91.211037301992846</v>
      </c>
      <c r="H88" s="59">
        <v>101.73386683081974</v>
      </c>
      <c r="I88" s="59">
        <v>101.39429312581065</v>
      </c>
      <c r="J88" s="59">
        <v>108.97136797454931</v>
      </c>
      <c r="K88" s="59">
        <v>95.912322274881518</v>
      </c>
      <c r="L88" s="59">
        <v>99.127997508564306</v>
      </c>
      <c r="M88" s="55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1:24" x14ac:dyDescent="0.25">
      <c r="A89" s="48" t="s">
        <v>136</v>
      </c>
      <c r="B89" s="59">
        <v>97.973876375604235</v>
      </c>
      <c r="C89" s="59">
        <v>101.28347650328449</v>
      </c>
      <c r="D89" s="59">
        <v>97.857068553001142</v>
      </c>
      <c r="E89" s="59">
        <v>96.496815286624198</v>
      </c>
      <c r="F89" s="59">
        <v>111.31725417439704</v>
      </c>
      <c r="G89" s="59">
        <v>91.750909826122111</v>
      </c>
      <c r="H89" s="59">
        <v>102.24730631092869</v>
      </c>
      <c r="I89" s="59">
        <v>101.37190258428161</v>
      </c>
      <c r="J89" s="59">
        <v>108.42082935624137</v>
      </c>
      <c r="K89" s="59">
        <v>98.442054477836976</v>
      </c>
      <c r="L89" s="59">
        <v>99.689826302729529</v>
      </c>
      <c r="M89" s="55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1:24" x14ac:dyDescent="0.25">
      <c r="A90" s="48" t="s">
        <v>137</v>
      </c>
      <c r="B90" s="59">
        <v>100.66273169721444</v>
      </c>
      <c r="C90" s="59">
        <v>100.48144433299899</v>
      </c>
      <c r="D90" s="59">
        <v>98.549673676577214</v>
      </c>
      <c r="E90" s="59">
        <v>96.820544176092952</v>
      </c>
      <c r="F90" s="59">
        <v>108.3378392992322</v>
      </c>
      <c r="G90" s="59">
        <v>93.616161616161619</v>
      </c>
      <c r="H90" s="59">
        <v>102.44536940686785</v>
      </c>
      <c r="I90" s="59">
        <v>100.88290939667858</v>
      </c>
      <c r="J90" s="59">
        <v>104.70063297706756</v>
      </c>
      <c r="K90" s="59">
        <v>99.688066009257398</v>
      </c>
      <c r="L90" s="59">
        <v>99.609254498714662</v>
      </c>
      <c r="M90" s="55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1:24" x14ac:dyDescent="0.25">
      <c r="A91" s="48" t="s">
        <v>138</v>
      </c>
      <c r="B91" s="59">
        <v>101.74578866768759</v>
      </c>
      <c r="C91" s="59">
        <v>100.31171442936149</v>
      </c>
      <c r="D91" s="59">
        <v>101.0811378188307</v>
      </c>
      <c r="E91" s="59">
        <v>97.663551401869171</v>
      </c>
      <c r="F91" s="59">
        <v>106.52450668364098</v>
      </c>
      <c r="G91" s="59">
        <v>95.085945399393324</v>
      </c>
      <c r="H91" s="59">
        <v>99.625623960066562</v>
      </c>
      <c r="I91" s="59">
        <v>101.80029307096503</v>
      </c>
      <c r="J91" s="59">
        <v>102.66082169436233</v>
      </c>
      <c r="K91" s="59">
        <v>101.61404933509289</v>
      </c>
      <c r="L91" s="59">
        <v>100.12322858903266</v>
      </c>
      <c r="M91" s="55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1:24" x14ac:dyDescent="0.25">
      <c r="A92" s="48" t="s">
        <v>139</v>
      </c>
      <c r="B92" s="59">
        <v>101.91993464052287</v>
      </c>
      <c r="C92" s="59">
        <v>99.929577464788721</v>
      </c>
      <c r="D92" s="59">
        <v>99.418423512306575</v>
      </c>
      <c r="E92" s="59">
        <v>98.601755460298008</v>
      </c>
      <c r="F92" s="59">
        <v>104.72129783693845</v>
      </c>
      <c r="G92" s="59">
        <v>97.183819764464928</v>
      </c>
      <c r="H92" s="59">
        <v>99.001456209694211</v>
      </c>
      <c r="I92" s="59">
        <v>102.20259740259741</v>
      </c>
      <c r="J92" s="59">
        <v>102.38668271159246</v>
      </c>
      <c r="K92" s="59">
        <v>101.47748114937845</v>
      </c>
      <c r="L92" s="59">
        <v>100.19463224749026</v>
      </c>
      <c r="M92" s="55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1:24" x14ac:dyDescent="0.25">
      <c r="A93" s="48" t="s">
        <v>140</v>
      </c>
      <c r="B93" s="59">
        <v>99.483073180620323</v>
      </c>
      <c r="C93" s="59">
        <v>98.090621290067276</v>
      </c>
      <c r="D93" s="59">
        <v>98.290684737534136</v>
      </c>
      <c r="E93" s="59">
        <v>98.159879336349931</v>
      </c>
      <c r="F93" s="59">
        <v>101.56930241976308</v>
      </c>
      <c r="G93" s="59">
        <v>96.978577202910273</v>
      </c>
      <c r="H93" s="59">
        <v>98.288434271824997</v>
      </c>
      <c r="I93" s="59">
        <v>100.80711074785451</v>
      </c>
      <c r="J93" s="59">
        <v>102.59844898781347</v>
      </c>
      <c r="K93" s="59">
        <v>101.54420670165523</v>
      </c>
      <c r="L93" s="59">
        <v>99.142885953413312</v>
      </c>
      <c r="M93" s="55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1:24" x14ac:dyDescent="0.25">
      <c r="A94" s="48" t="s">
        <v>141</v>
      </c>
      <c r="B94" s="59">
        <v>98.9640953434577</v>
      </c>
      <c r="C94" s="59">
        <v>98.723955737214624</v>
      </c>
      <c r="D94" s="59">
        <v>99.145646867371866</v>
      </c>
      <c r="E94" s="59">
        <v>98.888332498748127</v>
      </c>
      <c r="F94" s="59">
        <v>101.61570712751815</v>
      </c>
      <c r="G94" s="59">
        <v>98.232144661076887</v>
      </c>
      <c r="H94" s="59">
        <v>98.169336384439347</v>
      </c>
      <c r="I94" s="59">
        <v>100.91743119266057</v>
      </c>
      <c r="J94" s="59">
        <v>101.68269230769229</v>
      </c>
      <c r="K94" s="59">
        <v>100.49615228837585</v>
      </c>
      <c r="L94" s="59">
        <v>99.586568518705249</v>
      </c>
      <c r="M94" s="55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1:24" x14ac:dyDescent="0.25">
      <c r="A95" s="48" t="s">
        <v>142</v>
      </c>
      <c r="B95" s="59">
        <v>101.34470647265428</v>
      </c>
      <c r="C95" s="59">
        <v>99.661994234019275</v>
      </c>
      <c r="D95" s="59">
        <v>98.5684461676111</v>
      </c>
      <c r="E95" s="59">
        <v>99.518603951459241</v>
      </c>
      <c r="F95" s="59">
        <v>99.211183225162245</v>
      </c>
      <c r="G95" s="59">
        <v>98.174298971151913</v>
      </c>
      <c r="H95" s="59">
        <v>99.739165329052952</v>
      </c>
      <c r="I95" s="59">
        <v>99.450164950514846</v>
      </c>
      <c r="J95" s="59">
        <v>103.72996300863133</v>
      </c>
      <c r="K95" s="59">
        <v>99.608826479438321</v>
      </c>
      <c r="L95" s="59">
        <v>99.74929803449659</v>
      </c>
      <c r="M95" s="55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1:24" x14ac:dyDescent="0.25">
      <c r="A96" s="48" t="s">
        <v>143</v>
      </c>
      <c r="B96" s="59">
        <v>101.47946859903381</v>
      </c>
      <c r="C96" s="59">
        <v>99.610389610389603</v>
      </c>
      <c r="D96" s="59">
        <v>100.7741027445461</v>
      </c>
      <c r="E96" s="59">
        <v>100.08995502248877</v>
      </c>
      <c r="F96" s="59">
        <v>99.205797676958213</v>
      </c>
      <c r="G96" s="59">
        <v>100.63360063360062</v>
      </c>
      <c r="H96" s="59">
        <v>100.38698154395713</v>
      </c>
      <c r="I96" s="59">
        <v>99.900149775336985</v>
      </c>
      <c r="J96" s="59">
        <v>97.999605833661803</v>
      </c>
      <c r="K96" s="59">
        <v>99.234364124490398</v>
      </c>
      <c r="L96" s="59">
        <v>99.950169423958542</v>
      </c>
      <c r="M96" s="55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1:24" x14ac:dyDescent="0.25">
      <c r="A97" s="48" t="s">
        <v>144</v>
      </c>
      <c r="B97" s="59">
        <v>98.227823176134692</v>
      </c>
      <c r="C97" s="59">
        <v>102.03030303030303</v>
      </c>
      <c r="D97" s="59">
        <v>101.45597638957204</v>
      </c>
      <c r="E97" s="59">
        <v>101.48421157485805</v>
      </c>
      <c r="F97" s="59">
        <v>99.970402525651153</v>
      </c>
      <c r="G97" s="59">
        <v>102.87470261697067</v>
      </c>
      <c r="H97" s="59">
        <v>101.71647819063003</v>
      </c>
      <c r="I97" s="59">
        <v>99.71501572327044</v>
      </c>
      <c r="J97" s="59">
        <v>96.696903963715229</v>
      </c>
      <c r="K97" s="59">
        <v>100.64369182016239</v>
      </c>
      <c r="L97" s="59">
        <v>100.71449836260791</v>
      </c>
      <c r="M97" s="55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1:24" x14ac:dyDescent="0.25">
      <c r="A98" s="48" t="s">
        <v>145</v>
      </c>
      <c r="B98" s="59">
        <v>98.391394453764931</v>
      </c>
      <c r="C98" s="59">
        <v>101.82565954458822</v>
      </c>
      <c r="D98" s="59">
        <v>103.06873184898355</v>
      </c>
      <c r="E98" s="59">
        <v>100.61343623231424</v>
      </c>
      <c r="F98" s="59">
        <v>102.51000000000002</v>
      </c>
      <c r="G98" s="59">
        <v>100.78786110300555</v>
      </c>
      <c r="H98" s="59">
        <v>103.74128741287412</v>
      </c>
      <c r="I98" s="59">
        <v>101.4218009478673</v>
      </c>
      <c r="J98" s="59">
        <v>96.866840731070496</v>
      </c>
      <c r="K98" s="59">
        <v>100.90326340326341</v>
      </c>
      <c r="L98" s="59">
        <v>101.52264188253906</v>
      </c>
      <c r="M98" s="55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1:24" x14ac:dyDescent="0.25">
      <c r="A99" s="48" t="s">
        <v>146</v>
      </c>
      <c r="B99" s="59">
        <v>98.226359627633514</v>
      </c>
      <c r="C99" s="59">
        <v>100.67353407290017</v>
      </c>
      <c r="D99" s="59">
        <v>101.06110847939365</v>
      </c>
      <c r="E99" s="59">
        <v>100.1768694114179</v>
      </c>
      <c r="F99" s="59">
        <v>100.8477111798145</v>
      </c>
      <c r="G99" s="59">
        <v>102.43339424834086</v>
      </c>
      <c r="H99" s="59">
        <v>103.05453054530547</v>
      </c>
      <c r="I99" s="59">
        <v>102.34979179060085</v>
      </c>
      <c r="J99" s="59">
        <v>95.027677037602587</v>
      </c>
      <c r="K99" s="59">
        <v>101.55874146059847</v>
      </c>
      <c r="L99" s="59">
        <v>101.36743728480077</v>
      </c>
      <c r="M99" s="55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1:24" x14ac:dyDescent="0.25">
      <c r="A100" s="48" t="s">
        <v>231</v>
      </c>
      <c r="B100" s="59">
        <v>100.6953412138671</v>
      </c>
      <c r="C100" s="59">
        <v>100.96333431632752</v>
      </c>
      <c r="D100" s="59">
        <v>101.86871561373553</v>
      </c>
      <c r="E100" s="59">
        <v>101.22444949145847</v>
      </c>
      <c r="F100" s="59">
        <v>102.66545049153744</v>
      </c>
      <c r="G100" s="59">
        <v>105.05415162454874</v>
      </c>
      <c r="H100" s="59">
        <v>102.25202170130004</v>
      </c>
      <c r="I100" s="59">
        <v>105.11403596905456</v>
      </c>
      <c r="J100" s="59">
        <v>94.639930589029206</v>
      </c>
      <c r="K100" s="59">
        <v>98.622615169846441</v>
      </c>
      <c r="L100" s="59">
        <v>102.40987654320988</v>
      </c>
      <c r="M100" s="55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1:24" x14ac:dyDescent="0.25">
      <c r="A101" s="48" t="s">
        <v>232</v>
      </c>
      <c r="B101" s="59">
        <v>97.369707636648101</v>
      </c>
      <c r="C101" s="59">
        <v>102.64972419227738</v>
      </c>
      <c r="D101" s="59">
        <v>103.06102927109239</v>
      </c>
      <c r="E101" s="59">
        <v>100.09742790335152</v>
      </c>
      <c r="F101" s="59">
        <v>103.49565568801778</v>
      </c>
      <c r="G101" s="59">
        <v>106.86657550302795</v>
      </c>
      <c r="H101" s="59">
        <v>101.79450369155046</v>
      </c>
      <c r="I101" s="59">
        <v>105.71086261980831</v>
      </c>
      <c r="J101" s="59">
        <v>93.382921174652239</v>
      </c>
      <c r="K101" s="59">
        <v>98.760330578512395</v>
      </c>
      <c r="L101" s="59">
        <v>102.61965727792001</v>
      </c>
      <c r="M101" s="55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1:24" x14ac:dyDescent="0.25">
      <c r="A102" s="48" t="s">
        <v>233</v>
      </c>
      <c r="B102" s="59">
        <v>97.649344341913547</v>
      </c>
      <c r="C102" s="59">
        <v>101.42550283147823</v>
      </c>
      <c r="D102" s="59">
        <v>100.68291757564261</v>
      </c>
      <c r="E102" s="59">
        <v>101.74728529121421</v>
      </c>
      <c r="F102" s="59">
        <v>101.22035916261534</v>
      </c>
      <c r="G102" s="59">
        <v>105.20972993679372</v>
      </c>
      <c r="H102" s="59">
        <v>101.07953966799063</v>
      </c>
      <c r="I102" s="59">
        <v>105.09610645638246</v>
      </c>
      <c r="J102" s="59">
        <v>90.544466310561347</v>
      </c>
      <c r="K102" s="59">
        <v>97.752075366103909</v>
      </c>
      <c r="L102" s="59">
        <v>101.92570869990224</v>
      </c>
      <c r="M102" s="55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1:24" x14ac:dyDescent="0.25">
      <c r="A103" s="48" t="s">
        <v>234</v>
      </c>
      <c r="B103" s="59">
        <v>95.313247250119574</v>
      </c>
      <c r="C103" s="59">
        <v>101.01622044166503</v>
      </c>
      <c r="D103" s="59">
        <v>99.691732835123787</v>
      </c>
      <c r="E103" s="59">
        <v>103.18803502902686</v>
      </c>
      <c r="F103" s="59">
        <v>104.3057376222648</v>
      </c>
      <c r="G103" s="59">
        <v>105.89746028726339</v>
      </c>
      <c r="H103" s="59">
        <v>98.779877987798784</v>
      </c>
      <c r="I103" s="59">
        <v>105.22439359717177</v>
      </c>
      <c r="J103" s="59">
        <v>89.507772020725383</v>
      </c>
      <c r="K103" s="59">
        <v>96.931324521674838</v>
      </c>
      <c r="L103" s="59">
        <v>101.94552529182879</v>
      </c>
      <c r="M103" s="55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1:24" x14ac:dyDescent="0.25">
      <c r="A104" s="48" t="s">
        <v>267</v>
      </c>
      <c r="B104" s="59">
        <v>97.782918835550419</v>
      </c>
      <c r="C104" s="59">
        <v>100.75860727484924</v>
      </c>
      <c r="D104" s="59">
        <v>100.11980462630173</v>
      </c>
      <c r="E104" s="59">
        <v>103.27517301881275</v>
      </c>
      <c r="F104" s="59">
        <v>106.58737419945103</v>
      </c>
      <c r="G104" s="59">
        <v>106.19394618834079</v>
      </c>
      <c r="H104" s="59">
        <v>98.243337658448965</v>
      </c>
      <c r="I104" s="59">
        <v>103.97721787817356</v>
      </c>
      <c r="J104" s="59">
        <v>88.08491418247516</v>
      </c>
      <c r="K104" s="59">
        <v>97.513553935315002</v>
      </c>
      <c r="L104" s="59">
        <v>101.80188861052227</v>
      </c>
      <c r="M104" s="55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1:24" x14ac:dyDescent="0.25">
      <c r="A105" s="48" t="s">
        <v>272</v>
      </c>
      <c r="B105" s="59">
        <v>98.777602523659311</v>
      </c>
      <c r="C105" s="59">
        <v>100.17533606078317</v>
      </c>
      <c r="D105" s="59">
        <v>98.558657179346838</v>
      </c>
      <c r="E105" s="59">
        <v>104.19484465353328</v>
      </c>
      <c r="F105" s="59">
        <v>106.53896299267878</v>
      </c>
      <c r="G105" s="59">
        <v>105.36076766931168</v>
      </c>
      <c r="H105" s="59">
        <v>96.955223880597003</v>
      </c>
      <c r="I105" s="59">
        <v>104.65698066005965</v>
      </c>
      <c r="J105" s="59">
        <v>90.099009900990097</v>
      </c>
      <c r="K105" s="59">
        <v>98.995736617716716</v>
      </c>
      <c r="L105" s="59">
        <v>102.04357046462309</v>
      </c>
    </row>
    <row r="106" spans="1:24" x14ac:dyDescent="0.25">
      <c r="A106" s="48" t="s">
        <v>275</v>
      </c>
    </row>
    <row r="108" spans="1:24" x14ac:dyDescent="0.25">
      <c r="A108" s="9" t="s">
        <v>170</v>
      </c>
    </row>
    <row r="109" spans="1:24" x14ac:dyDescent="0.25">
      <c r="A109" s="13" t="str">
        <f>A7</f>
        <v>1994 Q2</v>
      </c>
      <c r="B109" s="11">
        <f>LN(B7/B6)*100</f>
        <v>2.3441013522866938</v>
      </c>
      <c r="C109" s="11">
        <f t="shared" ref="C109:L109" si="0">LN(C7/C6)*100</f>
        <v>1.0352247130417995</v>
      </c>
      <c r="D109" s="11">
        <f t="shared" si="0"/>
        <v>-0.2143452774340642</v>
      </c>
      <c r="E109" s="11">
        <f t="shared" si="0"/>
        <v>-0.44891388903952828</v>
      </c>
      <c r="F109" s="11">
        <f t="shared" si="0"/>
        <v>3.0025708310760586</v>
      </c>
      <c r="G109" s="11">
        <f t="shared" si="0"/>
        <v>0.90654017646726015</v>
      </c>
      <c r="H109" s="11">
        <f t="shared" si="0"/>
        <v>-0.52941194796912749</v>
      </c>
      <c r="I109" s="11">
        <f t="shared" si="0"/>
        <v>1.9869048475357487</v>
      </c>
      <c r="J109" s="11">
        <f t="shared" si="0"/>
        <v>-1.6322508751293801</v>
      </c>
      <c r="K109" s="11">
        <f t="shared" si="0"/>
        <v>-1.6476305851923994</v>
      </c>
      <c r="L109" s="11">
        <f t="shared" si="0"/>
        <v>0.63164539821830246</v>
      </c>
      <c r="N109" s="15">
        <f>'Table Q6'!B109-B109</f>
        <v>2.8591804290897915E-2</v>
      </c>
      <c r="O109" s="15">
        <f>'Table Q6'!C109-C109</f>
        <v>1.1626751061455387E-4</v>
      </c>
      <c r="P109" s="15">
        <f>'Table Q6'!D109-D109</f>
        <v>1.5103298014336547E-2</v>
      </c>
      <c r="Q109" s="15">
        <f>'Table Q6'!E109-E109</f>
        <v>-1.0196441925763855E-4</v>
      </c>
      <c r="R109" s="15">
        <f>'Table Q6'!F109-F109</f>
        <v>1.3726786667835889E-2</v>
      </c>
      <c r="S109" s="15">
        <f>'Table Q6'!G109-G109</f>
        <v>1.8009490452619459E-2</v>
      </c>
      <c r="T109" s="15">
        <f>'Table Q6'!H109-H109</f>
        <v>1.5546693828135005E-2</v>
      </c>
      <c r="U109" s="15">
        <f>'Table Q6'!I109-I109</f>
        <v>2.206765691115109E-5</v>
      </c>
      <c r="V109" s="15">
        <f>'Table Q6'!J109-J109</f>
        <v>0</v>
      </c>
      <c r="W109" s="15">
        <f>'Table Q6'!K109-K109</f>
        <v>1.6185949520950649E-2</v>
      </c>
      <c r="X109" s="15">
        <f>'Table Q6'!L109-L109</f>
        <v>4.4501346831093969E-4</v>
      </c>
    </row>
    <row r="110" spans="1:24" x14ac:dyDescent="0.25">
      <c r="A110" s="13" t="str">
        <f t="shared" ref="A110:A173" si="1">A8</f>
        <v>1994 Q3</v>
      </c>
      <c r="B110" s="11">
        <f t="shared" ref="B110:L173" si="2">LN(B8/B7)*100</f>
        <v>0.28880659584437507</v>
      </c>
      <c r="C110" s="11">
        <f t="shared" si="2"/>
        <v>0.15722459839810488</v>
      </c>
      <c r="D110" s="11">
        <f t="shared" si="2"/>
        <v>-1.1371639077420008</v>
      </c>
      <c r="E110" s="11">
        <f t="shared" si="2"/>
        <v>8.3526118063771568E-2</v>
      </c>
      <c r="F110" s="11">
        <f t="shared" si="2"/>
        <v>-0.26098254079847066</v>
      </c>
      <c r="G110" s="11">
        <f t="shared" si="2"/>
        <v>-1.0913229082641749</v>
      </c>
      <c r="H110" s="11">
        <f t="shared" si="2"/>
        <v>0.73832296155694888</v>
      </c>
      <c r="I110" s="11">
        <f t="shared" si="2"/>
        <v>0.88617689064970862</v>
      </c>
      <c r="J110" s="11">
        <f t="shared" si="2"/>
        <v>-2.4939351396388298</v>
      </c>
      <c r="K110" s="11">
        <f t="shared" si="2"/>
        <v>-1.7602541070205071</v>
      </c>
      <c r="L110" s="11">
        <f t="shared" si="2"/>
        <v>-0.22882319278468849</v>
      </c>
      <c r="N110" s="15">
        <f>'Table Q6'!B110-B110</f>
        <v>-1.3358720035269112E-2</v>
      </c>
      <c r="O110" s="15">
        <f>'Table Q6'!C110-C110</f>
        <v>1.5325651052514044E-4</v>
      </c>
      <c r="P110" s="15">
        <f>'Table Q6'!D110-D110</f>
        <v>7.0196595350835445E-4</v>
      </c>
      <c r="Q110" s="15">
        <f>'Table Q6'!E110-E110</f>
        <v>-1.2152216986022202E-4</v>
      </c>
      <c r="R110" s="15">
        <f>'Table Q6'!F110-F110</f>
        <v>1.3769886576039531E-2</v>
      </c>
      <c r="S110" s="15">
        <f>'Table Q6'!G110-G110</f>
        <v>-6.1071559224878946E-3</v>
      </c>
      <c r="T110" s="15">
        <f>'Table Q6'!H110-H110</f>
        <v>8.879642081827388E-2</v>
      </c>
      <c r="U110" s="15">
        <f>'Table Q6'!I110-I110</f>
        <v>1.3933018580463141E-3</v>
      </c>
      <c r="V110" s="15">
        <f>'Table Q6'!J110-J110</f>
        <v>3.0043563392553541E-2</v>
      </c>
      <c r="W110" s="15">
        <f>'Table Q6'!K110-K110</f>
        <v>-1.3360013795535197E-2</v>
      </c>
      <c r="X110" s="15">
        <f>'Table Q6'!L110-L110</f>
        <v>8.5338430886508498E-4</v>
      </c>
    </row>
    <row r="111" spans="1:24" x14ac:dyDescent="0.25">
      <c r="A111" s="13" t="str">
        <f t="shared" si="1"/>
        <v>1994 Q4</v>
      </c>
      <c r="B111" s="11">
        <f t="shared" si="2"/>
        <v>-0.21357424709388403</v>
      </c>
      <c r="C111" s="11">
        <f t="shared" si="2"/>
        <v>0.93873895568698262</v>
      </c>
      <c r="D111" s="11">
        <f t="shared" si="2"/>
        <v>-0.47104300715313424</v>
      </c>
      <c r="E111" s="11">
        <f t="shared" si="2"/>
        <v>-1.1201710426574238</v>
      </c>
      <c r="F111" s="11">
        <f t="shared" si="2"/>
        <v>1.3200264107079973</v>
      </c>
      <c r="G111" s="11">
        <f t="shared" si="2"/>
        <v>0.35282969010665421</v>
      </c>
      <c r="H111" s="11">
        <f t="shared" si="2"/>
        <v>-2.2010682610646799</v>
      </c>
      <c r="I111" s="11">
        <f t="shared" si="2"/>
        <v>6.2840971954033098E-2</v>
      </c>
      <c r="J111" s="11">
        <f t="shared" si="2"/>
        <v>0.82115151250639395</v>
      </c>
      <c r="K111" s="11">
        <f t="shared" si="2"/>
        <v>1.3086557839252677</v>
      </c>
      <c r="L111" s="11">
        <f t="shared" si="2"/>
        <v>6.5573367191188878E-2</v>
      </c>
      <c r="N111" s="15">
        <f>'Table Q6'!B111-B111</f>
        <v>1.3875898267215026E-2</v>
      </c>
      <c r="O111" s="15">
        <f>'Table Q6'!C111-C111</f>
        <v>9.0300374737894984E-5</v>
      </c>
      <c r="P111" s="15">
        <f>'Table Q6'!D111-D111</f>
        <v>3.2794859260615317E-4</v>
      </c>
      <c r="Q111" s="15">
        <f>'Table Q6'!E111-E111</f>
        <v>-1.5226494129167323E-2</v>
      </c>
      <c r="R111" s="15">
        <f>'Table Q6'!F111-F111</f>
        <v>2.3303371777361193E-5</v>
      </c>
      <c r="S111" s="15">
        <f>'Table Q6'!G111-G111</f>
        <v>1.549121858498681E-2</v>
      </c>
      <c r="T111" s="15">
        <f>'Table Q6'!H111-H111</f>
        <v>-9.5655145638505967E-2</v>
      </c>
      <c r="U111" s="15">
        <f>'Table Q6'!I111-I111</f>
        <v>-1.9338343236650041E-2</v>
      </c>
      <c r="V111" s="15">
        <f>'Table Q6'!J111-J111</f>
        <v>6.3316256807000038E-5</v>
      </c>
      <c r="W111" s="15">
        <f>'Table Q6'!K111-K111</f>
        <v>1.4604198801228652E-2</v>
      </c>
      <c r="X111" s="15">
        <f>'Table Q6'!L111-L111</f>
        <v>5.7135616078822504E-4</v>
      </c>
    </row>
    <row r="112" spans="1:24" x14ac:dyDescent="0.25">
      <c r="A112" s="13" t="str">
        <f t="shared" si="1"/>
        <v>1995 Q1</v>
      </c>
      <c r="B112" s="11">
        <f t="shared" si="2"/>
        <v>0.21395400586485244</v>
      </c>
      <c r="C112" s="11">
        <f t="shared" si="2"/>
        <v>-1.653954013743917</v>
      </c>
      <c r="D112" s="11">
        <f t="shared" si="2"/>
        <v>-1.3283736283926899</v>
      </c>
      <c r="E112" s="11">
        <f t="shared" si="2"/>
        <v>0.34503362397949311</v>
      </c>
      <c r="F112" s="11">
        <f t="shared" si="2"/>
        <v>1.0751999454862664</v>
      </c>
      <c r="G112" s="11">
        <f t="shared" si="2"/>
        <v>-0.42561488122385804</v>
      </c>
      <c r="H112" s="11">
        <f t="shared" si="2"/>
        <v>1.6532399258105341</v>
      </c>
      <c r="I112" s="11">
        <f t="shared" si="2"/>
        <v>0.32406450538020887</v>
      </c>
      <c r="J112" s="11">
        <f t="shared" si="2"/>
        <v>-0.38154112685517194</v>
      </c>
      <c r="K112" s="11">
        <f t="shared" si="2"/>
        <v>-3.2409003983788813</v>
      </c>
      <c r="L112" s="11">
        <f t="shared" si="2"/>
        <v>-0.1634577058740781</v>
      </c>
      <c r="N112" s="15">
        <f>'Table Q6'!B112-B112</f>
        <v>2.5331057419002434E-2</v>
      </c>
      <c r="O112" s="15">
        <f>'Table Q6'!C112-C112</f>
        <v>2.2107177691577107E-5</v>
      </c>
      <c r="P112" s="15">
        <f>'Table Q6'!D112-D112</f>
        <v>-1.4391215862703532E-2</v>
      </c>
      <c r="Q112" s="15">
        <f>'Table Q6'!E112-E112</f>
        <v>1.4982395713093288E-2</v>
      </c>
      <c r="R112" s="15">
        <f>'Table Q6'!F112-F112</f>
        <v>-7.7391505257651261E-5</v>
      </c>
      <c r="S112" s="15">
        <f>'Table Q6'!G112-G112</f>
        <v>1.8045175842433536E-2</v>
      </c>
      <c r="T112" s="15">
        <f>'Table Q6'!H112-H112</f>
        <v>1.5921372479612117E-2</v>
      </c>
      <c r="U112" s="15">
        <f>'Table Q6'!I112-I112</f>
        <v>3.5186284990029737E-4</v>
      </c>
      <c r="V112" s="15">
        <f>'Table Q6'!J112-J112</f>
        <v>-3.0106879649357043E-2</v>
      </c>
      <c r="W112" s="15">
        <f>'Table Q6'!K112-K112</f>
        <v>-2.6480248353233371E-2</v>
      </c>
      <c r="X112" s="15">
        <f>'Table Q6'!L112-L112</f>
        <v>1.4280371485816318E-2</v>
      </c>
    </row>
    <row r="113" spans="1:24" x14ac:dyDescent="0.25">
      <c r="A113" s="13" t="str">
        <f t="shared" si="1"/>
        <v>1995 Q2</v>
      </c>
      <c r="B113" s="11">
        <f t="shared" si="2"/>
        <v>0.46861650426904095</v>
      </c>
      <c r="C113" s="11">
        <f t="shared" si="2"/>
        <v>-9.39258707908989E-3</v>
      </c>
      <c r="D113" s="11">
        <f t="shared" si="2"/>
        <v>0.8660405955823377</v>
      </c>
      <c r="E113" s="11">
        <f t="shared" si="2"/>
        <v>-0.46479700929385936</v>
      </c>
      <c r="F113" s="11">
        <f t="shared" si="2"/>
        <v>1.3237300235410083</v>
      </c>
      <c r="G113" s="11">
        <f t="shared" si="2"/>
        <v>-4.977875686637416E-2</v>
      </c>
      <c r="H113" s="11">
        <f t="shared" si="2"/>
        <v>-3.4508468873727929</v>
      </c>
      <c r="I113" s="11">
        <f t="shared" si="2"/>
        <v>-0.68731682672430428</v>
      </c>
      <c r="J113" s="11">
        <f t="shared" si="2"/>
        <v>-0.38915140361888167</v>
      </c>
      <c r="K113" s="11">
        <f t="shared" si="2"/>
        <v>3.8882304521138069</v>
      </c>
      <c r="L113" s="11">
        <f t="shared" si="2"/>
        <v>-0.24994209894959132</v>
      </c>
      <c r="N113" s="15">
        <f>'Table Q6'!B113-B113</f>
        <v>-1.9393521330446362E-4</v>
      </c>
      <c r="O113" s="15">
        <f>'Table Q6'!C113-C113</f>
        <v>7.9022503161661796E-3</v>
      </c>
      <c r="P113" s="15">
        <f>'Table Q6'!D113-D113</f>
        <v>1.4454000169652481E-2</v>
      </c>
      <c r="Q113" s="15">
        <f>'Table Q6'!E113-E113</f>
        <v>1.5007108185387086E-2</v>
      </c>
      <c r="R113" s="15">
        <f>'Table Q6'!F113-F113</f>
        <v>1.3454423161897378E-2</v>
      </c>
      <c r="S113" s="15">
        <f>'Table Q6'!G113-G113</f>
        <v>1.4132441329860489E-2</v>
      </c>
      <c r="T113" s="15">
        <f>'Table Q6'!H113-H113</f>
        <v>1.1351377750214553E-2</v>
      </c>
      <c r="U113" s="15">
        <f>'Table Q6'!I113-I113</f>
        <v>2.1070390873932698E-2</v>
      </c>
      <c r="V113" s="15">
        <f>'Table Q6'!J113-J113</f>
        <v>2.9766334495718083E-2</v>
      </c>
      <c r="W113" s="15">
        <f>'Table Q6'!K113-K113</f>
        <v>2.7508418780437083E-2</v>
      </c>
      <c r="X113" s="15">
        <f>'Table Q6'!L113-L113</f>
        <v>3.1346963341724599E-4</v>
      </c>
    </row>
    <row r="114" spans="1:24" x14ac:dyDescent="0.25">
      <c r="A114" s="13" t="str">
        <f t="shared" si="1"/>
        <v>1995 Q3</v>
      </c>
      <c r="B114" s="11">
        <f t="shared" si="2"/>
        <v>1.597124079235416</v>
      </c>
      <c r="C114" s="11">
        <f t="shared" si="2"/>
        <v>-0.41740664302644115</v>
      </c>
      <c r="D114" s="11">
        <f t="shared" si="2"/>
        <v>-0.93884583685761602</v>
      </c>
      <c r="E114" s="11">
        <f t="shared" si="2"/>
        <v>1.3405537388974247</v>
      </c>
      <c r="F114" s="11">
        <f t="shared" si="2"/>
        <v>2.8069159531903676</v>
      </c>
      <c r="G114" s="11">
        <f t="shared" si="2"/>
        <v>-0.38098497284433219</v>
      </c>
      <c r="H114" s="11">
        <f t="shared" si="2"/>
        <v>2.8776621918125489</v>
      </c>
      <c r="I114" s="11">
        <f t="shared" si="2"/>
        <v>-0.62397192173770333</v>
      </c>
      <c r="J114" s="11">
        <f t="shared" si="2"/>
        <v>-1.7896614884386528</v>
      </c>
      <c r="K114" s="11">
        <f t="shared" si="2"/>
        <v>-5.1453196532595342E-2</v>
      </c>
      <c r="L114" s="11">
        <f t="shared" si="2"/>
        <v>0.27093058499874012</v>
      </c>
      <c r="N114" s="15">
        <f>'Table Q6'!B114-B114</f>
        <v>-2.1964642670673218E-3</v>
      </c>
      <c r="O114" s="15">
        <f>'Table Q6'!C114-C114</f>
        <v>-7.6476766913646244E-3</v>
      </c>
      <c r="P114" s="15">
        <f>'Table Q6'!D114-D114</f>
        <v>-1.3239250380256529E-2</v>
      </c>
      <c r="Q114" s="15">
        <f>'Table Q6'!E114-E114</f>
        <v>-9.4137457596898955E-5</v>
      </c>
      <c r="R114" s="15">
        <f>'Table Q6'!F114-F114</f>
        <v>-1.3389569545322999E-2</v>
      </c>
      <c r="S114" s="15">
        <f>'Table Q6'!G114-G114</f>
        <v>-5.0193195550881642E-3</v>
      </c>
      <c r="T114" s="15">
        <f>'Table Q6'!H114-H114</f>
        <v>-1.5651022973700357E-2</v>
      </c>
      <c r="U114" s="15">
        <f>'Table Q6'!I114-I114</f>
        <v>1.0209490162076396E-3</v>
      </c>
      <c r="V114" s="15">
        <f>'Table Q6'!J114-J114</f>
        <v>-2.9766334495721081E-2</v>
      </c>
      <c r="W114" s="15">
        <f>'Table Q6'!K114-K114</f>
        <v>2.0863841412553652E-4</v>
      </c>
      <c r="X114" s="15">
        <f>'Table Q6'!L114-L114</f>
        <v>4.3624357635951849E-4</v>
      </c>
    </row>
    <row r="115" spans="1:24" x14ac:dyDescent="0.25">
      <c r="A115" s="13" t="str">
        <f t="shared" si="1"/>
        <v>1995 Q4</v>
      </c>
      <c r="B115" s="11">
        <f t="shared" si="2"/>
        <v>0.40649694728287733</v>
      </c>
      <c r="C115" s="11">
        <f t="shared" si="2"/>
        <v>-1.00930644674713</v>
      </c>
      <c r="D115" s="11">
        <f t="shared" si="2"/>
        <v>0.5254655065116951</v>
      </c>
      <c r="E115" s="11">
        <f t="shared" si="2"/>
        <v>-1.1449229128844436</v>
      </c>
      <c r="F115" s="11">
        <f t="shared" si="2"/>
        <v>0.31964778524890441</v>
      </c>
      <c r="G115" s="11">
        <f t="shared" si="2"/>
        <v>-3.0137891398040439</v>
      </c>
      <c r="H115" s="11">
        <f t="shared" si="2"/>
        <v>-0.71182754427620587</v>
      </c>
      <c r="I115" s="11">
        <f t="shared" si="2"/>
        <v>0.48301557173425186</v>
      </c>
      <c r="J115" s="11">
        <f t="shared" si="2"/>
        <v>1.0712574066287026</v>
      </c>
      <c r="K115" s="11">
        <f t="shared" si="2"/>
        <v>-2.6453025998967674</v>
      </c>
      <c r="L115" s="11">
        <f t="shared" si="2"/>
        <v>-0.41614836778293945</v>
      </c>
      <c r="N115" s="15">
        <f>'Table Q6'!B115-B115</f>
        <v>1.6205317602021707E-2</v>
      </c>
      <c r="O115" s="15">
        <f>'Table Q6'!C115-C115</f>
        <v>1.8527491492426051E-4</v>
      </c>
      <c r="P115" s="15">
        <f>'Table Q6'!D115-D115</f>
        <v>-4.2881655820670161E-5</v>
      </c>
      <c r="Q115" s="15">
        <f>'Table Q6'!E115-E115</f>
        <v>-1.4980011054896103E-2</v>
      </c>
      <c r="R115" s="15">
        <f>'Table Q6'!F115-F115</f>
        <v>1.3389569545309676E-2</v>
      </c>
      <c r="S115" s="15">
        <f>'Table Q6'!G115-G115</f>
        <v>-9.3707105563960447E-3</v>
      </c>
      <c r="T115" s="15">
        <f>'Table Q6'!H115-H115</f>
        <v>2.6073731924935339E-2</v>
      </c>
      <c r="U115" s="15">
        <f>'Table Q6'!I115-I115</f>
        <v>-1.932335450689121E-2</v>
      </c>
      <c r="V115" s="15">
        <f>'Table Q6'!J115-J115</f>
        <v>0</v>
      </c>
      <c r="W115" s="15">
        <f>'Table Q6'!K115-K115</f>
        <v>4.2200025010519226E-4</v>
      </c>
      <c r="X115" s="15">
        <f>'Table Q6'!L115-L115</f>
        <v>3.2084561759571084E-4</v>
      </c>
    </row>
    <row r="116" spans="1:24" x14ac:dyDescent="0.25">
      <c r="A116" s="13" t="str">
        <f t="shared" si="1"/>
        <v>1996 Q1</v>
      </c>
      <c r="B116" s="11">
        <f t="shared" si="2"/>
        <v>0.77990509522431395</v>
      </c>
      <c r="C116" s="11">
        <f t="shared" si="2"/>
        <v>-1.1435618771450488E-2</v>
      </c>
      <c r="D116" s="11">
        <f t="shared" si="2"/>
        <v>0.55092087611590224</v>
      </c>
      <c r="E116" s="11">
        <f t="shared" si="2"/>
        <v>0.7714659652815008</v>
      </c>
      <c r="F116" s="11">
        <f t="shared" si="2"/>
        <v>0.37772596130534358</v>
      </c>
      <c r="G116" s="11">
        <f t="shared" si="2"/>
        <v>-0.71252201876188148</v>
      </c>
      <c r="H116" s="11">
        <f t="shared" si="2"/>
        <v>1.7185923277075503</v>
      </c>
      <c r="I116" s="11">
        <f t="shared" si="2"/>
        <v>0.69645576575055546</v>
      </c>
      <c r="J116" s="11">
        <f t="shared" si="2"/>
        <v>-2.4793078419225254</v>
      </c>
      <c r="K116" s="11">
        <f t="shared" si="2"/>
        <v>-1.7595025650350933</v>
      </c>
      <c r="L116" s="11">
        <f t="shared" si="2"/>
        <v>0.43382689963611992</v>
      </c>
      <c r="N116" s="15">
        <f>'Table Q6'!B116-B116</f>
        <v>-2.6989408834861339E-2</v>
      </c>
      <c r="O116" s="15">
        <f>'Table Q6'!C116-C116</f>
        <v>4.7351760704569812E-5</v>
      </c>
      <c r="P116" s="15">
        <f>'Table Q6'!D116-D116</f>
        <v>-1.5008227573041877E-2</v>
      </c>
      <c r="Q116" s="15">
        <f>'Table Q6'!E116-E116</f>
        <v>1.4846549595610048E-2</v>
      </c>
      <c r="R116" s="15">
        <f>'Table Q6'!F116-F116</f>
        <v>0</v>
      </c>
      <c r="S116" s="15">
        <f>'Table Q6'!G116-G116</f>
        <v>1.3597877280300374E-2</v>
      </c>
      <c r="T116" s="15">
        <f>'Table Q6'!H116-H116</f>
        <v>1.5592773489862433E-2</v>
      </c>
      <c r="U116" s="15">
        <f>'Table Q6'!I116-I116</f>
        <v>2.3894779814015443E-4</v>
      </c>
      <c r="V116" s="15">
        <f>'Table Q6'!J116-J116</f>
        <v>0</v>
      </c>
      <c r="W116" s="15">
        <f>'Table Q6'!K116-K116</f>
        <v>-2.5590840446507279E-2</v>
      </c>
      <c r="X116" s="15">
        <f>'Table Q6'!L116-L116</f>
        <v>-1.3709528609106958E-2</v>
      </c>
    </row>
    <row r="117" spans="1:24" x14ac:dyDescent="0.25">
      <c r="A117" s="13" t="str">
        <f t="shared" si="1"/>
        <v>1996 Q2</v>
      </c>
      <c r="B117" s="11">
        <f t="shared" si="2"/>
        <v>-1.374542178026303</v>
      </c>
      <c r="C117" s="11">
        <f t="shared" si="2"/>
        <v>-0.51365752697966616</v>
      </c>
      <c r="D117" s="11">
        <f t="shared" si="2"/>
        <v>-0.20383736121575144</v>
      </c>
      <c r="E117" s="11">
        <f t="shared" si="2"/>
        <v>0.25895241786254808</v>
      </c>
      <c r="F117" s="11">
        <f t="shared" si="2"/>
        <v>1.4575431929480009</v>
      </c>
      <c r="G117" s="11">
        <f t="shared" si="2"/>
        <v>-2.5376013508010633</v>
      </c>
      <c r="H117" s="11">
        <f t="shared" si="2"/>
        <v>0.76248772643500595</v>
      </c>
      <c r="I117" s="11">
        <f t="shared" si="2"/>
        <v>1.7280935123591967</v>
      </c>
      <c r="J117" s="11">
        <f t="shared" si="2"/>
        <v>-1.2614983094493164</v>
      </c>
      <c r="K117" s="11">
        <f t="shared" si="2"/>
        <v>-5.7650624763181321E-2</v>
      </c>
      <c r="L117" s="11">
        <f t="shared" si="2"/>
        <v>-8.1898324337419587E-2</v>
      </c>
      <c r="N117" s="15">
        <f>'Table Q6'!B117-B117</f>
        <v>1.543746494925502E-2</v>
      </c>
      <c r="O117" s="15">
        <f>'Table Q6'!C117-C117</f>
        <v>7.5650254401329331E-3</v>
      </c>
      <c r="P117" s="15">
        <f>'Table Q6'!D117-D117</f>
        <v>1.5008227573049399E-2</v>
      </c>
      <c r="Q117" s="15">
        <f>'Table Q6'!E117-E117</f>
        <v>-2.0671044103115488E-4</v>
      </c>
      <c r="R117" s="15">
        <f>'Table Q6'!F117-F117</f>
        <v>-1.3346680033172964E-2</v>
      </c>
      <c r="S117" s="15">
        <f>'Table Q6'!G117-G117</f>
        <v>4.2819683881528903E-2</v>
      </c>
      <c r="T117" s="15">
        <f>'Table Q6'!H117-H117</f>
        <v>1.9859363433786581E-2</v>
      </c>
      <c r="U117" s="15">
        <f>'Table Q6'!I117-I117</f>
        <v>2.0519024710689449E-2</v>
      </c>
      <c r="V117" s="15">
        <f>'Table Q6'!J117-J117</f>
        <v>2.8284542686101366E-2</v>
      </c>
      <c r="W117" s="15">
        <f>'Table Q6'!K117-K117</f>
        <v>2.6930035248903729E-2</v>
      </c>
      <c r="X117" s="15">
        <f>'Table Q6'!L117-L117</f>
        <v>1.4088197743978043E-2</v>
      </c>
    </row>
    <row r="118" spans="1:24" x14ac:dyDescent="0.25">
      <c r="A118" s="13" t="str">
        <f t="shared" si="1"/>
        <v>1996 Q3</v>
      </c>
      <c r="B118" s="11">
        <f t="shared" si="2"/>
        <v>0.82592512863772871</v>
      </c>
      <c r="C118" s="11">
        <f t="shared" si="2"/>
        <v>0.76234447489389578</v>
      </c>
      <c r="D118" s="11">
        <f t="shared" si="2"/>
        <v>1.4517471252101846</v>
      </c>
      <c r="E118" s="11">
        <f t="shared" si="2"/>
        <v>-0.23697227249042993</v>
      </c>
      <c r="F118" s="11">
        <f t="shared" si="2"/>
        <v>1.6816957318395023</v>
      </c>
      <c r="G118" s="11">
        <f t="shared" si="2"/>
        <v>-1.1785778155546944</v>
      </c>
      <c r="H118" s="11">
        <f t="shared" si="2"/>
        <v>4.645542685439036</v>
      </c>
      <c r="I118" s="11">
        <f t="shared" si="2"/>
        <v>-0.77657638692342112</v>
      </c>
      <c r="J118" s="11">
        <f t="shared" si="2"/>
        <v>-3.737024924910084</v>
      </c>
      <c r="K118" s="11">
        <f t="shared" si="2"/>
        <v>-2.2213260218126143</v>
      </c>
      <c r="L118" s="11">
        <f t="shared" si="2"/>
        <v>0.2897477190658122</v>
      </c>
      <c r="N118" s="15">
        <f>'Table Q6'!B118-B118</f>
        <v>1.0969302809789028E-3</v>
      </c>
      <c r="O118" s="15">
        <f>'Table Q6'!C118-C118</f>
        <v>-7.6332592567734947E-3</v>
      </c>
      <c r="P118" s="15">
        <f>'Table Q6'!D118-D118</f>
        <v>-1.4235693366647872E-2</v>
      </c>
      <c r="Q118" s="15">
        <f>'Table Q6'!E118-E118</f>
        <v>-1.4830906801384131E-2</v>
      </c>
      <c r="R118" s="15">
        <f>'Table Q6'!F118-F118</f>
        <v>-5.1859546056132189E-5</v>
      </c>
      <c r="S118" s="15">
        <f>'Table Q6'!G118-G118</f>
        <v>-4.1360109936084744E-2</v>
      </c>
      <c r="T118" s="15">
        <f>'Table Q6'!H118-H118</f>
        <v>4.3367347026271652E-2</v>
      </c>
      <c r="U118" s="15">
        <f>'Table Q6'!I118-I118</f>
        <v>8.1810824156469675E-4</v>
      </c>
      <c r="V118" s="15">
        <f>'Table Q6'!J118-J118</f>
        <v>-1.1952834116626398E-3</v>
      </c>
      <c r="W118" s="15">
        <f>'Table Q6'!K118-K118</f>
        <v>9.3313578728881907E-4</v>
      </c>
      <c r="X118" s="15">
        <f>'Table Q6'!L118-L118</f>
        <v>1.4095559158178006E-2</v>
      </c>
    </row>
    <row r="119" spans="1:24" x14ac:dyDescent="0.25">
      <c r="A119" s="13" t="str">
        <f t="shared" si="1"/>
        <v>1996 Q4</v>
      </c>
      <c r="B119" s="11">
        <f t="shared" si="2"/>
        <v>0.23893659845300308</v>
      </c>
      <c r="C119" s="11">
        <f t="shared" si="2"/>
        <v>0.25260536424203328</v>
      </c>
      <c r="D119" s="11">
        <f t="shared" si="2"/>
        <v>-8.4573274029203102E-2</v>
      </c>
      <c r="E119" s="11">
        <f t="shared" si="2"/>
        <v>-0.76274844594588365</v>
      </c>
      <c r="F119" s="11">
        <f t="shared" si="2"/>
        <v>0.81314691991182453</v>
      </c>
      <c r="G119" s="11">
        <f t="shared" si="2"/>
        <v>0.46901463226490098</v>
      </c>
      <c r="H119" s="11">
        <f t="shared" si="2"/>
        <v>0.8793445161860538</v>
      </c>
      <c r="I119" s="11">
        <f t="shared" si="2"/>
        <v>-0.17023130745284115</v>
      </c>
      <c r="J119" s="11">
        <f t="shared" si="2"/>
        <v>5.5052679654660048</v>
      </c>
      <c r="K119" s="11">
        <f t="shared" si="2"/>
        <v>1.3960400922322505</v>
      </c>
      <c r="L119" s="11">
        <f t="shared" si="2"/>
        <v>0.53386670588967378</v>
      </c>
      <c r="N119" s="15">
        <f>'Table Q6'!B119-B119</f>
        <v>1.4205656306582881E-3</v>
      </c>
      <c r="O119" s="15">
        <f>'Table Q6'!C119-C119</f>
        <v>1.2786761045385786E-4</v>
      </c>
      <c r="P119" s="15">
        <f>'Table Q6'!D119-D119</f>
        <v>8.1574412281376629E-5</v>
      </c>
      <c r="Q119" s="15">
        <f>'Table Q6'!E119-E119</f>
        <v>2.9177081225236767E-2</v>
      </c>
      <c r="R119" s="15">
        <f>'Table Q6'!F119-F119</f>
        <v>2.3284934889089559E-4</v>
      </c>
      <c r="S119" s="15">
        <f>'Table Q6'!G119-G119</f>
        <v>1.3527252001426959E-2</v>
      </c>
      <c r="T119" s="15">
        <f>'Table Q6'!H119-H119</f>
        <v>-4.3234251117749145E-2</v>
      </c>
      <c r="U119" s="15">
        <f>'Table Q6'!I119-I119</f>
        <v>1.6710753939969125E-3</v>
      </c>
      <c r="V119" s="15">
        <f>'Table Q6'!J119-J119</f>
        <v>1.1713032988245331E-3</v>
      </c>
      <c r="W119" s="15">
        <f>'Table Q6'!K119-K119</f>
        <v>1.2508198932811077E-2</v>
      </c>
      <c r="X119" s="15">
        <f>'Table Q6'!L119-L119</f>
        <v>1.4739736226487832E-4</v>
      </c>
    </row>
    <row r="120" spans="1:24" x14ac:dyDescent="0.25">
      <c r="A120" s="13" t="str">
        <f t="shared" si="1"/>
        <v>1997 Q1</v>
      </c>
      <c r="B120" s="11">
        <f t="shared" si="2"/>
        <v>-1.500626302828949</v>
      </c>
      <c r="C120" s="11">
        <f t="shared" si="2"/>
        <v>1.0400921971101718</v>
      </c>
      <c r="D120" s="11">
        <f t="shared" si="2"/>
        <v>4.5551055297178289E-2</v>
      </c>
      <c r="E120" s="11">
        <f t="shared" si="2"/>
        <v>-2.0858422938082208</v>
      </c>
      <c r="F120" s="11">
        <f t="shared" si="2"/>
        <v>3.804088748064522</v>
      </c>
      <c r="G120" s="11">
        <f t="shared" si="2"/>
        <v>-1.318921098983086</v>
      </c>
      <c r="H120" s="11">
        <f t="shared" si="2"/>
        <v>3.5667865373910415</v>
      </c>
      <c r="I120" s="11">
        <f t="shared" si="2"/>
        <v>1.4751476064111282</v>
      </c>
      <c r="J120" s="11">
        <f t="shared" si="2"/>
        <v>-3.5420865144232443</v>
      </c>
      <c r="K120" s="11">
        <f t="shared" si="2"/>
        <v>0.99364171865311246</v>
      </c>
      <c r="L120" s="11">
        <f t="shared" si="2"/>
        <v>0.44145771695847591</v>
      </c>
      <c r="N120" s="15">
        <f>'Table Q6'!B120-B120</f>
        <v>3.0388533951466457E-3</v>
      </c>
      <c r="O120" s="15">
        <f>'Table Q6'!C120-C120</f>
        <v>7.5411236755775768E-3</v>
      </c>
      <c r="P120" s="15">
        <f>'Table Q6'!D120-D120</f>
        <v>2.8612135675070094E-2</v>
      </c>
      <c r="Q120" s="15">
        <f>'Table Q6'!E120-E120</f>
        <v>-8.8753218392767508E-4</v>
      </c>
      <c r="R120" s="15">
        <f>'Table Q6'!F120-F120</f>
        <v>2.6185675926750029E-2</v>
      </c>
      <c r="S120" s="15">
        <f>'Table Q6'!G120-G120</f>
        <v>-2.9075472133373692E-2</v>
      </c>
      <c r="T120" s="15">
        <f>'Table Q6'!H120-H120</f>
        <v>-1.9843276125808273E-3</v>
      </c>
      <c r="U120" s="15">
        <f>'Table Q6'!I120-I120</f>
        <v>1.2892256576062522E-3</v>
      </c>
      <c r="V120" s="15">
        <f>'Table Q6'!J120-J120</f>
        <v>2.5749700689437827E-2</v>
      </c>
      <c r="W120" s="15">
        <f>'Table Q6'!K120-K120</f>
        <v>3.8727170172725756E-2</v>
      </c>
      <c r="X120" s="15">
        <f>'Table Q6'!L120-L120</f>
        <v>1.4018288357145525E-2</v>
      </c>
    </row>
    <row r="121" spans="1:24" x14ac:dyDescent="0.25">
      <c r="A121" s="13" t="str">
        <f t="shared" si="1"/>
        <v>1997 Q2</v>
      </c>
      <c r="B121" s="11">
        <f t="shared" si="2"/>
        <v>3.6668760328583752E-2</v>
      </c>
      <c r="C121" s="11">
        <f t="shared" si="2"/>
        <v>-1.2002233447878052</v>
      </c>
      <c r="D121" s="11">
        <f t="shared" si="2"/>
        <v>1.3288695272840316</v>
      </c>
      <c r="E121" s="11">
        <f t="shared" si="2"/>
        <v>1.0428531550555433</v>
      </c>
      <c r="F121" s="11">
        <f t="shared" si="2"/>
        <v>0.95814884639790709</v>
      </c>
      <c r="G121" s="11">
        <f t="shared" si="2"/>
        <v>0.75171561509019258</v>
      </c>
      <c r="H121" s="11">
        <f t="shared" si="2"/>
        <v>-2.1278746451286681</v>
      </c>
      <c r="I121" s="11">
        <f t="shared" si="2"/>
        <v>-0.11901032941967243</v>
      </c>
      <c r="J121" s="11">
        <f t="shared" si="2"/>
        <v>-4.6997799888232263</v>
      </c>
      <c r="K121" s="11">
        <f t="shared" si="2"/>
        <v>0.68915578955676227</v>
      </c>
      <c r="L121" s="11">
        <f t="shared" si="2"/>
        <v>-0.2265698158381545</v>
      </c>
      <c r="N121" s="15">
        <f>'Table Q6'!B121-B121</f>
        <v>-8.3623527521156649E-4</v>
      </c>
      <c r="O121" s="15">
        <f>'Table Q6'!C121-C121</f>
        <v>5.8625197315809174E-5</v>
      </c>
      <c r="P121" s="15">
        <f>'Table Q6'!D121-D121</f>
        <v>-1.3846872158532308E-2</v>
      </c>
      <c r="Q121" s="15">
        <f>'Table Q6'!E121-E121</f>
        <v>-8.8787954726377016E-4</v>
      </c>
      <c r="R121" s="15">
        <f>'Table Q6'!F121-F121</f>
        <v>-1.342180089760614E-4</v>
      </c>
      <c r="S121" s="15">
        <f>'Table Q6'!G121-G121</f>
        <v>-2.1004954681812738E-2</v>
      </c>
      <c r="T121" s="15">
        <f>'Table Q6'!H121-H121</f>
        <v>9.0521131280638656E-3</v>
      </c>
      <c r="U121" s="15">
        <f>'Table Q6'!I121-I121</f>
        <v>1.9833860811263856E-2</v>
      </c>
      <c r="V121" s="15">
        <f>'Table Q6'!J121-J121</f>
        <v>-6.1997902595489762E-4</v>
      </c>
      <c r="W121" s="15">
        <f>'Table Q6'!K121-K121</f>
        <v>-5.0747010546131288E-2</v>
      </c>
      <c r="X121" s="15">
        <f>'Table Q6'!L121-L121</f>
        <v>-1.3139290866148817E-2</v>
      </c>
    </row>
    <row r="122" spans="1:24" x14ac:dyDescent="0.25">
      <c r="A122" s="13" t="str">
        <f t="shared" si="1"/>
        <v>1997 Q3</v>
      </c>
      <c r="B122" s="11">
        <f t="shared" si="2"/>
        <v>1.2700685076222666</v>
      </c>
      <c r="C122" s="11">
        <f t="shared" si="2"/>
        <v>0.74645754161205224</v>
      </c>
      <c r="D122" s="11">
        <f t="shared" si="2"/>
        <v>-1.8215241621168683</v>
      </c>
      <c r="E122" s="11">
        <f t="shared" si="2"/>
        <v>-2.6087035562943554E-2</v>
      </c>
      <c r="F122" s="11">
        <f t="shared" si="2"/>
        <v>1.3294681275356193</v>
      </c>
      <c r="G122" s="11">
        <f t="shared" si="2"/>
        <v>-2.9685190818219858</v>
      </c>
      <c r="H122" s="11">
        <f t="shared" si="2"/>
        <v>1.5784161222935891</v>
      </c>
      <c r="I122" s="11">
        <f t="shared" si="2"/>
        <v>1.4892415107184505</v>
      </c>
      <c r="J122" s="11">
        <f t="shared" si="2"/>
        <v>-1.9055350293429394</v>
      </c>
      <c r="K122" s="11">
        <f t="shared" si="2"/>
        <v>-2.8868224645229685</v>
      </c>
      <c r="L122" s="11">
        <f t="shared" si="2"/>
        <v>0.17573753190152983</v>
      </c>
      <c r="N122" s="15">
        <f>'Table Q6'!B122-B122</f>
        <v>1.4343307600438004E-2</v>
      </c>
      <c r="O122" s="15">
        <f>'Table Q6'!C122-C122</f>
        <v>-3.9172318785363203E-5</v>
      </c>
      <c r="P122" s="15">
        <f>'Table Q6'!D122-D122</f>
        <v>1.4645214976249932E-2</v>
      </c>
      <c r="Q122" s="15">
        <f>'Table Q6'!E122-E122</f>
        <v>1.3229704296547165E-2</v>
      </c>
      <c r="R122" s="15">
        <f>'Table Q6'!F122-F122</f>
        <v>8.3075028947110496E-6</v>
      </c>
      <c r="S122" s="15">
        <f>'Table Q6'!G122-G122</f>
        <v>-1.9523427446015429E-2</v>
      </c>
      <c r="T122" s="15">
        <f>'Table Q6'!H122-H122</f>
        <v>-1.3923092973441298E-2</v>
      </c>
      <c r="U122" s="15">
        <f>'Table Q6'!I122-I122</f>
        <v>1.9625222272080523E-2</v>
      </c>
      <c r="V122" s="15">
        <f>'Table Q6'!J122-J122</f>
        <v>2.3740456185626257E-2</v>
      </c>
      <c r="W122" s="15">
        <f>'Table Q6'!K122-K122</f>
        <v>1.261590867753748E-2</v>
      </c>
      <c r="X122" s="15">
        <f>'Table Q6'!L122-L122</f>
        <v>2.5802848464373529E-4</v>
      </c>
    </row>
    <row r="123" spans="1:24" x14ac:dyDescent="0.25">
      <c r="A123" s="13" t="str">
        <f t="shared" si="1"/>
        <v>1997 Q4</v>
      </c>
      <c r="B123" s="11">
        <f t="shared" si="2"/>
        <v>-0.66364158185005684</v>
      </c>
      <c r="C123" s="11">
        <f t="shared" si="2"/>
        <v>0.57222010870880236</v>
      </c>
      <c r="D123" s="11">
        <f t="shared" si="2"/>
        <v>0.62756786227188921</v>
      </c>
      <c r="E123" s="11">
        <f t="shared" si="2"/>
        <v>5.2398244547151203E-3</v>
      </c>
      <c r="F123" s="11">
        <f t="shared" si="2"/>
        <v>4.247497914133052</v>
      </c>
      <c r="G123" s="11">
        <f t="shared" si="2"/>
        <v>3.9451628735913582</v>
      </c>
      <c r="H123" s="11">
        <f t="shared" si="2"/>
        <v>-1.0347556683590848</v>
      </c>
      <c r="I123" s="11">
        <f t="shared" si="2"/>
        <v>-0.58093823526713884</v>
      </c>
      <c r="J123" s="11">
        <f t="shared" si="2"/>
        <v>3.7591868823469952</v>
      </c>
      <c r="K123" s="11">
        <f t="shared" si="2"/>
        <v>4.6102717159964861</v>
      </c>
      <c r="L123" s="11">
        <f t="shared" si="2"/>
        <v>0.89341325472862121</v>
      </c>
      <c r="N123" s="15">
        <f>'Table Q6'!B123-B123</f>
        <v>4.4462370881126478E-4</v>
      </c>
      <c r="O123" s="15">
        <f>'Table Q6'!C123-C123</f>
        <v>7.5542965097145087E-3</v>
      </c>
      <c r="P123" s="15">
        <f>'Table Q6'!D123-D123</f>
        <v>1.5305796657942183E-2</v>
      </c>
      <c r="Q123" s="15">
        <f>'Table Q6'!E123-E123</f>
        <v>-1.4036192585721781E-2</v>
      </c>
      <c r="R123" s="15">
        <f>'Table Q6'!F123-F123</f>
        <v>1.2982493721042765E-2</v>
      </c>
      <c r="S123" s="15">
        <f>'Table Q6'!G123-G123</f>
        <v>-2.3041891101766687E-2</v>
      </c>
      <c r="T123" s="15">
        <f>'Table Q6'!H123-H123</f>
        <v>-2.8149194936353261E-3</v>
      </c>
      <c r="U123" s="15">
        <f>'Table Q6'!I123-I123</f>
        <v>5.2548131901386519E-4</v>
      </c>
      <c r="V123" s="15">
        <f>'Table Q6'!J123-J123</f>
        <v>2.1818876612256233E-3</v>
      </c>
      <c r="W123" s="15">
        <f>'Table Q6'!K123-K123</f>
        <v>-1.7300741233228223E-4</v>
      </c>
      <c r="X123" s="15">
        <f>'Table Q6'!L123-L123</f>
        <v>1.3440682012856531E-2</v>
      </c>
    </row>
    <row r="124" spans="1:24" x14ac:dyDescent="0.25">
      <c r="A124" s="13" t="str">
        <f t="shared" si="1"/>
        <v>1998 Q1</v>
      </c>
      <c r="B124" s="11">
        <f t="shared" si="2"/>
        <v>2.1761632591424682</v>
      </c>
      <c r="C124" s="11">
        <f t="shared" si="2"/>
        <v>-0.35635634499832736</v>
      </c>
      <c r="D124" s="11">
        <f t="shared" si="2"/>
        <v>-4.1367855295017728E-2</v>
      </c>
      <c r="E124" s="11">
        <f t="shared" si="2"/>
        <v>-3.276602600967196</v>
      </c>
      <c r="F124" s="11">
        <f t="shared" si="2"/>
        <v>-2.9217052044240925</v>
      </c>
      <c r="G124" s="11">
        <f t="shared" si="2"/>
        <v>-3.7515131311828513</v>
      </c>
      <c r="H124" s="11">
        <f t="shared" si="2"/>
        <v>17.453260719959054</v>
      </c>
      <c r="I124" s="11">
        <f t="shared" si="2"/>
        <v>-1.1937521028407898</v>
      </c>
      <c r="J124" s="11">
        <f t="shared" si="2"/>
        <v>-9.0765811805593106</v>
      </c>
      <c r="K124" s="11">
        <f t="shared" si="2"/>
        <v>-4.2417878784915031</v>
      </c>
      <c r="L124" s="11">
        <f t="shared" si="2"/>
        <v>0.11759914266456727</v>
      </c>
      <c r="N124" s="15">
        <f>'Table Q6'!B124-B124</f>
        <v>-4.8915135663740728E-4</v>
      </c>
      <c r="O124" s="15">
        <f>'Table Q6'!C124-C124</f>
        <v>-7.4808303756963568E-3</v>
      </c>
      <c r="P124" s="15">
        <f>'Table Q6'!D124-D124</f>
        <v>-3.9593126291045597E-2</v>
      </c>
      <c r="Q124" s="15">
        <f>'Table Q6'!E124-E124</f>
        <v>2.7009881169200778E-2</v>
      </c>
      <c r="R124" s="15">
        <f>'Table Q6'!F124-F124</f>
        <v>1.2033332345080083E-2</v>
      </c>
      <c r="S124" s="15">
        <f>'Table Q6'!G124-G124</f>
        <v>-6.972642715368238E-4</v>
      </c>
      <c r="T124" s="15">
        <f>'Table Q6'!H124-H124</f>
        <v>9.3759581687180571E-3</v>
      </c>
      <c r="U124" s="15">
        <f>'Table Q6'!I124-I124</f>
        <v>1.0513345816205444E-3</v>
      </c>
      <c r="V124" s="15">
        <f>'Table Q6'!J124-J124</f>
        <v>2.2884621485699697E-2</v>
      </c>
      <c r="W124" s="15">
        <f>'Table Q6'!K124-K124</f>
        <v>-2.5117757664882667E-2</v>
      </c>
      <c r="X124" s="15">
        <f>'Table Q6'!L124-L124</f>
        <v>2.7288375632833484E-4</v>
      </c>
    </row>
    <row r="125" spans="1:24" x14ac:dyDescent="0.25">
      <c r="A125" s="13" t="str">
        <f t="shared" si="1"/>
        <v>1998 Q2</v>
      </c>
      <c r="B125" s="11">
        <f t="shared" si="2"/>
        <v>0.28103595870398551</v>
      </c>
      <c r="C125" s="11">
        <f t="shared" si="2"/>
        <v>-1.0467137858661688</v>
      </c>
      <c r="D125" s="11">
        <f t="shared" si="2"/>
        <v>-2.2603519992058483</v>
      </c>
      <c r="E125" s="11">
        <f t="shared" si="2"/>
        <v>0.6379626053928561</v>
      </c>
      <c r="F125" s="11">
        <f t="shared" si="2"/>
        <v>-1.1161343299857149</v>
      </c>
      <c r="G125" s="11">
        <f t="shared" si="2"/>
        <v>4.2312116689123922</v>
      </c>
      <c r="H125" s="11">
        <f t="shared" si="2"/>
        <v>0.61106832504237363</v>
      </c>
      <c r="I125" s="11">
        <f t="shared" si="2"/>
        <v>3.3625598745037908</v>
      </c>
      <c r="J125" s="11">
        <f t="shared" si="2"/>
        <v>0.75180657154413988</v>
      </c>
      <c r="K125" s="11">
        <f t="shared" si="2"/>
        <v>2.4820614820891156</v>
      </c>
      <c r="L125" s="11">
        <f t="shared" si="2"/>
        <v>0.71262553713441656</v>
      </c>
      <c r="N125" s="15">
        <f>'Table Q6'!B125-B125</f>
        <v>2.3437015299738184E-3</v>
      </c>
      <c r="O125" s="15">
        <f>'Table Q6'!C125-C125</f>
        <v>1.4908871233326515E-2</v>
      </c>
      <c r="P125" s="15">
        <f>'Table Q6'!D125-D125</f>
        <v>2.6821607534050163E-2</v>
      </c>
      <c r="Q125" s="15">
        <f>'Table Q6'!E125-E125</f>
        <v>-4.6372144809281313E-4</v>
      </c>
      <c r="R125" s="15">
        <f>'Table Q6'!F125-F125</f>
        <v>-9.5270958233895087E-4</v>
      </c>
      <c r="S125" s="15">
        <f>'Table Q6'!G125-G125</f>
        <v>-1.7895529407812028E-2</v>
      </c>
      <c r="T125" s="15">
        <f>'Table Q6'!H125-H125</f>
        <v>1.2214679313895416E-2</v>
      </c>
      <c r="U125" s="15">
        <f>'Table Q6'!I125-I125</f>
        <v>3.6361153172397298E-2</v>
      </c>
      <c r="V125" s="15">
        <f>'Table Q6'!J125-J125</f>
        <v>-2.7598215897175038E-2</v>
      </c>
      <c r="W125" s="15">
        <f>'Table Q6'!K125-K125</f>
        <v>-5.4819531683270029E-4</v>
      </c>
      <c r="X125" s="15">
        <f>'Table Q6'!L125-L125</f>
        <v>1.8224707515024363E-4</v>
      </c>
    </row>
    <row r="126" spans="1:24" x14ac:dyDescent="0.25">
      <c r="A126" s="13" t="str">
        <f t="shared" si="1"/>
        <v>1998 Q3</v>
      </c>
      <c r="B126" s="11">
        <f t="shared" si="2"/>
        <v>0.9907275787220966</v>
      </c>
      <c r="C126" s="11">
        <f t="shared" si="2"/>
        <v>-0.7533251458168716</v>
      </c>
      <c r="D126" s="11">
        <f t="shared" si="2"/>
        <v>-0.2659274221803869</v>
      </c>
      <c r="E126" s="11">
        <f t="shared" si="2"/>
        <v>0.44377410416015473</v>
      </c>
      <c r="F126" s="11">
        <f t="shared" si="2"/>
        <v>-0.34727718877379965</v>
      </c>
      <c r="G126" s="11">
        <f t="shared" si="2"/>
        <v>2.6026772884970093</v>
      </c>
      <c r="H126" s="11">
        <f t="shared" si="2"/>
        <v>2.6664501864729178</v>
      </c>
      <c r="I126" s="11">
        <f t="shared" si="2"/>
        <v>-0.79071382093838416</v>
      </c>
      <c r="J126" s="11">
        <f t="shared" si="2"/>
        <v>-5.0654538362653865</v>
      </c>
      <c r="K126" s="11">
        <f t="shared" si="2"/>
        <v>4.4792214827050181</v>
      </c>
      <c r="L126" s="11">
        <f t="shared" si="2"/>
        <v>7.4589154437281355E-2</v>
      </c>
      <c r="N126" s="15">
        <f>'Table Q6'!B126-B126</f>
        <v>1.0724883331120205E-2</v>
      </c>
      <c r="O126" s="15">
        <f>'Table Q6'!C126-C126</f>
        <v>-1.816348771810361E-5</v>
      </c>
      <c r="P126" s="15">
        <f>'Table Q6'!D126-D126</f>
        <v>1.3799066004779315E-2</v>
      </c>
      <c r="Q126" s="15">
        <f>'Table Q6'!E126-E126</f>
        <v>-9.9835770160877635E-4</v>
      </c>
      <c r="R126" s="15">
        <f>'Table Q6'!F126-F126</f>
        <v>-4.1861261829245766E-4</v>
      </c>
      <c r="S126" s="15">
        <f>'Table Q6'!G126-G126</f>
        <v>-1.7693979229891799E-2</v>
      </c>
      <c r="T126" s="15">
        <f>'Table Q6'!H126-H126</f>
        <v>-1.4980219449792109E-2</v>
      </c>
      <c r="U126" s="15">
        <f>'Table Q6'!I126-I126</f>
        <v>1.7922752982825418E-2</v>
      </c>
      <c r="V126" s="15">
        <f>'Table Q6'!J126-J126</f>
        <v>2.0866367372935457E-2</v>
      </c>
      <c r="W126" s="15">
        <f>'Table Q6'!K126-K126</f>
        <v>2.2069965787174795E-4</v>
      </c>
      <c r="X126" s="15">
        <f>'Table Q6'!L126-L126</f>
        <v>2.5362522168155544E-4</v>
      </c>
    </row>
    <row r="127" spans="1:24" x14ac:dyDescent="0.25">
      <c r="A127" s="13" t="str">
        <f t="shared" si="1"/>
        <v>1998 Q4</v>
      </c>
      <c r="B127" s="11">
        <f t="shared" si="2"/>
        <v>1.3299351099942256</v>
      </c>
      <c r="C127" s="11">
        <f t="shared" si="2"/>
        <v>0.53755231018861238</v>
      </c>
      <c r="D127" s="11">
        <f t="shared" si="2"/>
        <v>-6.5826897766477405E-2</v>
      </c>
      <c r="E127" s="11">
        <f t="shared" si="2"/>
        <v>1.4709025670348703</v>
      </c>
      <c r="F127" s="11">
        <f t="shared" si="2"/>
        <v>0.41839929551277305</v>
      </c>
      <c r="G127" s="11">
        <f t="shared" si="2"/>
        <v>5.6111383583690149</v>
      </c>
      <c r="H127" s="11">
        <f t="shared" si="2"/>
        <v>-2.5444183362292132</v>
      </c>
      <c r="I127" s="11">
        <f t="shared" si="2"/>
        <v>1.7471260494823004</v>
      </c>
      <c r="J127" s="11">
        <f t="shared" si="2"/>
        <v>-2.542337688943062</v>
      </c>
      <c r="K127" s="11">
        <f t="shared" si="2"/>
        <v>-2.9790494334557232</v>
      </c>
      <c r="L127" s="11">
        <f t="shared" si="2"/>
        <v>0.85276984946360146</v>
      </c>
      <c r="N127" s="15">
        <f>'Table Q6'!B127-B127</f>
        <v>1.2720829750014095E-2</v>
      </c>
      <c r="O127" s="15">
        <f>'Table Q6'!C127-C127</f>
        <v>1.507129474320601E-2</v>
      </c>
      <c r="P127" s="15">
        <f>'Table Q6'!D127-D127</f>
        <v>2.7840195309245148E-2</v>
      </c>
      <c r="Q127" s="15">
        <f>'Table Q6'!E127-E127</f>
        <v>-1.1605027526284672E-4</v>
      </c>
      <c r="R127" s="15">
        <f>'Table Q6'!F127-F127</f>
        <v>-1.2343079300715376E-2</v>
      </c>
      <c r="S127" s="15">
        <f>'Table Q6'!G127-G127</f>
        <v>-9.3286412954984854E-4</v>
      </c>
      <c r="T127" s="15">
        <f>'Table Q6'!H127-H127</f>
        <v>-9.5200221212099478E-4</v>
      </c>
      <c r="U127" s="15">
        <f>'Table Q6'!I127-I127</f>
        <v>1.7536168392138674E-2</v>
      </c>
      <c r="V127" s="15">
        <f>'Table Q6'!J127-J127</f>
        <v>-1.6787587661117875E-3</v>
      </c>
      <c r="W127" s="15">
        <f>'Table Q6'!K127-K127</f>
        <v>9.2642140684118246E-4</v>
      </c>
      <c r="X127" s="15">
        <f>'Table Q6'!L127-L127</f>
        <v>1.2954175696293868E-2</v>
      </c>
    </row>
    <row r="128" spans="1:24" x14ac:dyDescent="0.25">
      <c r="A128" s="13" t="str">
        <f t="shared" si="1"/>
        <v>1999 Q1</v>
      </c>
      <c r="B128" s="11">
        <f t="shared" si="2"/>
        <v>2.4701011427055861</v>
      </c>
      <c r="C128" s="11">
        <f t="shared" si="2"/>
        <v>0.9581841929317011</v>
      </c>
      <c r="D128" s="11">
        <f t="shared" si="2"/>
        <v>-0.18440919185465179</v>
      </c>
      <c r="E128" s="11">
        <f t="shared" si="2"/>
        <v>-2.0193148327351036</v>
      </c>
      <c r="F128" s="11">
        <f t="shared" si="2"/>
        <v>0.83473636463600864</v>
      </c>
      <c r="G128" s="11">
        <f t="shared" si="2"/>
        <v>-0.19014119650979822</v>
      </c>
      <c r="H128" s="11">
        <f t="shared" si="2"/>
        <v>-0.69050425596513665</v>
      </c>
      <c r="I128" s="11">
        <f t="shared" si="2"/>
        <v>-2.380528367101395</v>
      </c>
      <c r="J128" s="11">
        <f t="shared" si="2"/>
        <v>-1.3791247708766738</v>
      </c>
      <c r="K128" s="11">
        <f t="shared" si="2"/>
        <v>-3.4688997469505516</v>
      </c>
      <c r="L128" s="11">
        <f t="shared" si="2"/>
        <v>-0.35660927090971223</v>
      </c>
      <c r="N128" s="15">
        <f>'Table Q6'!B128-B128</f>
        <v>-3.9656222841117916E-3</v>
      </c>
      <c r="O128" s="15">
        <f>'Table Q6'!C128-C128</f>
        <v>-1.4909143184330453E-2</v>
      </c>
      <c r="P128" s="15">
        <f>'Table Q6'!D128-D128</f>
        <v>-2.6697269485472658E-2</v>
      </c>
      <c r="Q128" s="15">
        <f>'Table Q6'!E128-E128</f>
        <v>1.2258527957041299E-2</v>
      </c>
      <c r="R128" s="15">
        <f>'Table Q6'!F128-F128</f>
        <v>1.1795143066348324E-2</v>
      </c>
      <c r="S128" s="15">
        <f>'Table Q6'!G128-G128</f>
        <v>-2.5180611338985193E-3</v>
      </c>
      <c r="T128" s="15">
        <f>'Table Q6'!H128-H128</f>
        <v>8.9575260278167423E-3</v>
      </c>
      <c r="U128" s="15">
        <f>'Table Q6'!I128-I128</f>
        <v>1.6698683020630156E-2</v>
      </c>
      <c r="V128" s="15">
        <f>'Table Q6'!J128-J128</f>
        <v>-1.3438346788585687E-3</v>
      </c>
      <c r="W128" s="15">
        <f>'Table Q6'!K128-K128</f>
        <v>-1.2112010519284233E-2</v>
      </c>
      <c r="X128" s="15">
        <f>'Table Q6'!L128-L128</f>
        <v>7.4748875581176488E-5</v>
      </c>
    </row>
    <row r="129" spans="1:24" x14ac:dyDescent="0.25">
      <c r="A129" s="13" t="str">
        <f t="shared" si="1"/>
        <v>1999 Q2</v>
      </c>
      <c r="B129" s="11">
        <f t="shared" si="2"/>
        <v>0.6408337838152337</v>
      </c>
      <c r="C129" s="11">
        <f t="shared" si="2"/>
        <v>0.87499344385217703</v>
      </c>
      <c r="D129" s="11">
        <f t="shared" ref="C129:L144" si="3">LN(D27/D26)*100</f>
        <v>-0.37851256123202337</v>
      </c>
      <c r="E129" s="11">
        <f t="shared" si="3"/>
        <v>-1.9278321565723258</v>
      </c>
      <c r="F129" s="11">
        <f t="shared" si="3"/>
        <v>0.69439981635199177</v>
      </c>
      <c r="G129" s="11">
        <f t="shared" si="3"/>
        <v>1.9139949173371043</v>
      </c>
      <c r="H129" s="11">
        <f t="shared" si="3"/>
        <v>-2.1235739479344358</v>
      </c>
      <c r="I129" s="11">
        <f t="shared" si="3"/>
        <v>-0.75401491086525407</v>
      </c>
      <c r="J129" s="11">
        <f t="shared" si="3"/>
        <v>-0.48524114535492596</v>
      </c>
      <c r="K129" s="11">
        <f t="shared" si="3"/>
        <v>0.97670857174865966</v>
      </c>
      <c r="L129" s="11">
        <f t="shared" si="3"/>
        <v>-0.18751143000160742</v>
      </c>
      <c r="N129" s="15">
        <f>'Table Q6'!B129-B129</f>
        <v>-5.0819967285453682E-4</v>
      </c>
      <c r="O129" s="15">
        <f>'Table Q6'!C129-C129</f>
        <v>7.659103535337497E-3</v>
      </c>
      <c r="P129" s="15">
        <f>'Table Q6'!D129-D129</f>
        <v>1.3683720852514514E-2</v>
      </c>
      <c r="Q129" s="15">
        <f>'Table Q6'!E129-E129</f>
        <v>-6.296009356840937E-4</v>
      </c>
      <c r="R129" s="15">
        <f>'Table Q6'!F129-F129</f>
        <v>-3.5484034182509117E-4</v>
      </c>
      <c r="S129" s="15">
        <f>'Table Q6'!G129-G129</f>
        <v>-1.404494100235576E-3</v>
      </c>
      <c r="T129" s="15">
        <f>'Table Q6'!H129-H129</f>
        <v>-5.7905385455514491E-3</v>
      </c>
      <c r="U129" s="15">
        <f>'Table Q6'!I129-I129</f>
        <v>-3.480330607068538E-4</v>
      </c>
      <c r="V129" s="15">
        <f>'Table Q6'!J129-J129</f>
        <v>-3.4056761017242643E-4</v>
      </c>
      <c r="W129" s="15">
        <f>'Table Q6'!K129-K129</f>
        <v>9.9882537344275768E-5</v>
      </c>
      <c r="X129" s="15">
        <f>'Table Q6'!L129-L129</f>
        <v>1.2850992756861024E-2</v>
      </c>
    </row>
    <row r="130" spans="1:24" x14ac:dyDescent="0.25">
      <c r="A130" s="13" t="str">
        <f t="shared" si="1"/>
        <v>1999 Q3</v>
      </c>
      <c r="B130" s="11">
        <f t="shared" si="2"/>
        <v>1.5625715282173875</v>
      </c>
      <c r="C130" s="11">
        <f t="shared" si="3"/>
        <v>2.156405098918142</v>
      </c>
      <c r="D130" s="11">
        <f t="shared" si="3"/>
        <v>1.0216313685097738</v>
      </c>
      <c r="E130" s="11">
        <f t="shared" si="3"/>
        <v>-0.83346831058875337</v>
      </c>
      <c r="F130" s="11">
        <f t="shared" si="3"/>
        <v>0.36209921022754288</v>
      </c>
      <c r="G130" s="11">
        <f t="shared" si="3"/>
        <v>7.4543561936725871</v>
      </c>
      <c r="H130" s="11">
        <f t="shared" si="3"/>
        <v>-1.503036369549078</v>
      </c>
      <c r="I130" s="11">
        <f t="shared" si="3"/>
        <v>1.243509529766166</v>
      </c>
      <c r="J130" s="11">
        <f t="shared" si="3"/>
        <v>0.12992763277453359</v>
      </c>
      <c r="K130" s="11">
        <f t="shared" si="3"/>
        <v>-4.4512670810678383</v>
      </c>
      <c r="L130" s="11">
        <f t="shared" si="3"/>
        <v>0.92828488425240363</v>
      </c>
      <c r="N130" s="15">
        <f>'Table Q6'!B130-B130</f>
        <v>1.0147483376521382E-3</v>
      </c>
      <c r="O130" s="15">
        <f>'Table Q6'!C130-C130</f>
        <v>8.1238896654234338E-6</v>
      </c>
      <c r="P130" s="15">
        <f>'Table Q6'!D130-D130</f>
        <v>3.4298120405029664E-4</v>
      </c>
      <c r="Q130" s="15">
        <f>'Table Q6'!E130-E130</f>
        <v>-4.7830009297400444E-4</v>
      </c>
      <c r="R130" s="15">
        <f>'Table Q6'!F130-F130</f>
        <v>1.0919133184329521E-2</v>
      </c>
      <c r="S130" s="15">
        <f>'Table Q6'!G130-G130</f>
        <v>-1.5394800075354986E-2</v>
      </c>
      <c r="T130" s="15">
        <f>'Table Q6'!H130-H130</f>
        <v>8.7798646972487848E-3</v>
      </c>
      <c r="U130" s="15">
        <f>'Table Q6'!I130-I130</f>
        <v>1.6495246698910115E-2</v>
      </c>
      <c r="V130" s="15">
        <f>'Table Q6'!J130-J130</f>
        <v>-2.5165677050418556E-3</v>
      </c>
      <c r="W130" s="15">
        <f>'Table Q6'!K130-K130</f>
        <v>-1.0559024959280627E-2</v>
      </c>
      <c r="X130" s="15">
        <f>'Table Q6'!L130-L130</f>
        <v>0</v>
      </c>
    </row>
    <row r="131" spans="1:24" x14ac:dyDescent="0.25">
      <c r="A131" s="13" t="str">
        <f t="shared" si="1"/>
        <v>1999 Q4</v>
      </c>
      <c r="B131" s="11">
        <f t="shared" si="2"/>
        <v>0.88806598050321617</v>
      </c>
      <c r="C131" s="11">
        <f t="shared" si="3"/>
        <v>8.4357613061917233E-2</v>
      </c>
      <c r="D131" s="11">
        <f t="shared" si="3"/>
        <v>-0.22389100064212747</v>
      </c>
      <c r="E131" s="11">
        <f t="shared" si="3"/>
        <v>0.47966824658285517</v>
      </c>
      <c r="F131" s="11">
        <f t="shared" si="3"/>
        <v>-1.1976718578884549</v>
      </c>
      <c r="G131" s="11">
        <f t="shared" si="3"/>
        <v>1.9885481907030231</v>
      </c>
      <c r="H131" s="11">
        <f t="shared" si="3"/>
        <v>3.7872897922965851</v>
      </c>
      <c r="I131" s="11">
        <f t="shared" si="3"/>
        <v>3.1405565629334622</v>
      </c>
      <c r="J131" s="11">
        <f t="shared" si="3"/>
        <v>1.5207279121590207</v>
      </c>
      <c r="K131" s="11">
        <f t="shared" si="3"/>
        <v>-0.60738145998062332</v>
      </c>
      <c r="L131" s="11">
        <f t="shared" si="3"/>
        <v>1.222997813645998</v>
      </c>
      <c r="N131" s="15">
        <f>'Table Q6'!B131-B131</f>
        <v>-1.6523319806408532E-3</v>
      </c>
      <c r="O131" s="15">
        <f>'Table Q6'!C131-C131</f>
        <v>7.5475729575360667E-3</v>
      </c>
      <c r="P131" s="15">
        <f>'Table Q6'!D131-D131</f>
        <v>1.3394431805934692E-2</v>
      </c>
      <c r="Q131" s="15">
        <f>'Table Q6'!E131-E131</f>
        <v>-4.5250851869138575E-4</v>
      </c>
      <c r="R131" s="15">
        <f>'Table Q6'!F131-F131</f>
        <v>-7.4641447809442596E-4</v>
      </c>
      <c r="S131" s="15">
        <f>'Table Q6'!G131-G131</f>
        <v>1.2702692068595978E-2</v>
      </c>
      <c r="T131" s="15">
        <f>'Table Q6'!H131-H131</f>
        <v>6.5547457487191707E-4</v>
      </c>
      <c r="U131" s="15">
        <f>'Table Q6'!I131-I131</f>
        <v>-5.440376052505691E-4</v>
      </c>
      <c r="V131" s="15">
        <f>'Table Q6'!J131-J131</f>
        <v>-5.5829048660349656E-4</v>
      </c>
      <c r="W131" s="15">
        <f>'Table Q6'!K131-K131</f>
        <v>1.2742170003601894E-2</v>
      </c>
      <c r="X131" s="15">
        <f>'Table Q6'!L131-L131</f>
        <v>0</v>
      </c>
    </row>
    <row r="132" spans="1:24" x14ac:dyDescent="0.25">
      <c r="A132" s="13" t="str">
        <f t="shared" si="1"/>
        <v>2000 Q1</v>
      </c>
      <c r="B132" s="11">
        <f t="shared" si="2"/>
        <v>0.32336776447059506</v>
      </c>
      <c r="C132" s="11">
        <f t="shared" si="3"/>
        <v>1.4082847859476417</v>
      </c>
      <c r="D132" s="11">
        <f t="shared" si="3"/>
        <v>1.8231316797078547</v>
      </c>
      <c r="E132" s="11">
        <f t="shared" si="3"/>
        <v>0.39927321778586911</v>
      </c>
      <c r="F132" s="11">
        <f t="shared" si="3"/>
        <v>5.7163957485007879</v>
      </c>
      <c r="G132" s="11">
        <f t="shared" si="3"/>
        <v>4.1481361564792056</v>
      </c>
      <c r="H132" s="11">
        <f t="shared" si="3"/>
        <v>1.7022786764403937</v>
      </c>
      <c r="I132" s="11">
        <f t="shared" si="3"/>
        <v>-2.5666055959875771</v>
      </c>
      <c r="J132" s="11">
        <f t="shared" si="3"/>
        <v>-2.4710207846300634</v>
      </c>
      <c r="K132" s="11">
        <f t="shared" si="3"/>
        <v>4.4802991438381623</v>
      </c>
      <c r="L132" s="11">
        <f t="shared" si="3"/>
        <v>1.2056242908904593</v>
      </c>
      <c r="N132" s="15">
        <f>'Table Q6'!B132-B132</f>
        <v>1.1825486679668817E-2</v>
      </c>
      <c r="O132" s="15">
        <f>'Table Q6'!C132-C132</f>
        <v>2.5907054098972537E-4</v>
      </c>
      <c r="P132" s="15">
        <f>'Table Q6'!D132-D132</f>
        <v>-1.339443180594202E-2</v>
      </c>
      <c r="Q132" s="15">
        <f>'Table Q6'!E132-E132</f>
        <v>3.3132336627855752E-4</v>
      </c>
      <c r="R132" s="15">
        <f>'Table Q6'!F132-F132</f>
        <v>-1.0726956188276127E-2</v>
      </c>
      <c r="S132" s="15">
        <f>'Table Q6'!G132-G132</f>
        <v>1.2664151144767821E-2</v>
      </c>
      <c r="T132" s="15">
        <f>'Table Q6'!H132-H132</f>
        <v>-1.1516672338847345E-2</v>
      </c>
      <c r="U132" s="15">
        <f>'Table Q6'!I132-I132</f>
        <v>-1.6948699735999107E-2</v>
      </c>
      <c r="V132" s="15">
        <f>'Table Q6'!J132-J132</f>
        <v>-2.2882522149357154E-2</v>
      </c>
      <c r="W132" s="15">
        <f>'Table Q6'!K132-K132</f>
        <v>-1.2733413052374409E-2</v>
      </c>
      <c r="X132" s="15">
        <f>'Table Q6'!L132-L132</f>
        <v>0</v>
      </c>
    </row>
    <row r="133" spans="1:24" x14ac:dyDescent="0.25">
      <c r="A133" s="13" t="str">
        <f t="shared" si="1"/>
        <v>2000 Q2</v>
      </c>
      <c r="B133" s="11">
        <f t="shared" si="2"/>
        <v>-0.23927381783342516</v>
      </c>
      <c r="C133" s="11">
        <f t="shared" si="3"/>
        <v>0.28595845988783514</v>
      </c>
      <c r="D133" s="11">
        <f t="shared" si="3"/>
        <v>-3.8175032955515316</v>
      </c>
      <c r="E133" s="11">
        <f t="shared" si="3"/>
        <v>-2.2314949946699412</v>
      </c>
      <c r="F133" s="11">
        <f t="shared" si="3"/>
        <v>-1.3504778700662823</v>
      </c>
      <c r="G133" s="11">
        <f t="shared" si="3"/>
        <v>3.8752964081874577</v>
      </c>
      <c r="H133" s="11">
        <f t="shared" si="3"/>
        <v>1.074295064018935</v>
      </c>
      <c r="I133" s="11">
        <f t="shared" si="3"/>
        <v>0.66568580111272535</v>
      </c>
      <c r="J133" s="11">
        <f t="shared" si="3"/>
        <v>-1.1185045236798152</v>
      </c>
      <c r="K133" s="11">
        <f t="shared" si="3"/>
        <v>-2.9427556580375751</v>
      </c>
      <c r="L133" s="11">
        <f t="shared" si="3"/>
        <v>-0.38146028177568947</v>
      </c>
      <c r="N133" s="15">
        <f>'Table Q6'!B133-B133</f>
        <v>1.2317556919353989E-3</v>
      </c>
      <c r="O133" s="15">
        <f>'Table Q6'!C133-C133</f>
        <v>-2.6525110348618597E-5</v>
      </c>
      <c r="P133" s="15">
        <f>'Table Q6'!D133-D133</f>
        <v>1.4352418720185778E-2</v>
      </c>
      <c r="Q133" s="15">
        <f>'Table Q6'!E133-E133</f>
        <v>-1.3854303450316685E-2</v>
      </c>
      <c r="R133" s="15">
        <f>'Table Q6'!F133-F133</f>
        <v>1.1669253993239925E-2</v>
      </c>
      <c r="S133" s="15">
        <f>'Table Q6'!G133-G133</f>
        <v>6.4826556478213337E-2</v>
      </c>
      <c r="T133" s="15">
        <f>'Table Q6'!H133-H133</f>
        <v>1.5929455144480853E-2</v>
      </c>
      <c r="U133" s="15">
        <f>'Table Q6'!I133-I133</f>
        <v>-5.4257019008130403E-4</v>
      </c>
      <c r="V133" s="15">
        <f>'Table Q6'!J133-J133</f>
        <v>2.0925237275452702E-2</v>
      </c>
      <c r="W133" s="15">
        <f>'Table Q6'!K133-K133</f>
        <v>-9.9541023777089954E-3</v>
      </c>
      <c r="X133" s="15">
        <f>'Table Q6'!L133-L133</f>
        <v>1.2554139744048509E-2</v>
      </c>
    </row>
    <row r="134" spans="1:24" x14ac:dyDescent="0.25">
      <c r="A134" s="13" t="str">
        <f t="shared" si="1"/>
        <v>2000 Q3</v>
      </c>
      <c r="B134" s="11">
        <f t="shared" si="2"/>
        <v>-0.6341824036737842</v>
      </c>
      <c r="C134" s="11">
        <f t="shared" si="3"/>
        <v>0.77178488202934181</v>
      </c>
      <c r="D134" s="11">
        <f t="shared" si="3"/>
        <v>-2.9898497730548632</v>
      </c>
      <c r="E134" s="11">
        <f t="shared" si="3"/>
        <v>-1.6042312556976672</v>
      </c>
      <c r="F134" s="11">
        <f t="shared" si="3"/>
        <v>3.556943564426307</v>
      </c>
      <c r="G134" s="11">
        <f t="shared" si="3"/>
        <v>0.8414073245214837</v>
      </c>
      <c r="H134" s="11">
        <f t="shared" si="3"/>
        <v>1.2722182630563383</v>
      </c>
      <c r="I134" s="11">
        <f t="shared" si="3"/>
        <v>-4.1235326275814152E-2</v>
      </c>
      <c r="J134" s="11">
        <f t="shared" si="3"/>
        <v>-4.3871720184322394</v>
      </c>
      <c r="K134" s="11">
        <f t="shared" si="3"/>
        <v>-0.96287436016544836</v>
      </c>
      <c r="L134" s="11">
        <f t="shared" si="3"/>
        <v>-0.43067785539657405</v>
      </c>
      <c r="N134" s="15">
        <f>'Table Q6'!B134-B134</f>
        <v>1.5089546501237505E-2</v>
      </c>
      <c r="O134" s="15">
        <f>'Table Q6'!C134-C134</f>
        <v>-7.5371019133977368E-3</v>
      </c>
      <c r="P134" s="15">
        <f>'Table Q6'!D134-D134</f>
        <v>2.6603017303461485E-4</v>
      </c>
      <c r="Q134" s="15">
        <f>'Table Q6'!E134-E134</f>
        <v>1.2254447108164479E-2</v>
      </c>
      <c r="R134" s="15">
        <f>'Table Q6'!F134-F134</f>
        <v>-1.1582891777647042E-2</v>
      </c>
      <c r="S134" s="15">
        <f>'Table Q6'!G134-G134</f>
        <v>-4.9507329279447898E-3</v>
      </c>
      <c r="T134" s="15">
        <f>'Table Q6'!H134-H134</f>
        <v>1.5989291323279309E-2</v>
      </c>
      <c r="U134" s="15">
        <f>'Table Q6'!I134-I134</f>
        <v>-6.5103617664085539E-4</v>
      </c>
      <c r="V134" s="15">
        <f>'Table Q6'!J134-J134</f>
        <v>-2.4654615859301288E-2</v>
      </c>
      <c r="W134" s="15">
        <f>'Table Q6'!K134-K134</f>
        <v>1.1454661335937533E-2</v>
      </c>
      <c r="X134" s="15">
        <f>'Table Q6'!L134-L134</f>
        <v>-1.2554139744054282E-2</v>
      </c>
    </row>
    <row r="135" spans="1:24" x14ac:dyDescent="0.25">
      <c r="A135" s="13" t="str">
        <f t="shared" si="1"/>
        <v>2000 Q4</v>
      </c>
      <c r="B135" s="11">
        <f t="shared" si="2"/>
        <v>-1.5996511669426443</v>
      </c>
      <c r="C135" s="11">
        <f t="shared" si="3"/>
        <v>2.45646359973827</v>
      </c>
      <c r="D135" s="11">
        <f t="shared" si="3"/>
        <v>2.2024797686189612</v>
      </c>
      <c r="E135" s="11">
        <f t="shared" si="3"/>
        <v>-1.6020947809005832</v>
      </c>
      <c r="F135" s="11">
        <f t="shared" si="3"/>
        <v>-4.6964825635886189</v>
      </c>
      <c r="G135" s="11">
        <f t="shared" si="3"/>
        <v>-0.8863904561166589</v>
      </c>
      <c r="H135" s="11">
        <f t="shared" si="3"/>
        <v>-3.877798826413787</v>
      </c>
      <c r="I135" s="11">
        <f t="shared" si="3"/>
        <v>-1.0316547987250684</v>
      </c>
      <c r="J135" s="11">
        <f t="shared" si="3"/>
        <v>1.5459453674469548</v>
      </c>
      <c r="K135" s="11">
        <f t="shared" si="3"/>
        <v>-1.0116006848295604</v>
      </c>
      <c r="L135" s="11">
        <f t="shared" si="3"/>
        <v>-0.3934661994553702</v>
      </c>
      <c r="N135" s="15">
        <f>'Table Q6'!B135-B135</f>
        <v>-1.3587054853518854E-3</v>
      </c>
      <c r="O135" s="15">
        <f>'Table Q6'!C135-C135</f>
        <v>1.5951912106081156E-2</v>
      </c>
      <c r="P135" s="15">
        <f>'Table Q6'!D135-D135</f>
        <v>-1.2001475382783511E-4</v>
      </c>
      <c r="Q135" s="15">
        <f>'Table Q6'!E135-E135</f>
        <v>-1.3543785596254132E-2</v>
      </c>
      <c r="R135" s="15">
        <f>'Table Q6'!F135-F135</f>
        <v>-1.0013076677761745E-3</v>
      </c>
      <c r="S135" s="15">
        <f>'Table Q6'!G135-G135</f>
        <v>-6.2070408553447365E-3</v>
      </c>
      <c r="T135" s="15">
        <f>'Table Q6'!H135-H135</f>
        <v>-5.304051535639509E-4</v>
      </c>
      <c r="U135" s="15">
        <f>'Table Q6'!I135-I135</f>
        <v>-1.6135151794758329E-2</v>
      </c>
      <c r="V135" s="15">
        <f>'Table Q6'!J135-J135</f>
        <v>5.2378462320956665E-4</v>
      </c>
      <c r="W135" s="15">
        <f>'Table Q6'!K135-K135</f>
        <v>-1.1145171983388824E-2</v>
      </c>
      <c r="X135" s="15">
        <f>'Table Q6'!L135-L135</f>
        <v>1.2372409542536933E-2</v>
      </c>
    </row>
    <row r="136" spans="1:24" x14ac:dyDescent="0.25">
      <c r="A136" s="13" t="str">
        <f t="shared" si="1"/>
        <v>2001 Q1</v>
      </c>
      <c r="B136" s="11">
        <f t="shared" si="2"/>
        <v>-1.0781814535348866</v>
      </c>
      <c r="C136" s="11">
        <f t="shared" si="3"/>
        <v>-0.34814487526545984</v>
      </c>
      <c r="D136" s="11">
        <f t="shared" si="3"/>
        <v>-0.66153997741776116</v>
      </c>
      <c r="E136" s="11">
        <f t="shared" si="3"/>
        <v>2.2068643394532064</v>
      </c>
      <c r="F136" s="11">
        <f t="shared" si="3"/>
        <v>-2.5293092023154102</v>
      </c>
      <c r="G136" s="11">
        <f t="shared" si="3"/>
        <v>3.0025344121990671</v>
      </c>
      <c r="H136" s="11">
        <f t="shared" si="3"/>
        <v>2.6964605016545731</v>
      </c>
      <c r="I136" s="11">
        <f t="shared" si="3"/>
        <v>1.7348497399507061</v>
      </c>
      <c r="J136" s="11">
        <f t="shared" si="3"/>
        <v>-1.4924350295616875</v>
      </c>
      <c r="K136" s="11">
        <f t="shared" si="3"/>
        <v>0.72957468239540579</v>
      </c>
      <c r="L136" s="11">
        <f t="shared" si="3"/>
        <v>1.0341177497966942</v>
      </c>
      <c r="N136" s="15">
        <f>'Table Q6'!B136-B136</f>
        <v>1.1626635336152269E-2</v>
      </c>
      <c r="O136" s="15">
        <f>'Table Q6'!C136-C136</f>
        <v>-7.8186458002443837E-3</v>
      </c>
      <c r="P136" s="15">
        <f>'Table Q6'!D136-D136</f>
        <v>1.3019071875544741E-2</v>
      </c>
      <c r="Q136" s="15">
        <f>'Table Q6'!E136-E136</f>
        <v>-3.0453705155908395E-4</v>
      </c>
      <c r="R136" s="15">
        <f>'Table Q6'!F136-F136</f>
        <v>-1.1498592700061927E-2</v>
      </c>
      <c r="S136" s="15">
        <f>'Table Q6'!G136-G136</f>
        <v>-1.7918199413342606E-3</v>
      </c>
      <c r="T136" s="15">
        <f>'Table Q6'!H136-H136</f>
        <v>-1.0157609535890177E-2</v>
      </c>
      <c r="U136" s="15">
        <f>'Table Q6'!I136-I136</f>
        <v>-1.5560569548235037E-2</v>
      </c>
      <c r="V136" s="15">
        <f>'Table Q6'!J136-J136</f>
        <v>-1.3439449850818352E-3</v>
      </c>
      <c r="W136" s="15">
        <f>'Table Q6'!K136-K136</f>
        <v>9.5234998482451871E-4</v>
      </c>
      <c r="X136" s="15">
        <f>'Table Q6'!L136-L136</f>
        <v>-1.2372409542553031E-2</v>
      </c>
    </row>
    <row r="137" spans="1:24" x14ac:dyDescent="0.25">
      <c r="A137" s="13" t="str">
        <f t="shared" si="1"/>
        <v>2001 Q2</v>
      </c>
      <c r="B137" s="11">
        <f t="shared" si="2"/>
        <v>2.1004504508464636</v>
      </c>
      <c r="C137" s="11">
        <f t="shared" si="3"/>
        <v>-1.4052840458260916</v>
      </c>
      <c r="D137" s="11">
        <f t="shared" si="3"/>
        <v>0.82035514786861341</v>
      </c>
      <c r="E137" s="11">
        <f t="shared" si="3"/>
        <v>0.98603415468095823</v>
      </c>
      <c r="F137" s="11">
        <f t="shared" si="3"/>
        <v>1.8519974711027267</v>
      </c>
      <c r="G137" s="11">
        <f t="shared" si="3"/>
        <v>-1.1744944211979054</v>
      </c>
      <c r="H137" s="11">
        <f t="shared" si="3"/>
        <v>-0.14099776395191119</v>
      </c>
      <c r="I137" s="11">
        <f t="shared" si="3"/>
        <v>0.35245763452217188</v>
      </c>
      <c r="J137" s="11">
        <f t="shared" si="3"/>
        <v>-7.4487476609569665</v>
      </c>
      <c r="K137" s="11">
        <f t="shared" si="3"/>
        <v>5.7744502807956986</v>
      </c>
      <c r="L137" s="11">
        <f t="shared" si="3"/>
        <v>-2.4967958196265769E-2</v>
      </c>
      <c r="N137" s="15">
        <f>'Table Q6'!B137-B137</f>
        <v>1.0886968414340004E-2</v>
      </c>
      <c r="O137" s="15">
        <f>'Table Q6'!C137-C137</f>
        <v>-7.805262421641368E-3</v>
      </c>
      <c r="P137" s="15">
        <f>'Table Q6'!D137-D137</f>
        <v>3.8604178257151123E-4</v>
      </c>
      <c r="Q137" s="15">
        <f>'Table Q6'!E137-E137</f>
        <v>3.109821641600341E-5</v>
      </c>
      <c r="R137" s="15">
        <f>'Table Q6'!F137-F137</f>
        <v>1.129744192164428E-2</v>
      </c>
      <c r="S137" s="15">
        <f>'Table Q6'!G137-G137</f>
        <v>-5.8020057168950423E-3</v>
      </c>
      <c r="T137" s="15">
        <f>'Table Q6'!H137-H137</f>
        <v>1.235710179161964E-2</v>
      </c>
      <c r="U137" s="15">
        <f>'Table Q6'!I137-I137</f>
        <v>0</v>
      </c>
      <c r="V137" s="15">
        <f>'Table Q6'!J137-J137</f>
        <v>1.9804765191471674E-2</v>
      </c>
      <c r="W137" s="15">
        <f>'Table Q6'!K137-K137</f>
        <v>2.3098158406034131E-2</v>
      </c>
      <c r="X137" s="15">
        <f>'Table Q6'!L137-L137</f>
        <v>0</v>
      </c>
    </row>
    <row r="138" spans="1:24" x14ac:dyDescent="0.25">
      <c r="A138" s="13" t="str">
        <f t="shared" si="1"/>
        <v>2001 Q3</v>
      </c>
      <c r="B138" s="11">
        <f t="shared" si="2"/>
        <v>1.2713112977234933</v>
      </c>
      <c r="C138" s="11">
        <f t="shared" si="3"/>
        <v>1.7061723585589832</v>
      </c>
      <c r="D138" s="11">
        <f t="shared" si="3"/>
        <v>-1.0538596888600336</v>
      </c>
      <c r="E138" s="11">
        <f t="shared" si="3"/>
        <v>1.7410799441782885</v>
      </c>
      <c r="F138" s="11">
        <f t="shared" si="3"/>
        <v>0.42291518136264183</v>
      </c>
      <c r="G138" s="11">
        <f t="shared" si="3"/>
        <v>-0.4960405446999383</v>
      </c>
      <c r="H138" s="11">
        <f t="shared" si="3"/>
        <v>4.2891687896994692E-2</v>
      </c>
      <c r="I138" s="11">
        <f t="shared" si="3"/>
        <v>2.0461087994074822</v>
      </c>
      <c r="J138" s="11">
        <f t="shared" si="3"/>
        <v>-0.79488889931680451</v>
      </c>
      <c r="K138" s="11">
        <f t="shared" si="3"/>
        <v>-2.9294546946771187</v>
      </c>
      <c r="L138" s="11">
        <f t="shared" si="3"/>
        <v>0.70729944335765971</v>
      </c>
      <c r="N138" s="15">
        <f>'Table Q6'!B138-B138</f>
        <v>-1.2501414391734578E-3</v>
      </c>
      <c r="O138" s="15">
        <f>'Table Q6'!C138-C138</f>
        <v>2.6430940124666513E-4</v>
      </c>
      <c r="P138" s="15">
        <f>'Table Q6'!D138-D138</f>
        <v>-1.2393842371973163E-2</v>
      </c>
      <c r="Q138" s="15">
        <f>'Table Q6'!E138-E138</f>
        <v>-1.2686481811613026E-2</v>
      </c>
      <c r="R138" s="15">
        <f>'Table Q6'!F138-F138</f>
        <v>1.0767253965118961E-2</v>
      </c>
      <c r="S138" s="15">
        <f>'Table Q6'!G138-G138</f>
        <v>9.3184619792235912E-4</v>
      </c>
      <c r="T138" s="15">
        <f>'Table Q6'!H138-H138</f>
        <v>-6.8884681476779758E-3</v>
      </c>
      <c r="U138" s="15">
        <f>'Table Q6'!I138-I138</f>
        <v>0</v>
      </c>
      <c r="V138" s="15">
        <f>'Table Q6'!J138-J138</f>
        <v>-1.1271536291530548E-3</v>
      </c>
      <c r="W138" s="15">
        <f>'Table Q6'!K138-K138</f>
        <v>5.7437562599282899E-4</v>
      </c>
      <c r="X138" s="15">
        <f>'Table Q6'!L138-L138</f>
        <v>0</v>
      </c>
    </row>
    <row r="139" spans="1:24" x14ac:dyDescent="0.25">
      <c r="A139" s="13" t="str">
        <f t="shared" si="1"/>
        <v>2001 Q4</v>
      </c>
      <c r="B139" s="11">
        <f t="shared" si="2"/>
        <v>-0.31453643523018043</v>
      </c>
      <c r="C139" s="11">
        <f t="shared" si="3"/>
        <v>-0.49714495899461136</v>
      </c>
      <c r="D139" s="11">
        <f t="shared" si="3"/>
        <v>0.79388690867110268</v>
      </c>
      <c r="E139" s="11">
        <f t="shared" si="3"/>
        <v>2.2252906389690006</v>
      </c>
      <c r="F139" s="11">
        <f t="shared" si="3"/>
        <v>-1.5056658174245612E-2</v>
      </c>
      <c r="G139" s="11">
        <f t="shared" si="3"/>
        <v>-0.14884241271432341</v>
      </c>
      <c r="H139" s="11">
        <f t="shared" si="3"/>
        <v>2.2955086656234895</v>
      </c>
      <c r="I139" s="11">
        <f t="shared" si="3"/>
        <v>-2.4928082115733043</v>
      </c>
      <c r="J139" s="11">
        <f t="shared" si="3"/>
        <v>0.62822215838226414</v>
      </c>
      <c r="K139" s="11">
        <f t="shared" si="3"/>
        <v>-1.3425162513989481</v>
      </c>
      <c r="L139" s="11">
        <f t="shared" si="3"/>
        <v>0.27329379781194335</v>
      </c>
      <c r="N139" s="15">
        <f>'Table Q6'!B139-B139</f>
        <v>5.1619691032989135E-4</v>
      </c>
      <c r="O139" s="15">
        <f>'Table Q6'!C139-C139</f>
        <v>1.9086610140106597E-4</v>
      </c>
      <c r="P139" s="15">
        <f>'Table Q6'!D139-D139</f>
        <v>4.3272353180845435E-4</v>
      </c>
      <c r="Q139" s="15">
        <f>'Table Q6'!E139-E139</f>
        <v>1.2369188641228046E-2</v>
      </c>
      <c r="R139" s="15">
        <f>'Table Q6'!F139-F139</f>
        <v>-2.1828462439544651E-2</v>
      </c>
      <c r="S139" s="15">
        <f>'Table Q6'!G139-G139</f>
        <v>-1.8599792522951603E-2</v>
      </c>
      <c r="T139" s="15">
        <f>'Table Q6'!H139-H139</f>
        <v>1.3154778306076587E-2</v>
      </c>
      <c r="U139" s="15">
        <f>'Table Q6'!I139-I139</f>
        <v>-1.5315108384324816E-2</v>
      </c>
      <c r="V139" s="15">
        <f>'Table Q6'!J139-J139</f>
        <v>-4.6446833272695276E-4</v>
      </c>
      <c r="W139" s="15">
        <f>'Table Q6'!K139-K139</f>
        <v>8.790710014394687E-4</v>
      </c>
      <c r="X139" s="15">
        <f>'Table Q6'!L139-L139</f>
        <v>0</v>
      </c>
    </row>
    <row r="140" spans="1:24" x14ac:dyDescent="0.25">
      <c r="A140" s="13" t="str">
        <f t="shared" si="1"/>
        <v>2002 Q1</v>
      </c>
      <c r="B140" s="11">
        <f t="shared" si="2"/>
        <v>0.84231646185687126</v>
      </c>
      <c r="C140" s="11">
        <f t="shared" si="3"/>
        <v>1.1307496732281448</v>
      </c>
      <c r="D140" s="11">
        <f t="shared" si="3"/>
        <v>1.1047655594910843</v>
      </c>
      <c r="E140" s="11">
        <f t="shared" si="3"/>
        <v>-4.0378947780472796E-2</v>
      </c>
      <c r="F140" s="11">
        <f t="shared" si="3"/>
        <v>-0.56964911865674317</v>
      </c>
      <c r="G140" s="11">
        <f t="shared" si="3"/>
        <v>1.1524802102023619</v>
      </c>
      <c r="H140" s="11">
        <f t="shared" si="3"/>
        <v>-0.37170199507069979</v>
      </c>
      <c r="I140" s="11">
        <f t="shared" si="3"/>
        <v>-1.6002865280140715</v>
      </c>
      <c r="J140" s="11">
        <f t="shared" si="3"/>
        <v>0.27389939130233454</v>
      </c>
      <c r="K140" s="11">
        <f t="shared" si="3"/>
        <v>-2.2998132704024448</v>
      </c>
      <c r="L140" s="11">
        <f t="shared" si="3"/>
        <v>0.26931725159423703</v>
      </c>
      <c r="N140" s="15">
        <f>'Table Q6'!B140-B140</f>
        <v>1.5286481325221035E-2</v>
      </c>
      <c r="O140" s="15">
        <f>'Table Q6'!C140-C140</f>
        <v>8.333785332248933E-3</v>
      </c>
      <c r="P140" s="15">
        <f>'Table Q6'!D140-D140</f>
        <v>1.24323641398425E-2</v>
      </c>
      <c r="Q140" s="15">
        <f>'Table Q6'!E140-E140</f>
        <v>-1.2547463106700227E-2</v>
      </c>
      <c r="R140" s="15">
        <f>'Table Q6'!F140-F140</f>
        <v>-3.181506538714185E-4</v>
      </c>
      <c r="S140" s="15">
        <f>'Table Q6'!G140-G140</f>
        <v>-2.7785814449811763E-2</v>
      </c>
      <c r="T140" s="15">
        <f>'Table Q6'!H140-H140</f>
        <v>-1.143823889650375E-2</v>
      </c>
      <c r="U140" s="15">
        <f>'Table Q6'!I140-I140</f>
        <v>-2.3491231613714803E-5</v>
      </c>
      <c r="V140" s="15">
        <f>'Table Q6'!J140-J140</f>
        <v>-3.1720378516281178E-4</v>
      </c>
      <c r="W140" s="15">
        <f>'Table Q6'!K140-K140</f>
        <v>-1.0755943295352566E-2</v>
      </c>
      <c r="X140" s="15">
        <f>'Table Q6'!L140-L140</f>
        <v>-1.23099649321331E-2</v>
      </c>
    </row>
    <row r="141" spans="1:24" x14ac:dyDescent="0.25">
      <c r="A141" s="13" t="str">
        <f t="shared" si="1"/>
        <v>2002 Q2</v>
      </c>
      <c r="B141" s="11">
        <f t="shared" si="2"/>
        <v>2.7602685655157546</v>
      </c>
      <c r="C141" s="11">
        <f t="shared" si="3"/>
        <v>0.29692613220016284</v>
      </c>
      <c r="D141" s="11">
        <f t="shared" si="3"/>
        <v>0.95295675315983774</v>
      </c>
      <c r="E141" s="11">
        <f t="shared" si="3"/>
        <v>0.78239674820332927</v>
      </c>
      <c r="F141" s="11">
        <f t="shared" si="3"/>
        <v>-0.11113346217025484</v>
      </c>
      <c r="G141" s="11">
        <f t="shared" si="3"/>
        <v>-0.38522112240500489</v>
      </c>
      <c r="H141" s="11">
        <f t="shared" si="3"/>
        <v>1.0290084289479806</v>
      </c>
      <c r="I141" s="11">
        <f t="shared" si="3"/>
        <v>2.6406907546393743</v>
      </c>
      <c r="J141" s="11">
        <f t="shared" si="3"/>
        <v>0.97276908827623099</v>
      </c>
      <c r="K141" s="11">
        <f t="shared" si="3"/>
        <v>1.9885061809602943E-2</v>
      </c>
      <c r="L141" s="11">
        <f t="shared" si="3"/>
        <v>0.91143797612875055</v>
      </c>
      <c r="N141" s="15">
        <f>'Table Q6'!B141-B141</f>
        <v>-2.1213366299579484E-3</v>
      </c>
      <c r="O141" s="15">
        <f>'Table Q6'!C141-C141</f>
        <v>3.7682718690196237E-4</v>
      </c>
      <c r="P141" s="15">
        <f>'Table Q6'!D141-D141</f>
        <v>-7.4719707718551298E-5</v>
      </c>
      <c r="Q141" s="15">
        <f>'Table Q6'!E141-E141</f>
        <v>6.1260925009465339E-6</v>
      </c>
      <c r="R141" s="15">
        <f>'Table Q6'!F141-F141</f>
        <v>2.2297194525977559E-2</v>
      </c>
      <c r="S141" s="15">
        <f>'Table Q6'!G141-G141</f>
        <v>-2.4898255192615848E-2</v>
      </c>
      <c r="T141" s="15">
        <f>'Table Q6'!H141-H141</f>
        <v>1.0486584189251413E-2</v>
      </c>
      <c r="U141" s="15">
        <f>'Table Q6'!I141-I141</f>
        <v>-1.5322139548044511E-2</v>
      </c>
      <c r="V141" s="15">
        <f>'Table Q6'!J141-J141</f>
        <v>-2.0220291307846416E-2</v>
      </c>
      <c r="W141" s="15">
        <f>'Table Q6'!K141-K141</f>
        <v>1.1508835729335913E-2</v>
      </c>
      <c r="X141" s="15">
        <f>'Table Q6'!L141-L141</f>
        <v>-2.5815013182328705E-5</v>
      </c>
    </row>
    <row r="142" spans="1:24" x14ac:dyDescent="0.25">
      <c r="A142" s="13" t="str">
        <f t="shared" si="1"/>
        <v>2002 Q3</v>
      </c>
      <c r="B142" s="11">
        <f t="shared" si="2"/>
        <v>-1.8096492914870828</v>
      </c>
      <c r="C142" s="11">
        <f t="shared" si="3"/>
        <v>1.1768153079593087</v>
      </c>
      <c r="D142" s="11">
        <f t="shared" si="3"/>
        <v>2.3992895171921602</v>
      </c>
      <c r="E142" s="11">
        <f t="shared" si="3"/>
        <v>0.940601503722579</v>
      </c>
      <c r="F142" s="11">
        <f t="shared" si="3"/>
        <v>-0.37035194261530069</v>
      </c>
      <c r="G142" s="11">
        <f t="shared" si="3"/>
        <v>-0.15290301824667848</v>
      </c>
      <c r="H142" s="11">
        <f t="shared" si="3"/>
        <v>0.36884540033613611</v>
      </c>
      <c r="I142" s="11">
        <f t="shared" si="3"/>
        <v>-1.1312128230413105</v>
      </c>
      <c r="J142" s="11">
        <f t="shared" si="3"/>
        <v>-2.8269385495617212</v>
      </c>
      <c r="K142" s="11">
        <f t="shared" si="3"/>
        <v>1.8065862298328561</v>
      </c>
      <c r="L142" s="11">
        <f t="shared" si="3"/>
        <v>5.2406336302585357E-2</v>
      </c>
      <c r="N142" s="15">
        <f>'Table Q6'!B142-B142</f>
        <v>1.3477435902215618E-2</v>
      </c>
      <c r="O142" s="15">
        <f>'Table Q6'!C142-C142</f>
        <v>-8.3010605272144655E-3</v>
      </c>
      <c r="P142" s="15">
        <f>'Table Q6'!D142-D142</f>
        <v>2.6569342136095742E-4</v>
      </c>
      <c r="Q142" s="15">
        <f>'Table Q6'!E142-E142</f>
        <v>-2.4386676606902302E-4</v>
      </c>
      <c r="R142" s="15">
        <f>'Table Q6'!F142-F142</f>
        <v>-1.0284629837206127E-3</v>
      </c>
      <c r="S142" s="15">
        <f>'Table Q6'!G142-G142</f>
        <v>-1.3277184362323252E-2</v>
      </c>
      <c r="T142" s="15">
        <f>'Table Q6'!H142-H142</f>
        <v>-3.9651070896999929E-3</v>
      </c>
      <c r="U142" s="15">
        <f>'Table Q6'!I142-I142</f>
        <v>4.6750221966185279E-4</v>
      </c>
      <c r="V142" s="15">
        <f>'Table Q6'!J142-J142</f>
        <v>-1.7059667704630854E-3</v>
      </c>
      <c r="W142" s="15">
        <f>'Table Q6'!K142-K142</f>
        <v>-2.4453092941478793E-4</v>
      </c>
      <c r="X142" s="15">
        <f>'Table Q6'!L142-L142</f>
        <v>1.2335779945337161E-2</v>
      </c>
    </row>
    <row r="143" spans="1:24" x14ac:dyDescent="0.25">
      <c r="A143" s="13" t="str">
        <f t="shared" si="1"/>
        <v>2002 Q4</v>
      </c>
      <c r="B143" s="11">
        <f t="shared" si="2"/>
        <v>2.1796340739242517</v>
      </c>
      <c r="C143" s="11">
        <f t="shared" si="3"/>
        <v>-0.90252193519271451</v>
      </c>
      <c r="D143" s="11">
        <f t="shared" si="3"/>
        <v>0.4615758227542302</v>
      </c>
      <c r="E143" s="11">
        <f t="shared" si="3"/>
        <v>-7.6285558285514032E-2</v>
      </c>
      <c r="F143" s="11">
        <f t="shared" si="3"/>
        <v>-2.6098002807734262</v>
      </c>
      <c r="G143" s="11">
        <f t="shared" si="3"/>
        <v>1.737016904823568</v>
      </c>
      <c r="H143" s="11">
        <f t="shared" si="3"/>
        <v>2.7527529103715538</v>
      </c>
      <c r="I143" s="11">
        <f t="shared" si="3"/>
        <v>-0.31040921560487467</v>
      </c>
      <c r="J143" s="11">
        <f t="shared" si="3"/>
        <v>1.0293890585031346E-2</v>
      </c>
      <c r="K143" s="11">
        <f t="shared" si="3"/>
        <v>0.85217312929342492</v>
      </c>
      <c r="L143" s="11">
        <f t="shared" si="3"/>
        <v>0.35737896029044497</v>
      </c>
      <c r="N143" s="15">
        <f>'Table Q6'!B143-B143</f>
        <v>-6.6534928814032668E-5</v>
      </c>
      <c r="O143" s="15">
        <f>'Table Q6'!C143-C143</f>
        <v>1.2748260019845858E-4</v>
      </c>
      <c r="P143" s="15">
        <f>'Table Q6'!D143-D143</f>
        <v>-1.1961093925821287E-2</v>
      </c>
      <c r="Q143" s="15">
        <f>'Table Q6'!E143-E143</f>
        <v>-4.9249074732596321E-4</v>
      </c>
      <c r="R143" s="15">
        <f>'Table Q6'!F143-F143</f>
        <v>-6.7694759126402104E-4</v>
      </c>
      <c r="S143" s="15">
        <f>'Table Q6'!G143-G143</f>
        <v>-1.1420395826982066E-3</v>
      </c>
      <c r="T143" s="15">
        <f>'Table Q6'!H143-H143</f>
        <v>-1.1005072386773396E-2</v>
      </c>
      <c r="U143" s="15">
        <f>'Table Q6'!I143-I143</f>
        <v>2.6655708607242756E-4</v>
      </c>
      <c r="V143" s="15">
        <f>'Table Q6'!J143-J143</f>
        <v>0</v>
      </c>
      <c r="W143" s="15">
        <f>'Table Q6'!K143-K143</f>
        <v>-1.1936784544567258E-2</v>
      </c>
      <c r="X143" s="15">
        <f>'Table Q6'!L143-L143</f>
        <v>-1.2203307111356143E-2</v>
      </c>
    </row>
    <row r="144" spans="1:24" x14ac:dyDescent="0.25">
      <c r="A144" s="13" t="str">
        <f t="shared" si="1"/>
        <v>2003 Q1</v>
      </c>
      <c r="B144" s="11">
        <f t="shared" si="2"/>
        <v>-2.9643639178254375</v>
      </c>
      <c r="C144" s="11">
        <f t="shared" si="3"/>
        <v>1.6112022733272238</v>
      </c>
      <c r="D144" s="11">
        <f t="shared" si="3"/>
        <v>-2.8651614086468564</v>
      </c>
      <c r="E144" s="11">
        <f t="shared" si="3"/>
        <v>-1.2365783431256345</v>
      </c>
      <c r="F144" s="11">
        <f t="shared" si="3"/>
        <v>1.4098889211045833</v>
      </c>
      <c r="G144" s="11">
        <f t="shared" si="3"/>
        <v>3.6833768314464943</v>
      </c>
      <c r="H144" s="11">
        <f t="shared" si="3"/>
        <v>0.59997201481720552</v>
      </c>
      <c r="I144" s="11">
        <f t="shared" si="3"/>
        <v>1.5920019892688635</v>
      </c>
      <c r="J144" s="11">
        <f t="shared" si="3"/>
        <v>-1.1890447564355022</v>
      </c>
      <c r="K144" s="11">
        <f t="shared" si="3"/>
        <v>1.0783570836932721</v>
      </c>
      <c r="L144" s="11">
        <f t="shared" si="3"/>
        <v>0.38019502766673291</v>
      </c>
      <c r="N144" s="15">
        <f>'Table Q6'!B144-B144</f>
        <v>1.5314127320140258E-2</v>
      </c>
      <c r="O144" s="15">
        <f>'Table Q6'!C144-C144</f>
        <v>8.8681589501125035E-3</v>
      </c>
      <c r="P144" s="15">
        <f>'Table Q6'!D144-D144</f>
        <v>2.4530191292747361E-2</v>
      </c>
      <c r="Q144" s="15">
        <f>'Table Q6'!E144-E144</f>
        <v>-9.4949809531064133E-5</v>
      </c>
      <c r="R144" s="15">
        <f>'Table Q6'!F144-F144</f>
        <v>-2.9164869516828951E-4</v>
      </c>
      <c r="S144" s="15">
        <f>'Table Q6'!G144-G144</f>
        <v>-2.6113426903372705E-2</v>
      </c>
      <c r="T144" s="15">
        <f>'Table Q6'!H144-H144</f>
        <v>-1.4759367711213889E-2</v>
      </c>
      <c r="U144" s="15">
        <f>'Table Q6'!I144-I144</f>
        <v>3.8021783212793814E-4</v>
      </c>
      <c r="V144" s="15">
        <f>'Table Q6'!J144-J144</f>
        <v>-1.9338701909646705E-2</v>
      </c>
      <c r="W144" s="15">
        <f>'Table Q6'!K144-K144</f>
        <v>2.4608562365191489E-4</v>
      </c>
      <c r="X144" s="15">
        <f>'Table Q6'!L144-L144</f>
        <v>2.6746974563174319E-5</v>
      </c>
    </row>
    <row r="145" spans="1:24" x14ac:dyDescent="0.25">
      <c r="A145" s="13" t="str">
        <f t="shared" si="1"/>
        <v>2003 Q2</v>
      </c>
      <c r="B145" s="11">
        <f t="shared" si="2"/>
        <v>-1.7923775097645811</v>
      </c>
      <c r="C145" s="11">
        <f t="shared" ref="C145:L160" si="4">LN(C43/C42)*100</f>
        <v>0.63708702623019187</v>
      </c>
      <c r="D145" s="11">
        <f t="shared" si="4"/>
        <v>1.7317557002380553</v>
      </c>
      <c r="E145" s="11">
        <f t="shared" si="4"/>
        <v>1.268100066853588</v>
      </c>
      <c r="F145" s="11">
        <f t="shared" si="4"/>
        <v>2.639672703286966</v>
      </c>
      <c r="G145" s="11">
        <f t="shared" si="4"/>
        <v>1.2681548660147546</v>
      </c>
      <c r="H145" s="11">
        <f t="shared" si="4"/>
        <v>1.3140065713899944</v>
      </c>
      <c r="I145" s="11">
        <f t="shared" si="4"/>
        <v>-0.87517439500305882</v>
      </c>
      <c r="J145" s="11">
        <f t="shared" si="4"/>
        <v>-2.1153267195059589</v>
      </c>
      <c r="K145" s="11">
        <f t="shared" si="4"/>
        <v>-4.0501268891474367E-2</v>
      </c>
      <c r="L145" s="11">
        <f t="shared" si="4"/>
        <v>0.38671880683763554</v>
      </c>
      <c r="N145" s="15">
        <f>'Table Q6'!B145-B145</f>
        <v>1.9025037410167478E-3</v>
      </c>
      <c r="O145" s="15">
        <f>'Table Q6'!C145-C145</f>
        <v>-8.492942374398571E-3</v>
      </c>
      <c r="P145" s="15">
        <f>'Table Q6'!D145-D145</f>
        <v>-1.1940547802667068E-2</v>
      </c>
      <c r="Q145" s="15">
        <f>'Table Q6'!E145-E145</f>
        <v>-2.8849747895565159E-4</v>
      </c>
      <c r="R145" s="15">
        <f>'Table Q6'!F145-F145</f>
        <v>1.108320970493315E-2</v>
      </c>
      <c r="S145" s="15">
        <f>'Table Q6'!G145-G145</f>
        <v>-1.3787341482680571E-2</v>
      </c>
      <c r="T145" s="15">
        <f>'Table Q6'!H145-H145</f>
        <v>-3.0372289143607567E-3</v>
      </c>
      <c r="U145" s="15">
        <f>'Table Q6'!I145-I145</f>
        <v>-1.4188504776382893E-2</v>
      </c>
      <c r="V145" s="15">
        <f>'Table Q6'!J145-J145</f>
        <v>-1.1961201401691213E-3</v>
      </c>
      <c r="W145" s="15">
        <f>'Table Q6'!K145-K145</f>
        <v>-1.0728292735642124E-2</v>
      </c>
      <c r="X145" s="15">
        <f>'Table Q6'!L145-L145</f>
        <v>8.8315939552718881E-5</v>
      </c>
    </row>
    <row r="146" spans="1:24" x14ac:dyDescent="0.25">
      <c r="A146" s="13" t="str">
        <f t="shared" si="1"/>
        <v>2003 Q3</v>
      </c>
      <c r="B146" s="11">
        <f t="shared" si="2"/>
        <v>0.74172851702324605</v>
      </c>
      <c r="C146" s="11">
        <f t="shared" si="4"/>
        <v>2.197273269988218</v>
      </c>
      <c r="D146" s="11">
        <f t="shared" si="4"/>
        <v>1.591247210300041</v>
      </c>
      <c r="E146" s="11">
        <f t="shared" si="4"/>
        <v>-1.1173990730838091E-2</v>
      </c>
      <c r="F146" s="11">
        <f t="shared" si="4"/>
        <v>0.3783634278359192</v>
      </c>
      <c r="G146" s="11">
        <f t="shared" si="4"/>
        <v>-1.8547415441265787</v>
      </c>
      <c r="H146" s="11">
        <f t="shared" si="4"/>
        <v>0.43930429486644662</v>
      </c>
      <c r="I146" s="11">
        <f t="shared" si="4"/>
        <v>2.0462512514103999</v>
      </c>
      <c r="J146" s="11">
        <f t="shared" si="4"/>
        <v>-2.9448866768909499</v>
      </c>
      <c r="K146" s="11">
        <f t="shared" si="4"/>
        <v>0.42909373521430344</v>
      </c>
      <c r="L146" s="11">
        <f t="shared" si="4"/>
        <v>0.61805286461061237</v>
      </c>
      <c r="N146" s="15">
        <f>'Table Q6'!B146-B146</f>
        <v>3.3414837690970423E-4</v>
      </c>
      <c r="O146" s="15">
        <f>'Table Q6'!C146-C146</f>
        <v>2.6669264873913079E-4</v>
      </c>
      <c r="P146" s="15">
        <f>'Table Q6'!D146-D146</f>
        <v>2.2433971104129924E-4</v>
      </c>
      <c r="Q146" s="15">
        <f>'Table Q6'!E146-E146</f>
        <v>-5.1535163020545796E-4</v>
      </c>
      <c r="R146" s="15">
        <f>'Table Q6'!F146-F146</f>
        <v>5.3537042683554636E-4</v>
      </c>
      <c r="S146" s="15">
        <f>'Table Q6'!G146-G146</f>
        <v>-1.3041705424970518E-2</v>
      </c>
      <c r="T146" s="15">
        <f>'Table Q6'!H146-H146</f>
        <v>-8.3529712954316659E-4</v>
      </c>
      <c r="U146" s="15">
        <f>'Table Q6'!I146-I146</f>
        <v>1.4615390751337998E-4</v>
      </c>
      <c r="V146" s="15">
        <f>'Table Q6'!J146-J146</f>
        <v>1.6440991381932335E-2</v>
      </c>
      <c r="W146" s="15">
        <f>'Table Q6'!K146-K146</f>
        <v>-1.1203838346267869E-2</v>
      </c>
      <c r="X146" s="15">
        <f>'Table Q6'!L146-L146</f>
        <v>1.2088244197268061E-2</v>
      </c>
    </row>
    <row r="147" spans="1:24" x14ac:dyDescent="0.25">
      <c r="A147" s="13" t="str">
        <f t="shared" si="1"/>
        <v>2003 Q4</v>
      </c>
      <c r="B147" s="11">
        <f t="shared" si="2"/>
        <v>-1.3468136159864525E-2</v>
      </c>
      <c r="C147" s="11">
        <f t="shared" si="4"/>
        <v>1.3913428852055278</v>
      </c>
      <c r="D147" s="11">
        <f t="shared" si="4"/>
        <v>1.7781411969422876</v>
      </c>
      <c r="E147" s="11">
        <f t="shared" si="4"/>
        <v>-0.12139433227783425</v>
      </c>
      <c r="F147" s="11">
        <f t="shared" si="4"/>
        <v>0.97224496968415786</v>
      </c>
      <c r="G147" s="11">
        <f t="shared" si="4"/>
        <v>2.9635899942440824</v>
      </c>
      <c r="H147" s="11">
        <f t="shared" si="4"/>
        <v>0.12749929284425257</v>
      </c>
      <c r="I147" s="11">
        <f t="shared" si="4"/>
        <v>3.2775136914037488</v>
      </c>
      <c r="J147" s="11">
        <f t="shared" si="4"/>
        <v>3.3830996570036471</v>
      </c>
      <c r="K147" s="11">
        <f t="shared" si="4"/>
        <v>-2.3687529148305453</v>
      </c>
      <c r="L147" s="11">
        <f t="shared" si="4"/>
        <v>1.6240236681667808</v>
      </c>
      <c r="N147" s="15">
        <f>'Table Q6'!B147-B147</f>
        <v>-1.4348476878781775E-3</v>
      </c>
      <c r="O147" s="15">
        <f>'Table Q6'!C147-C147</f>
        <v>8.1015860019295616E-5</v>
      </c>
      <c r="P147" s="15">
        <f>'Table Q6'!D147-D147</f>
        <v>-1.1624611823104924E-2</v>
      </c>
      <c r="Q147" s="15">
        <f>'Table Q6'!E147-E147</f>
        <v>1.1942396433416796E-2</v>
      </c>
      <c r="R147" s="15">
        <f>'Table Q6'!F147-F147</f>
        <v>-1.0645175200361123E-2</v>
      </c>
      <c r="S147" s="15">
        <f>'Table Q6'!G147-G147</f>
        <v>6.4083716169793803E-4</v>
      </c>
      <c r="T147" s="15">
        <f>'Table Q6'!H147-H147</f>
        <v>-2.4648755362647393E-2</v>
      </c>
      <c r="U147" s="15">
        <f>'Table Q6'!I147-I147</f>
        <v>-1.4615390751737678E-4</v>
      </c>
      <c r="V147" s="15">
        <f>'Table Q6'!J147-J147</f>
        <v>1.4990544445225851E-3</v>
      </c>
      <c r="W147" s="15">
        <f>'Table Q6'!K147-K147</f>
        <v>-1.1483869840095196E-2</v>
      </c>
      <c r="X147" s="15">
        <f>'Table Q6'!L147-L147</f>
        <v>0</v>
      </c>
    </row>
    <row r="148" spans="1:24" x14ac:dyDescent="0.25">
      <c r="A148" s="13" t="str">
        <f t="shared" si="1"/>
        <v>2004 Q1</v>
      </c>
      <c r="B148" s="11">
        <f t="shared" si="2"/>
        <v>-0.62126611554295541</v>
      </c>
      <c r="C148" s="11">
        <f t="shared" si="4"/>
        <v>1.6545842742710266</v>
      </c>
      <c r="D148" s="11">
        <f t="shared" si="4"/>
        <v>1.8196787203894487</v>
      </c>
      <c r="E148" s="11">
        <f t="shared" si="4"/>
        <v>1.7504697264559759</v>
      </c>
      <c r="F148" s="11">
        <f t="shared" si="4"/>
        <v>4.1501053550431415</v>
      </c>
      <c r="G148" s="11">
        <f t="shared" si="4"/>
        <v>0.26965300168520595</v>
      </c>
      <c r="H148" s="11">
        <f t="shared" si="4"/>
        <v>1.4946787094441834</v>
      </c>
      <c r="I148" s="11">
        <f t="shared" si="4"/>
        <v>-2.6221294202228305</v>
      </c>
      <c r="J148" s="11">
        <f t="shared" si="4"/>
        <v>-3.4212533833592849</v>
      </c>
      <c r="K148" s="11">
        <f t="shared" si="4"/>
        <v>2.5875084700343631</v>
      </c>
      <c r="L148" s="11">
        <f t="shared" si="4"/>
        <v>0.58976504285558085</v>
      </c>
      <c r="N148" s="15">
        <f>'Table Q6'!B148-B148</f>
        <v>1.1924622444376864E-2</v>
      </c>
      <c r="O148" s="15">
        <f>'Table Q6'!C148-C148</f>
        <v>8.9681635709140117E-3</v>
      </c>
      <c r="P148" s="15">
        <f>'Table Q6'!D148-D148</f>
        <v>3.5496657770807349E-2</v>
      </c>
      <c r="Q148" s="15">
        <f>'Table Q6'!E148-E148</f>
        <v>-1.1971023270475722E-2</v>
      </c>
      <c r="R148" s="15">
        <f>'Table Q6'!F148-F148</f>
        <v>1.2570575699538011E-2</v>
      </c>
      <c r="S148" s="15">
        <f>'Table Q6'!G148-G148</f>
        <v>-2.4829153362412953E-2</v>
      </c>
      <c r="T148" s="15">
        <f>'Table Q6'!H148-H148</f>
        <v>-1.3614950608052068E-2</v>
      </c>
      <c r="U148" s="15">
        <f>'Table Q6'!I148-I148</f>
        <v>3.5415490103618552E-4</v>
      </c>
      <c r="V148" s="15">
        <f>'Table Q6'!J148-J148</f>
        <v>-1.9024862410775167E-2</v>
      </c>
      <c r="W148" s="15">
        <f>'Table Q6'!K148-K148</f>
        <v>1.1191009598539026E-2</v>
      </c>
      <c r="X148" s="15">
        <f>'Table Q6'!L148-L148</f>
        <v>-1.2119008679902898E-2</v>
      </c>
    </row>
    <row r="149" spans="1:24" x14ac:dyDescent="0.25">
      <c r="A149" s="13" t="str">
        <f t="shared" si="1"/>
        <v>2004 Q2</v>
      </c>
      <c r="B149" s="11">
        <f t="shared" si="2"/>
        <v>-0.33354602409511891</v>
      </c>
      <c r="C149" s="11">
        <f t="shared" si="4"/>
        <v>0.77359576612580516</v>
      </c>
      <c r="D149" s="11">
        <f t="shared" si="4"/>
        <v>-2.3144955853449325</v>
      </c>
      <c r="E149" s="11">
        <f t="shared" si="4"/>
        <v>-0.67395809727367428</v>
      </c>
      <c r="F149" s="11">
        <f t="shared" si="4"/>
        <v>-1.5794255878352217</v>
      </c>
      <c r="G149" s="11">
        <f t="shared" si="4"/>
        <v>0.68571056350834236</v>
      </c>
      <c r="H149" s="11">
        <f t="shared" si="4"/>
        <v>1.2664591140680244</v>
      </c>
      <c r="I149" s="11">
        <f t="shared" si="4"/>
        <v>1.1018908859441991</v>
      </c>
      <c r="J149" s="11">
        <f t="shared" si="4"/>
        <v>-1.8349556140225103</v>
      </c>
      <c r="K149" s="11">
        <f t="shared" si="4"/>
        <v>1.7306181382804704</v>
      </c>
      <c r="L149" s="11">
        <f t="shared" si="4"/>
        <v>9.5725077836163103E-2</v>
      </c>
      <c r="N149" s="15">
        <f>'Table Q6'!B149-B149</f>
        <v>1.601676879986802E-3</v>
      </c>
      <c r="O149" s="15">
        <f>'Table Q6'!C149-C149</f>
        <v>-8.7363171369942982E-3</v>
      </c>
      <c r="P149" s="15">
        <f>'Table Q6'!D149-D149</f>
        <v>-1.1606987419441328E-2</v>
      </c>
      <c r="Q149" s="15">
        <f>'Table Q6'!E149-E149</f>
        <v>-4.9828653836492265E-4</v>
      </c>
      <c r="R149" s="15">
        <f>'Table Q6'!F149-F149</f>
        <v>-6.9969285176663121E-5</v>
      </c>
      <c r="S149" s="15">
        <f>'Table Q6'!G149-G149</f>
        <v>1.3190285597000972E-2</v>
      </c>
      <c r="T149" s="15">
        <f>'Table Q6'!H149-H149</f>
        <v>2.9469514790389839E-2</v>
      </c>
      <c r="U149" s="15">
        <f>'Table Q6'!I149-I149</f>
        <v>-1.4414306019945311E-2</v>
      </c>
      <c r="V149" s="15">
        <f>'Table Q6'!J149-J149</f>
        <v>1.710034552683104E-2</v>
      </c>
      <c r="W149" s="15">
        <f>'Table Q6'!K149-K149</f>
        <v>-5.6070776610583906E-4</v>
      </c>
      <c r="X149" s="15">
        <f>'Table Q6'!L149-L149</f>
        <v>2.9366956047632842E-6</v>
      </c>
    </row>
    <row r="150" spans="1:24" x14ac:dyDescent="0.25">
      <c r="A150" s="13" t="str">
        <f t="shared" si="1"/>
        <v>2004 Q3</v>
      </c>
      <c r="B150" s="11">
        <f t="shared" si="2"/>
        <v>-1.799553876990494</v>
      </c>
      <c r="C150" s="11">
        <f t="shared" si="4"/>
        <v>-1.0742182070531865</v>
      </c>
      <c r="D150" s="11">
        <f t="shared" si="4"/>
        <v>-2.5779479034565834E-2</v>
      </c>
      <c r="E150" s="11">
        <f t="shared" si="4"/>
        <v>0.16353208256035437</v>
      </c>
      <c r="F150" s="11">
        <f t="shared" si="4"/>
        <v>-0.78328474470198906</v>
      </c>
      <c r="G150" s="11">
        <f t="shared" si="4"/>
        <v>3.7083953888074102</v>
      </c>
      <c r="H150" s="11">
        <f t="shared" si="4"/>
        <v>2.8606038295029212</v>
      </c>
      <c r="I150" s="11">
        <f t="shared" si="4"/>
        <v>0.36450270270781809</v>
      </c>
      <c r="J150" s="11">
        <f t="shared" si="4"/>
        <v>0.66075115763124104</v>
      </c>
      <c r="K150" s="11">
        <f t="shared" si="4"/>
        <v>-7.1092033874917933</v>
      </c>
      <c r="L150" s="11">
        <f t="shared" si="4"/>
        <v>-1.1492760736325188E-3</v>
      </c>
      <c r="N150" s="15">
        <f>'Table Q6'!B150-B150</f>
        <v>-5.781421225137251E-5</v>
      </c>
      <c r="O150" s="15">
        <f>'Table Q6'!C150-C150</f>
        <v>6.4876812992942234E-5</v>
      </c>
      <c r="P150" s="15">
        <f>'Table Q6'!D150-D150</f>
        <v>-1.1749313048766207E-2</v>
      </c>
      <c r="Q150" s="15">
        <f>'Table Q6'!E150-E150</f>
        <v>1.6305743711128584E-4</v>
      </c>
      <c r="R150" s="15">
        <f>'Table Q6'!F150-F150</f>
        <v>-1.1431579757210764E-2</v>
      </c>
      <c r="S150" s="15">
        <f>'Table Q6'!G150-G150</f>
        <v>-1.2403908317269785E-2</v>
      </c>
      <c r="T150" s="15">
        <f>'Table Q6'!H150-H150</f>
        <v>-3.5935556455122253E-2</v>
      </c>
      <c r="U150" s="15">
        <f>'Table Q6'!I150-I150</f>
        <v>7.1749080107519347E-4</v>
      </c>
      <c r="V150" s="15">
        <f>'Table Q6'!J150-J150</f>
        <v>-4.2797557228013705E-4</v>
      </c>
      <c r="W150" s="15">
        <f>'Table Q6'!K150-K150</f>
        <v>-1.0995903656737305E-2</v>
      </c>
      <c r="X150" s="15">
        <f>'Table Q6'!L150-L150</f>
        <v>1.3197536866155213E-5</v>
      </c>
    </row>
    <row r="151" spans="1:24" x14ac:dyDescent="0.25">
      <c r="A151" s="13" t="str">
        <f t="shared" si="1"/>
        <v>2004 Q4</v>
      </c>
      <c r="B151" s="11">
        <f t="shared" si="2"/>
        <v>-1.506190196215055</v>
      </c>
      <c r="C151" s="11">
        <f t="shared" si="4"/>
        <v>1.6108975222854851</v>
      </c>
      <c r="D151" s="11">
        <f t="shared" si="4"/>
        <v>-2.4794380122059141</v>
      </c>
      <c r="E151" s="11">
        <f t="shared" si="4"/>
        <v>-1.6973774695790411</v>
      </c>
      <c r="F151" s="11">
        <f t="shared" si="4"/>
        <v>2.8453387749781873</v>
      </c>
      <c r="G151" s="11">
        <f t="shared" si="4"/>
        <v>-2.9083210627038731</v>
      </c>
      <c r="H151" s="11">
        <f t="shared" si="4"/>
        <v>1.2385127535343619</v>
      </c>
      <c r="I151" s="11">
        <f t="shared" si="4"/>
        <v>-1.5706212677666365E-2</v>
      </c>
      <c r="J151" s="11">
        <f t="shared" si="4"/>
        <v>0.38774502852096338</v>
      </c>
      <c r="K151" s="11">
        <f t="shared" si="4"/>
        <v>-0.31027736067758172</v>
      </c>
      <c r="L151" s="11">
        <f t="shared" si="4"/>
        <v>-0.25809322304743076</v>
      </c>
      <c r="N151" s="15">
        <f>'Table Q6'!B151-B151</f>
        <v>5.1917490797159793E-4</v>
      </c>
      <c r="O151" s="15">
        <f>'Table Q6'!C151-C151</f>
        <v>4.4579219785623181E-5</v>
      </c>
      <c r="P151" s="15">
        <f>'Table Q6'!D151-D151</f>
        <v>3.3339257325781801E-4</v>
      </c>
      <c r="Q151" s="15">
        <f>'Table Q6'!E151-E151</f>
        <v>-5.7961260586258945E-4</v>
      </c>
      <c r="R151" s="15">
        <f>'Table Q6'!F151-F151</f>
        <v>-3.3558767273333956E-4</v>
      </c>
      <c r="S151" s="15">
        <f>'Table Q6'!G151-G151</f>
        <v>-2.6405639557971483E-3</v>
      </c>
      <c r="T151" s="15">
        <f>'Table Q6'!H151-H151</f>
        <v>-2.6722961799379163E-3</v>
      </c>
      <c r="U151" s="15">
        <f>'Table Q6'!I151-I151</f>
        <v>7.6339220965207163E-4</v>
      </c>
      <c r="V151" s="15">
        <f>'Table Q6'!J151-J151</f>
        <v>1.6158060242817407E-2</v>
      </c>
      <c r="W151" s="15">
        <f>'Table Q6'!K151-K151</f>
        <v>9.7163253058649701E-3</v>
      </c>
      <c r="X151" s="15">
        <f>'Table Q6'!L151-L151</f>
        <v>9.4468548878845482E-5</v>
      </c>
    </row>
    <row r="152" spans="1:24" x14ac:dyDescent="0.25">
      <c r="A152" s="13" t="str">
        <f t="shared" si="1"/>
        <v>2005 Q1</v>
      </c>
      <c r="B152" s="11">
        <f t="shared" si="2"/>
        <v>1.2378664764132938</v>
      </c>
      <c r="C152" s="11">
        <f t="shared" si="4"/>
        <v>8.3889313397486551E-2</v>
      </c>
      <c r="D152" s="11">
        <f t="shared" si="4"/>
        <v>0.93410537896344437</v>
      </c>
      <c r="E152" s="11">
        <f t="shared" si="4"/>
        <v>-0.35256576097478204</v>
      </c>
      <c r="F152" s="11">
        <f t="shared" si="4"/>
        <v>1.4138053601767131</v>
      </c>
      <c r="G152" s="11">
        <f t="shared" si="4"/>
        <v>-5.5829136696312703E-2</v>
      </c>
      <c r="H152" s="11">
        <f t="shared" si="4"/>
        <v>-3.0008864660798662</v>
      </c>
      <c r="I152" s="11">
        <f t="shared" si="4"/>
        <v>1.4142888539470253</v>
      </c>
      <c r="J152" s="11">
        <f t="shared" si="4"/>
        <v>2.559215056975114</v>
      </c>
      <c r="K152" s="11">
        <f t="shared" si="4"/>
        <v>4.8148440729554647</v>
      </c>
      <c r="L152" s="11">
        <f t="shared" si="4"/>
        <v>0.74570561562968918</v>
      </c>
      <c r="N152" s="15">
        <f>'Table Q6'!B152-B152</f>
        <v>1.4611773906064274E-2</v>
      </c>
      <c r="O152" s="15">
        <f>'Table Q6'!C152-C152</f>
        <v>-8.8402215963843678E-3</v>
      </c>
      <c r="P152" s="15">
        <f>'Table Q6'!D152-D152</f>
        <v>-1.1593142759369512E-2</v>
      </c>
      <c r="Q152" s="15">
        <f>'Table Q6'!E152-E152</f>
        <v>2.3504478118888339E-2</v>
      </c>
      <c r="R152" s="15">
        <f>'Table Q6'!F152-F152</f>
        <v>-2.2254207895312961E-2</v>
      </c>
      <c r="S152" s="15">
        <f>'Table Q6'!G152-G152</f>
        <v>1.1413023347941247E-2</v>
      </c>
      <c r="T152" s="15">
        <f>'Table Q6'!H152-H152</f>
        <v>7.759776705301924E-3</v>
      </c>
      <c r="U152" s="15">
        <f>'Table Q6'!I152-I152</f>
        <v>-1.3435366856861197E-2</v>
      </c>
      <c r="V152" s="15">
        <f>'Table Q6'!J152-J152</f>
        <v>-7.9482568478095317E-4</v>
      </c>
      <c r="W152" s="15">
        <f>'Table Q6'!K152-K152</f>
        <v>-1.167990240521366E-2</v>
      </c>
      <c r="X152" s="15">
        <f>'Table Q6'!L152-L152</f>
        <v>1.5841274230488089E-5</v>
      </c>
    </row>
    <row r="153" spans="1:24" x14ac:dyDescent="0.25">
      <c r="A153" s="13" t="str">
        <f t="shared" si="1"/>
        <v>2005 Q2</v>
      </c>
      <c r="B153" s="11">
        <f t="shared" si="2"/>
        <v>0.68517161771571189</v>
      </c>
      <c r="C153" s="11">
        <f t="shared" si="4"/>
        <v>1.9603938424209415</v>
      </c>
      <c r="D153" s="11">
        <f t="shared" si="4"/>
        <v>-1.3109500955102578</v>
      </c>
      <c r="E153" s="11">
        <f t="shared" si="4"/>
        <v>1.112065124576942</v>
      </c>
      <c r="F153" s="11">
        <f t="shared" si="4"/>
        <v>-1.3734789553191966</v>
      </c>
      <c r="G153" s="11">
        <f t="shared" si="4"/>
        <v>-0.13911931355983106</v>
      </c>
      <c r="H153" s="11">
        <f t="shared" si="4"/>
        <v>1.186586391961288</v>
      </c>
      <c r="I153" s="11">
        <f t="shared" si="4"/>
        <v>0.74927240753069302</v>
      </c>
      <c r="J153" s="11">
        <f t="shared" si="4"/>
        <v>-1.4901569654276015</v>
      </c>
      <c r="K153" s="11">
        <f t="shared" si="4"/>
        <v>4.5419337787376275</v>
      </c>
      <c r="L153" s="11">
        <f t="shared" si="4"/>
        <v>0.63652434680778136</v>
      </c>
      <c r="N153" s="15">
        <f>'Table Q6'!B153-B153</f>
        <v>5.3269967432489906E-5</v>
      </c>
      <c r="O153" s="15">
        <f>'Table Q6'!C153-C153</f>
        <v>1.8307114077217523E-2</v>
      </c>
      <c r="P153" s="15">
        <f>'Table Q6'!D153-D153</f>
        <v>1.1672377271554346E-2</v>
      </c>
      <c r="Q153" s="15">
        <f>'Table Q6'!E153-E153</f>
        <v>-2.3020586858908176E-2</v>
      </c>
      <c r="R153" s="15">
        <f>'Table Q6'!F153-F153</f>
        <v>-2.243360078924006E-5</v>
      </c>
      <c r="S153" s="15">
        <f>'Table Q6'!G153-G153</f>
        <v>-1.5447010281919027E-3</v>
      </c>
      <c r="T153" s="15">
        <f>'Table Q6'!H153-H153</f>
        <v>4.2009442572566336E-2</v>
      </c>
      <c r="U153" s="15">
        <f>'Table Q6'!I153-I153</f>
        <v>1.0541260977340317E-3</v>
      </c>
      <c r="V153" s="15">
        <f>'Table Q6'!J153-J153</f>
        <v>-3.4934041011185579E-2</v>
      </c>
      <c r="W153" s="15">
        <f>'Table Q6'!K153-K153</f>
        <v>-1.0605809425821455E-2</v>
      </c>
      <c r="X153" s="15">
        <f>'Table Q6'!L153-L153</f>
        <v>6.0102346602364243E-5</v>
      </c>
    </row>
    <row r="154" spans="1:24" x14ac:dyDescent="0.25">
      <c r="A154" s="13" t="str">
        <f t="shared" si="1"/>
        <v>2005 Q3</v>
      </c>
      <c r="B154" s="11">
        <f t="shared" si="2"/>
        <v>-2.6692955770442897</v>
      </c>
      <c r="C154" s="11">
        <f t="shared" si="4"/>
        <v>0.20205453928896369</v>
      </c>
      <c r="D154" s="11">
        <f t="shared" si="4"/>
        <v>-2.7285351862769547</v>
      </c>
      <c r="E154" s="11">
        <f t="shared" si="4"/>
        <v>-0.58407648005555202</v>
      </c>
      <c r="F154" s="11">
        <f t="shared" si="4"/>
        <v>0.96751965471645629</v>
      </c>
      <c r="G154" s="11">
        <f t="shared" si="4"/>
        <v>4.0496987439285137</v>
      </c>
      <c r="H154" s="11">
        <f t="shared" si="4"/>
        <v>3.8236078664081443</v>
      </c>
      <c r="I154" s="11">
        <f t="shared" si="4"/>
        <v>2.0141718386156233</v>
      </c>
      <c r="J154" s="11">
        <f t="shared" si="4"/>
        <v>1.5166848549774863</v>
      </c>
      <c r="K154" s="11">
        <f t="shared" si="4"/>
        <v>-4.6874157264043994</v>
      </c>
      <c r="L154" s="11">
        <f t="shared" si="4"/>
        <v>0.49819482821760663</v>
      </c>
      <c r="N154" s="15">
        <f>'Table Q6'!B154-B154</f>
        <v>-3.4678101192042732E-4</v>
      </c>
      <c r="O154" s="15">
        <f>'Table Q6'!C154-C154</f>
        <v>-8.9967588923817454E-3</v>
      </c>
      <c r="P154" s="15">
        <f>'Table Q6'!D154-D154</f>
        <v>-1.1219055412760692E-2</v>
      </c>
      <c r="Q154" s="15">
        <f>'Table Q6'!E154-E154</f>
        <v>-3.9011583025927443E-4</v>
      </c>
      <c r="R154" s="15">
        <f>'Table Q6'!F154-F154</f>
        <v>4.2412477118447534E-5</v>
      </c>
      <c r="S154" s="15">
        <f>'Table Q6'!G154-G154</f>
        <v>1.2274642455207818E-2</v>
      </c>
      <c r="T154" s="15">
        <f>'Table Q6'!H154-H154</f>
        <v>-3.618219386130761E-2</v>
      </c>
      <c r="U154" s="15">
        <f>'Table Q6'!I154-I154</f>
        <v>8.3905724199206944E-4</v>
      </c>
      <c r="V154" s="15">
        <f>'Table Q6'!J154-J154</f>
        <v>-1.6811842884370432E-2</v>
      </c>
      <c r="W154" s="15">
        <f>'Table Q6'!K154-K154</f>
        <v>1.1256952281135213E-2</v>
      </c>
      <c r="X154" s="15">
        <f>'Table Q6'!L154-L154</f>
        <v>6.3730437810494145E-5</v>
      </c>
    </row>
    <row r="155" spans="1:24" x14ac:dyDescent="0.25">
      <c r="A155" s="13" t="str">
        <f t="shared" si="1"/>
        <v>2005 Q4</v>
      </c>
      <c r="B155" s="11">
        <f t="shared" si="2"/>
        <v>-7.6841953144000021E-3</v>
      </c>
      <c r="C155" s="11">
        <f t="shared" si="4"/>
        <v>1.6430186127088426</v>
      </c>
      <c r="D155" s="11">
        <f t="shared" si="4"/>
        <v>-0.30846236147905437</v>
      </c>
      <c r="E155" s="11">
        <f t="shared" si="4"/>
        <v>1.3365980034702656</v>
      </c>
      <c r="F155" s="11">
        <f t="shared" si="4"/>
        <v>1.3791101071331688</v>
      </c>
      <c r="G155" s="11">
        <f t="shared" si="4"/>
        <v>2.1758950010425342</v>
      </c>
      <c r="H155" s="11">
        <f t="shared" si="4"/>
        <v>3.0565973311427559</v>
      </c>
      <c r="I155" s="11">
        <f t="shared" si="4"/>
        <v>4.0116414911509768</v>
      </c>
      <c r="J155" s="11">
        <f t="shared" si="4"/>
        <v>-1.866891202967174</v>
      </c>
      <c r="K155" s="11">
        <f t="shared" si="4"/>
        <v>7.456028650841211</v>
      </c>
      <c r="L155" s="11">
        <f t="shared" si="4"/>
        <v>2.068294520233787</v>
      </c>
      <c r="N155" s="15">
        <f>'Table Q6'!B155-B155</f>
        <v>1.3533561042383723E-3</v>
      </c>
      <c r="O155" s="15">
        <f>'Table Q6'!C155-C155</f>
        <v>2.7472850701237839E-4</v>
      </c>
      <c r="P155" s="15">
        <f>'Table Q6'!D155-D155</f>
        <v>-1.135388555428557E-2</v>
      </c>
      <c r="Q155" s="15">
        <f>'Table Q6'!E155-E155</f>
        <v>-1.1856296873534067E-2</v>
      </c>
      <c r="R155" s="15">
        <f>'Table Q6'!F155-F155</f>
        <v>-1.126069652593209E-2</v>
      </c>
      <c r="S155" s="15">
        <f>'Table Q6'!G155-G155</f>
        <v>1.1351872524257622E-2</v>
      </c>
      <c r="T155" s="15">
        <f>'Table Q6'!H155-H155</f>
        <v>1.4423117487174508E-3</v>
      </c>
      <c r="U155" s="15">
        <f>'Table Q6'!I155-I155</f>
        <v>8.0981853103789803E-4</v>
      </c>
      <c r="V155" s="15">
        <f>'Table Q6'!J155-J155</f>
        <v>1.6279954439418542E-2</v>
      </c>
      <c r="W155" s="15">
        <f>'Table Q6'!K155-K155</f>
        <v>1.2635414459683858E-2</v>
      </c>
      <c r="X155" s="15">
        <f>'Table Q6'!L155-L155</f>
        <v>4.2244996714124738E-6</v>
      </c>
    </row>
    <row r="156" spans="1:24" x14ac:dyDescent="0.25">
      <c r="A156" s="13" t="str">
        <f t="shared" si="1"/>
        <v>2006 Q1</v>
      </c>
      <c r="B156" s="11">
        <f t="shared" si="2"/>
        <v>-0.74706560269141276</v>
      </c>
      <c r="C156" s="11">
        <f t="shared" si="4"/>
        <v>1.1794273203368546</v>
      </c>
      <c r="D156" s="11">
        <f t="shared" si="4"/>
        <v>0.5008964098363653</v>
      </c>
      <c r="E156" s="11">
        <f t="shared" si="4"/>
        <v>1.5104765827414086</v>
      </c>
      <c r="F156" s="11">
        <f t="shared" si="4"/>
        <v>-2.3041840525823201</v>
      </c>
      <c r="G156" s="11">
        <f t="shared" si="4"/>
        <v>-1.7023902162304638</v>
      </c>
      <c r="H156" s="11">
        <f t="shared" si="4"/>
        <v>2.8137033716895723</v>
      </c>
      <c r="I156" s="11">
        <f t="shared" si="4"/>
        <v>-1.8466809349457887</v>
      </c>
      <c r="J156" s="11">
        <f t="shared" si="4"/>
        <v>-2.2161849612110984</v>
      </c>
      <c r="K156" s="11">
        <f t="shared" si="4"/>
        <v>-7.2380182272521134</v>
      </c>
      <c r="L156" s="11">
        <f t="shared" si="4"/>
        <v>-0.14376781262883651</v>
      </c>
      <c r="N156" s="15">
        <f>'Table Q6'!B156-B156</f>
        <v>1.4124748206998383E-3</v>
      </c>
      <c r="O156" s="15">
        <f>'Table Q6'!C156-C156</f>
        <v>9.4035518981849808E-3</v>
      </c>
      <c r="P156" s="15">
        <f>'Table Q6'!D156-D156</f>
        <v>2.2675850319009427E-4</v>
      </c>
      <c r="Q156" s="15">
        <f>'Table Q6'!E156-E156</f>
        <v>1.1680088498077001E-2</v>
      </c>
      <c r="R156" s="15">
        <f>'Table Q6'!F156-F156</f>
        <v>-2.4628379118318833E-6</v>
      </c>
      <c r="S156" s="15">
        <f>'Table Q6'!G156-G156</f>
        <v>-2.7718179413116495E-4</v>
      </c>
      <c r="T156" s="15">
        <f>'Table Q6'!H156-H156</f>
        <v>-2.3003064875831036E-2</v>
      </c>
      <c r="U156" s="15">
        <f>'Table Q6'!I156-I156</f>
        <v>6.7638441205231103E-4</v>
      </c>
      <c r="V156" s="15">
        <f>'Table Q6'!J156-J156</f>
        <v>-1.6773204535458497E-2</v>
      </c>
      <c r="W156" s="15">
        <f>'Table Q6'!K156-K156</f>
        <v>1.066770915038262E-3</v>
      </c>
      <c r="X156" s="15">
        <f>'Table Q6'!L156-L156</f>
        <v>-1.1762190938569034E-2</v>
      </c>
    </row>
    <row r="157" spans="1:24" x14ac:dyDescent="0.25">
      <c r="A157" s="13" t="str">
        <f t="shared" si="1"/>
        <v>2006 Q2</v>
      </c>
      <c r="B157" s="11">
        <f t="shared" si="2"/>
        <v>-4.1884429331642954</v>
      </c>
      <c r="C157" s="11">
        <f t="shared" si="4"/>
        <v>0.8951909244414733</v>
      </c>
      <c r="D157" s="11">
        <f t="shared" si="4"/>
        <v>0.47571474820290144</v>
      </c>
      <c r="E157" s="11">
        <f t="shared" si="4"/>
        <v>0.15104643163961479</v>
      </c>
      <c r="F157" s="11">
        <f t="shared" si="4"/>
        <v>2.2197987702444162</v>
      </c>
      <c r="G157" s="11">
        <f t="shared" si="4"/>
        <v>-2.6014121190342729</v>
      </c>
      <c r="H157" s="11">
        <f t="shared" si="4"/>
        <v>1.1700566780439683</v>
      </c>
      <c r="I157" s="11">
        <f t="shared" si="4"/>
        <v>0.33752469963129217</v>
      </c>
      <c r="J157" s="11">
        <f t="shared" si="4"/>
        <v>-4.6040523353875455</v>
      </c>
      <c r="K157" s="11">
        <f t="shared" si="4"/>
        <v>-1.18386069701226</v>
      </c>
      <c r="L157" s="11">
        <f t="shared" si="4"/>
        <v>-0.24205617784205935</v>
      </c>
      <c r="N157" s="15">
        <f>'Table Q6'!B157-B157</f>
        <v>1.3991340937408836E-2</v>
      </c>
      <c r="O157" s="15">
        <f>'Table Q6'!C157-C157</f>
        <v>-9.3427354310330335E-3</v>
      </c>
      <c r="P157" s="15">
        <f>'Table Q6'!D157-D157</f>
        <v>1.1389635170522661E-2</v>
      </c>
      <c r="Q157" s="15">
        <f>'Table Q6'!E157-E157</f>
        <v>-2.1297644164394725E-4</v>
      </c>
      <c r="R157" s="15">
        <f>'Table Q6'!F157-F157</f>
        <v>1.0933157465324861E-2</v>
      </c>
      <c r="S157" s="15">
        <f>'Table Q6'!G157-G157</f>
        <v>-2.804983520915183E-3</v>
      </c>
      <c r="T157" s="15">
        <f>'Table Q6'!H157-H157</f>
        <v>2.0781626667483177E-3</v>
      </c>
      <c r="U157" s="15">
        <f>'Table Q6'!I157-I157</f>
        <v>1.7615346120158915E-5</v>
      </c>
      <c r="V157" s="15">
        <f>'Table Q6'!J157-J157</f>
        <v>-4.8514005214705946E-4</v>
      </c>
      <c r="W157" s="15">
        <f>'Table Q6'!K157-K157</f>
        <v>3.3834335175408237E-2</v>
      </c>
      <c r="X157" s="15">
        <f>'Table Q6'!L157-L157</f>
        <v>8.8978975134601512E-5</v>
      </c>
    </row>
    <row r="158" spans="1:24" x14ac:dyDescent="0.25">
      <c r="A158" s="13" t="str">
        <f t="shared" si="1"/>
        <v>2006 Q3</v>
      </c>
      <c r="B158" s="11">
        <f t="shared" si="2"/>
        <v>-0.61021275523447382</v>
      </c>
      <c r="C158" s="11">
        <f t="shared" si="4"/>
        <v>0.74243988435642227</v>
      </c>
      <c r="D158" s="11">
        <f t="shared" si="4"/>
        <v>-0.8582910148754006</v>
      </c>
      <c r="E158" s="11">
        <f t="shared" si="4"/>
        <v>-0.40739445863245838</v>
      </c>
      <c r="F158" s="11">
        <f t="shared" si="4"/>
        <v>-1.3136731350242095</v>
      </c>
      <c r="G158" s="11">
        <f t="shared" si="4"/>
        <v>-0.52130808488068292</v>
      </c>
      <c r="H158" s="11">
        <f t="shared" si="4"/>
        <v>-1.9856078035752251</v>
      </c>
      <c r="I158" s="11">
        <f t="shared" si="4"/>
        <v>0.49448257649795041</v>
      </c>
      <c r="J158" s="11">
        <f t="shared" si="4"/>
        <v>-2.4637907207509779</v>
      </c>
      <c r="K158" s="11">
        <f t="shared" si="4"/>
        <v>-0.68874491675498817</v>
      </c>
      <c r="L158" s="11">
        <f t="shared" si="4"/>
        <v>-0.5556138552459684</v>
      </c>
      <c r="N158" s="15">
        <f>'Table Q6'!B158-B158</f>
        <v>1.0738158942921183E-3</v>
      </c>
      <c r="O158" s="15">
        <f>'Table Q6'!C158-C158</f>
        <v>1.7449203842612171E-5</v>
      </c>
      <c r="P158" s="15">
        <f>'Table Q6'!D158-D158</f>
        <v>-1.0762575957364406E-2</v>
      </c>
      <c r="Q158" s="15">
        <f>'Table Q6'!E158-E158</f>
        <v>-1.1928839700381388E-4</v>
      </c>
      <c r="R158" s="15">
        <f>'Table Q6'!F158-F158</f>
        <v>7.5474646375139898E-5</v>
      </c>
      <c r="S158" s="15">
        <f>'Table Q6'!G158-G158</f>
        <v>1.1350690274680275E-2</v>
      </c>
      <c r="T158" s="15">
        <f>'Table Q6'!H158-H158</f>
        <v>-3.033252041359602E-2</v>
      </c>
      <c r="U158" s="15">
        <f>'Table Q6'!I158-I158</f>
        <v>2.0190645160800269E-4</v>
      </c>
      <c r="V158" s="15">
        <f>'Table Q6'!J158-J158</f>
        <v>-2.2249106429939047E-4</v>
      </c>
      <c r="W158" s="15">
        <f>'Table Q6'!K158-K158</f>
        <v>1.1240898749274919E-2</v>
      </c>
      <c r="X158" s="15">
        <f>'Table Q6'!L158-L158</f>
        <v>1.5411110639718117E-4</v>
      </c>
    </row>
    <row r="159" spans="1:24" x14ac:dyDescent="0.25">
      <c r="A159" s="13" t="str">
        <f t="shared" si="1"/>
        <v>2006 Q4</v>
      </c>
      <c r="B159" s="11">
        <f t="shared" si="2"/>
        <v>-2.2626565026206213</v>
      </c>
      <c r="C159" s="11">
        <f t="shared" si="4"/>
        <v>0.37290652010029951</v>
      </c>
      <c r="D159" s="11">
        <f t="shared" si="4"/>
        <v>1.168803475819389</v>
      </c>
      <c r="E159" s="11">
        <f t="shared" si="4"/>
        <v>0.2093840266554953</v>
      </c>
      <c r="F159" s="11">
        <f t="shared" si="4"/>
        <v>-0.45983056297174985</v>
      </c>
      <c r="G159" s="11">
        <f t="shared" si="4"/>
        <v>-1.7759868046839278</v>
      </c>
      <c r="H159" s="11">
        <f t="shared" si="4"/>
        <v>-2.2590567439611862</v>
      </c>
      <c r="I159" s="11">
        <f t="shared" si="4"/>
        <v>0.50815689686287002</v>
      </c>
      <c r="J159" s="11">
        <f t="shared" si="4"/>
        <v>-0.59983758048028835</v>
      </c>
      <c r="K159" s="11">
        <f t="shared" si="4"/>
        <v>2.6389282128567091</v>
      </c>
      <c r="L159" s="11">
        <f t="shared" si="4"/>
        <v>2.2164547050212074E-2</v>
      </c>
      <c r="N159" s="15">
        <f>'Table Q6'!B159-B159</f>
        <v>1.4691589656395276E-2</v>
      </c>
      <c r="O159" s="15">
        <f>'Table Q6'!C159-C159</f>
        <v>-9.3619189805532188E-3</v>
      </c>
      <c r="P159" s="15">
        <f>'Table Q6'!D159-D159</f>
        <v>-1.0797245828535251E-2</v>
      </c>
      <c r="Q159" s="15">
        <f>'Table Q6'!E159-E159</f>
        <v>-2.581589106443738E-4</v>
      </c>
      <c r="R159" s="15">
        <f>'Table Q6'!F159-F159</f>
        <v>4.6514821338605739E-5</v>
      </c>
      <c r="S159" s="15">
        <f>'Table Q6'!G159-G159</f>
        <v>8.4995152245810335E-3</v>
      </c>
      <c r="T159" s="15">
        <f>'Table Q6'!H159-H159</f>
        <v>7.7869166676434176E-3</v>
      </c>
      <c r="U159" s="15">
        <f>'Table Q6'!I159-I159</f>
        <v>1.194536807415103E-3</v>
      </c>
      <c r="V159" s="15">
        <f>'Table Q6'!J159-J159</f>
        <v>2.9441084237191717E-5</v>
      </c>
      <c r="W159" s="15">
        <f>'Table Q6'!K159-K159</f>
        <v>1.0677939748144016E-2</v>
      </c>
      <c r="X159" s="15">
        <f>'Table Q6'!L159-L159</f>
        <v>1.1761782395416438E-2</v>
      </c>
    </row>
    <row r="160" spans="1:24" x14ac:dyDescent="0.25">
      <c r="A160" s="13" t="str">
        <f t="shared" si="1"/>
        <v>2007 Q1</v>
      </c>
      <c r="B160" s="11">
        <f t="shared" si="2"/>
        <v>1.7926584451909939</v>
      </c>
      <c r="C160" s="11">
        <f t="shared" si="4"/>
        <v>-0.24851314546182132</v>
      </c>
      <c r="D160" s="11">
        <f t="shared" si="4"/>
        <v>0.54788208063282129</v>
      </c>
      <c r="E160" s="11">
        <f t="shared" si="4"/>
        <v>1.3330363487771189</v>
      </c>
      <c r="F160" s="11">
        <f t="shared" si="4"/>
        <v>1.908341637811618</v>
      </c>
      <c r="G160" s="11">
        <f t="shared" si="4"/>
        <v>3.3638087885455143</v>
      </c>
      <c r="H160" s="11">
        <f t="shared" si="4"/>
        <v>-0.70656403717838745</v>
      </c>
      <c r="I160" s="11">
        <f t="shared" si="4"/>
        <v>1.9909365185390053</v>
      </c>
      <c r="J160" s="11">
        <f t="shared" si="4"/>
        <v>-1.2238522521871698</v>
      </c>
      <c r="K160" s="11">
        <f t="shared" si="4"/>
        <v>-4.6565390616471367</v>
      </c>
      <c r="L160" s="11">
        <f t="shared" si="4"/>
        <v>0.88574037793801474</v>
      </c>
      <c r="N160" s="15">
        <f>'Table Q6'!B160-B160</f>
        <v>1.1900037087239301E-2</v>
      </c>
      <c r="O160" s="15">
        <f>'Table Q6'!C160-C160</f>
        <v>1.8695055881347344E-2</v>
      </c>
      <c r="P160" s="15">
        <f>'Table Q6'!D160-D160</f>
        <v>2.2407654126043952E-2</v>
      </c>
      <c r="Q160" s="15">
        <f>'Table Q6'!E160-E160</f>
        <v>-1.1832036415932778E-2</v>
      </c>
      <c r="R160" s="15">
        <f>'Table Q6'!F160-F160</f>
        <v>2.6062740832921705E-4</v>
      </c>
      <c r="S160" s="15">
        <f>'Table Q6'!G160-G160</f>
        <v>-1.091763576354321E-2</v>
      </c>
      <c r="T160" s="15">
        <f>'Table Q6'!H160-H160</f>
        <v>-2.599842743643821E-2</v>
      </c>
      <c r="U160" s="15">
        <f>'Table Q6'!I160-I160</f>
        <v>1.3746323472642041E-2</v>
      </c>
      <c r="V160" s="15">
        <f>'Table Q6'!J160-J160</f>
        <v>1.4724857934707458E-2</v>
      </c>
      <c r="W160" s="15">
        <f>'Table Q6'!K160-K160</f>
        <v>-2.1711205054224969E-2</v>
      </c>
      <c r="X160" s="15">
        <f>'Table Q6'!L160-L160</f>
        <v>6.8478206595279367E-5</v>
      </c>
    </row>
    <row r="161" spans="1:24" x14ac:dyDescent="0.25">
      <c r="A161" s="13" t="str">
        <f t="shared" si="1"/>
        <v>2007 Q2</v>
      </c>
      <c r="B161" s="11">
        <f t="shared" si="2"/>
        <v>-1.9425051942432079</v>
      </c>
      <c r="C161" s="11">
        <f t="shared" ref="C161:L173" si="5">LN(C59/C58)*100</f>
        <v>1.5911257248772372</v>
      </c>
      <c r="D161" s="11">
        <f t="shared" si="5"/>
        <v>-1.2916299348696754</v>
      </c>
      <c r="E161" s="11">
        <f t="shared" si="5"/>
        <v>-0.14548698384236847</v>
      </c>
      <c r="F161" s="11">
        <f t="shared" si="5"/>
        <v>1.6996772574819123</v>
      </c>
      <c r="G161" s="11">
        <f t="shared" si="5"/>
        <v>2.5648697043133084</v>
      </c>
      <c r="H161" s="11">
        <f t="shared" si="5"/>
        <v>1.6552278154137856</v>
      </c>
      <c r="I161" s="11">
        <f t="shared" si="5"/>
        <v>1.0891556020832345</v>
      </c>
      <c r="J161" s="11">
        <f t="shared" si="5"/>
        <v>-2.1988648828211752</v>
      </c>
      <c r="K161" s="11">
        <f t="shared" si="5"/>
        <v>-0.57075891578889859</v>
      </c>
      <c r="L161" s="11">
        <f t="shared" si="5"/>
        <v>0.42536805971215513</v>
      </c>
      <c r="N161" s="15">
        <f>'Table Q6'!B161-B161</f>
        <v>-1.0382706554577847E-2</v>
      </c>
      <c r="O161" s="15">
        <f>'Table Q6'!C161-C161</f>
        <v>-9.071022179750754E-3</v>
      </c>
      <c r="P161" s="15">
        <f>'Table Q6'!D161-D161</f>
        <v>2.7087681469550873E-4</v>
      </c>
      <c r="Q161" s="15">
        <f>'Table Q6'!E161-E161</f>
        <v>-2.7425876573208829E-4</v>
      </c>
      <c r="R161" s="15">
        <f>'Table Q6'!F161-F161</f>
        <v>-5.0216165985439432E-6</v>
      </c>
      <c r="S161" s="15">
        <f>'Table Q6'!G161-G161</f>
        <v>-1.5531141896754086E-3</v>
      </c>
      <c r="T161" s="15">
        <f>'Table Q6'!H161-H161</f>
        <v>5.3308498525584058E-2</v>
      </c>
      <c r="U161" s="15">
        <f>'Table Q6'!I161-I161</f>
        <v>-1.221377498537124E-2</v>
      </c>
      <c r="V161" s="15">
        <f>'Table Q6'!J161-J161</f>
        <v>-1.5180365100539994E-2</v>
      </c>
      <c r="W161" s="15">
        <f>'Table Q6'!K161-K161</f>
        <v>2.2351139092025907E-2</v>
      </c>
      <c r="X161" s="15">
        <f>'Table Q6'!L161-L161</f>
        <v>8.3484647614762153E-5</v>
      </c>
    </row>
    <row r="162" spans="1:24" x14ac:dyDescent="0.25">
      <c r="A162" s="13" t="str">
        <f t="shared" si="1"/>
        <v>2007 Q3</v>
      </c>
      <c r="B162" s="11">
        <f t="shared" si="2"/>
        <v>-0.72612468591707624</v>
      </c>
      <c r="C162" s="11">
        <f t="shared" si="5"/>
        <v>-0.45479438607564837</v>
      </c>
      <c r="D162" s="11">
        <f t="shared" si="5"/>
        <v>-1.2305531543709827</v>
      </c>
      <c r="E162" s="11">
        <f t="shared" si="5"/>
        <v>0.79027906165127682</v>
      </c>
      <c r="F162" s="11">
        <f t="shared" si="5"/>
        <v>1.0455320606983671</v>
      </c>
      <c r="G162" s="11">
        <f t="shared" si="5"/>
        <v>0.75453292798257021</v>
      </c>
      <c r="H162" s="11">
        <f t="shared" si="5"/>
        <v>2.8621469324584736</v>
      </c>
      <c r="I162" s="11">
        <f t="shared" si="5"/>
        <v>1.0311206035792242</v>
      </c>
      <c r="J162" s="11">
        <f t="shared" si="5"/>
        <v>-3.7625474356613848</v>
      </c>
      <c r="K162" s="11">
        <f t="shared" si="5"/>
        <v>3.6983150330816228</v>
      </c>
      <c r="L162" s="11">
        <f t="shared" si="5"/>
        <v>0.41226591060064804</v>
      </c>
      <c r="N162" s="15">
        <f>'Table Q6'!B162-B162</f>
        <v>1.4140442005913356E-2</v>
      </c>
      <c r="O162" s="15">
        <f>'Table Q6'!C162-C162</f>
        <v>-5.0151667619513507E-5</v>
      </c>
      <c r="P162" s="15">
        <f>'Table Q6'!D162-D162</f>
        <v>-1.103969864537202E-2</v>
      </c>
      <c r="Q162" s="15">
        <f>'Table Q6'!E162-E162</f>
        <v>1.1271243295769118E-2</v>
      </c>
      <c r="R162" s="15">
        <f>'Table Q6'!F162-F162</f>
        <v>-1.5051356935247284E-5</v>
      </c>
      <c r="S162" s="15">
        <f>'Table Q6'!G162-G162</f>
        <v>-2.4125374574760494E-2</v>
      </c>
      <c r="T162" s="15">
        <f>'Table Q6'!H162-H162</f>
        <v>-4.4657128255801037E-2</v>
      </c>
      <c r="U162" s="15">
        <f>'Table Q6'!I162-I162</f>
        <v>1.3548295637706209E-2</v>
      </c>
      <c r="V162" s="15">
        <f>'Table Q6'!J162-J162</f>
        <v>-3.6413701891069294E-4</v>
      </c>
      <c r="W162" s="15">
        <f>'Table Q6'!K162-K162</f>
        <v>1.0368821669626271E-4</v>
      </c>
      <c r="X162" s="15">
        <f>'Table Q6'!L162-L162</f>
        <v>1.1469862947707077E-2</v>
      </c>
    </row>
    <row r="163" spans="1:24" x14ac:dyDescent="0.25">
      <c r="A163" s="13" t="str">
        <f t="shared" si="1"/>
        <v>2007 Q4</v>
      </c>
      <c r="B163" s="11">
        <f t="shared" si="2"/>
        <v>0.60122133070268091</v>
      </c>
      <c r="C163" s="11">
        <f t="shared" si="5"/>
        <v>0.96816897614410147</v>
      </c>
      <c r="D163" s="11">
        <f t="shared" si="5"/>
        <v>-1.8559027724488933E-2</v>
      </c>
      <c r="E163" s="11">
        <f t="shared" si="5"/>
        <v>-0.66798064674971247</v>
      </c>
      <c r="F163" s="11">
        <f t="shared" si="5"/>
        <v>-0.12115533669729743</v>
      </c>
      <c r="G163" s="11">
        <f t="shared" si="5"/>
        <v>-1.7726428087088992</v>
      </c>
      <c r="H163" s="11">
        <f t="shared" si="5"/>
        <v>-0.28343637550825818</v>
      </c>
      <c r="I163" s="11">
        <f t="shared" si="5"/>
        <v>0.98708397005686888</v>
      </c>
      <c r="J163" s="11">
        <f t="shared" si="5"/>
        <v>2.7151413870463821</v>
      </c>
      <c r="K163" s="11">
        <f t="shared" si="5"/>
        <v>2.847381962797312</v>
      </c>
      <c r="L163" s="11">
        <f t="shared" si="5"/>
        <v>0.64607498605765679</v>
      </c>
      <c r="N163" s="15">
        <f>'Table Q6'!B163-B163</f>
        <v>4.3975478892388509E-4</v>
      </c>
      <c r="O163" s="15">
        <f>'Table Q6'!C163-C163</f>
        <v>-9.3684623047211035E-3</v>
      </c>
      <c r="P163" s="15">
        <f>'Table Q6'!D163-D163</f>
        <v>-1.0300131198835868E-2</v>
      </c>
      <c r="Q163" s="15">
        <f>'Table Q6'!E163-E163</f>
        <v>-3.1750389093654352E-4</v>
      </c>
      <c r="R163" s="15">
        <f>'Table Q6'!F163-F163</f>
        <v>-2.40554434831175E-4</v>
      </c>
      <c r="S163" s="15">
        <f>'Table Q6'!G163-G163</f>
        <v>1.1063518947492135E-2</v>
      </c>
      <c r="T163" s="15">
        <f>'Table Q6'!H163-H163</f>
        <v>5.6840692194436993E-3</v>
      </c>
      <c r="U163" s="15">
        <f>'Table Q6'!I163-I163</f>
        <v>1.2629052469256052E-2</v>
      </c>
      <c r="V163" s="15">
        <f>'Table Q6'!J163-J163</f>
        <v>2.6452404394428086E-4</v>
      </c>
      <c r="W163" s="15">
        <f>'Table Q6'!K163-K163</f>
        <v>-1.043200562835489E-2</v>
      </c>
      <c r="X163" s="15">
        <f>'Table Q6'!L163-L163</f>
        <v>-1.1381096011859548E-2</v>
      </c>
    </row>
    <row r="164" spans="1:24" x14ac:dyDescent="0.25">
      <c r="A164" s="13" t="str">
        <f t="shared" si="1"/>
        <v>2008 Q1</v>
      </c>
      <c r="B164" s="11">
        <f t="shared" si="2"/>
        <v>-2.0692160909462913</v>
      </c>
      <c r="C164" s="11">
        <f t="shared" si="5"/>
        <v>-0.57004745824313063</v>
      </c>
      <c r="D164" s="11">
        <f t="shared" si="5"/>
        <v>1.8672835169361877</v>
      </c>
      <c r="E164" s="11">
        <f t="shared" si="5"/>
        <v>-1.8660654069352265</v>
      </c>
      <c r="F164" s="11">
        <f t="shared" si="5"/>
        <v>-3.3001117924946164</v>
      </c>
      <c r="G164" s="11">
        <f t="shared" si="5"/>
        <v>0.71902016666637791</v>
      </c>
      <c r="H164" s="11">
        <f t="shared" si="5"/>
        <v>-3.9701187064633512</v>
      </c>
      <c r="I164" s="11">
        <f t="shared" si="5"/>
        <v>1.4897874095478432</v>
      </c>
      <c r="J164" s="11">
        <f t="shared" si="5"/>
        <v>0.66834839557920844</v>
      </c>
      <c r="K164" s="11">
        <f t="shared" si="5"/>
        <v>-2.2494025302266101</v>
      </c>
      <c r="L164" s="11">
        <f t="shared" si="5"/>
        <v>-0.56715560933376707</v>
      </c>
      <c r="N164" s="15">
        <f>'Table Q6'!B164-B164</f>
        <v>1.4204083197486561E-2</v>
      </c>
      <c r="O164" s="15">
        <f>'Table Q6'!C164-C164</f>
        <v>9.3863431157168442E-3</v>
      </c>
      <c r="P164" s="15">
        <f>'Table Q6'!D164-D164</f>
        <v>3.2292046365018479E-2</v>
      </c>
      <c r="Q164" s="15">
        <f>'Table Q6'!E164-E164</f>
        <v>1.0340679644662343E-2</v>
      </c>
      <c r="R164" s="15">
        <f>'Table Q6'!F164-F164</f>
        <v>1.0154111731682569E-2</v>
      </c>
      <c r="S164" s="15">
        <f>'Table Q6'!G164-G164</f>
        <v>-2.4006186805965557E-2</v>
      </c>
      <c r="T164" s="15">
        <f>'Table Q6'!H164-H164</f>
        <v>-1.3589468218951239E-2</v>
      </c>
      <c r="U164" s="15">
        <f>'Table Q6'!I164-I164</f>
        <v>3.0727076231107375E-4</v>
      </c>
      <c r="V164" s="15">
        <f>'Table Q6'!J164-J164</f>
        <v>-1.4508523783152483E-2</v>
      </c>
      <c r="W164" s="15">
        <f>'Table Q6'!K164-K164</f>
        <v>2.6347510491531168E-4</v>
      </c>
      <c r="X164" s="15">
        <f>'Table Q6'!L164-L164</f>
        <v>1.077743156935318E-4</v>
      </c>
    </row>
    <row r="165" spans="1:24" x14ac:dyDescent="0.25">
      <c r="A165" s="13" t="str">
        <f t="shared" si="1"/>
        <v>2008 Q2</v>
      </c>
      <c r="B165" s="11">
        <f t="shared" si="2"/>
        <v>-0.40810657304808162</v>
      </c>
      <c r="C165" s="11">
        <f t="shared" si="5"/>
        <v>-0.39539277112041687</v>
      </c>
      <c r="D165" s="11">
        <f t="shared" si="5"/>
        <v>-1.2792151686459119</v>
      </c>
      <c r="E165" s="11">
        <f t="shared" si="5"/>
        <v>-0.37452833433328764</v>
      </c>
      <c r="F165" s="11">
        <f t="shared" si="5"/>
        <v>-0.4172912799619814</v>
      </c>
      <c r="G165" s="11">
        <f t="shared" si="5"/>
        <v>2.3708815698946948</v>
      </c>
      <c r="H165" s="11">
        <f t="shared" si="5"/>
        <v>0.84329673856923404</v>
      </c>
      <c r="I165" s="11">
        <f t="shared" si="5"/>
        <v>-1.4885916207480521</v>
      </c>
      <c r="J165" s="11">
        <f t="shared" si="5"/>
        <v>-3.0392569633244895</v>
      </c>
      <c r="K165" s="11">
        <f t="shared" si="5"/>
        <v>0.55373958208730145</v>
      </c>
      <c r="L165" s="11">
        <f t="shared" si="5"/>
        <v>-0.46194141430969027</v>
      </c>
      <c r="N165" s="15">
        <f>'Table Q6'!B165-B165</f>
        <v>1.149613780533576E-3</v>
      </c>
      <c r="O165" s="15">
        <f>'Table Q6'!C165-C165</f>
        <v>9.7953177970551142E-3</v>
      </c>
      <c r="P165" s="15">
        <f>'Table Q6'!D165-D165</f>
        <v>-1.0852223891671731E-2</v>
      </c>
      <c r="Q165" s="15">
        <f>'Table Q6'!E165-E165</f>
        <v>-2.1961318851656197E-2</v>
      </c>
      <c r="R165" s="15">
        <f>'Table Q6'!F165-F165</f>
        <v>-1.0695018435398496E-2</v>
      </c>
      <c r="S165" s="15">
        <f>'Table Q6'!G165-G165</f>
        <v>-1.010317482323364E-2</v>
      </c>
      <c r="T165" s="15">
        <f>'Table Q6'!H165-H165</f>
        <v>2.3874829003020182E-2</v>
      </c>
      <c r="U165" s="15">
        <f>'Table Q6'!I165-I165</f>
        <v>1.2290234160367008E-2</v>
      </c>
      <c r="V165" s="15">
        <f>'Table Q6'!J165-J165</f>
        <v>0</v>
      </c>
      <c r="W165" s="15">
        <f>'Table Q6'!K165-K165</f>
        <v>-1.006740093434666E-2</v>
      </c>
      <c r="X165" s="15">
        <f>'Table Q6'!L165-L165</f>
        <v>-4.2095571900158113E-5</v>
      </c>
    </row>
    <row r="166" spans="1:24" x14ac:dyDescent="0.25">
      <c r="A166" s="13" t="str">
        <f t="shared" si="1"/>
        <v>2008 Q3</v>
      </c>
      <c r="B166" s="11">
        <f t="shared" si="2"/>
        <v>-1.3732778317674583</v>
      </c>
      <c r="C166" s="11">
        <f t="shared" si="5"/>
        <v>-0.42430823330040529</v>
      </c>
      <c r="D166" s="11">
        <f t="shared" si="5"/>
        <v>-3.4987847301172201</v>
      </c>
      <c r="E166" s="11">
        <f t="shared" si="5"/>
        <v>-3.3450481528764189</v>
      </c>
      <c r="F166" s="11">
        <f t="shared" si="5"/>
        <v>-1.9377806255113623</v>
      </c>
      <c r="G166" s="11">
        <f t="shared" si="5"/>
        <v>-2.2108604939769365</v>
      </c>
      <c r="H166" s="11">
        <f t="shared" si="5"/>
        <v>0.49194473949809614</v>
      </c>
      <c r="I166" s="11">
        <f t="shared" si="5"/>
        <v>-2.6627251043278144</v>
      </c>
      <c r="J166" s="11">
        <f t="shared" si="5"/>
        <v>-3.132775974614225</v>
      </c>
      <c r="K166" s="11">
        <f t="shared" si="5"/>
        <v>-3.5894063984998796</v>
      </c>
      <c r="L166" s="11">
        <f t="shared" si="5"/>
        <v>-2.179585285285552</v>
      </c>
      <c r="N166" s="15">
        <f>'Table Q6'!B166-B166</f>
        <v>9.3165325198762972E-4</v>
      </c>
      <c r="O166" s="15">
        <f>'Table Q6'!C166-C166</f>
        <v>-9.3782542340521968E-3</v>
      </c>
      <c r="P166" s="15">
        <f>'Table Q6'!D166-D166</f>
        <v>2.0168317106161737E-4</v>
      </c>
      <c r="Q166" s="15">
        <f>'Table Q6'!E166-E166</f>
        <v>1.1297516113221828E-2</v>
      </c>
      <c r="R166" s="15">
        <f>'Table Q6'!F166-F166</f>
        <v>1.1315483555524919E-2</v>
      </c>
      <c r="S166" s="15">
        <f>'Table Q6'!G166-G166</f>
        <v>-1.2652403450131633E-2</v>
      </c>
      <c r="T166" s="15">
        <f>'Table Q6'!H166-H166</f>
        <v>-3.4139048228450763E-2</v>
      </c>
      <c r="U166" s="15">
        <f>'Table Q6'!I166-I166</f>
        <v>-2.4358841795608654E-2</v>
      </c>
      <c r="V166" s="15">
        <f>'Table Q6'!J166-J166</f>
        <v>2.7666344069122495E-2</v>
      </c>
      <c r="W166" s="15">
        <f>'Table Q6'!K166-K166</f>
        <v>2.1167378475103416E-2</v>
      </c>
      <c r="X166" s="15">
        <f>'Table Q6'!L166-L166</f>
        <v>1.1315417268062511E-2</v>
      </c>
    </row>
    <row r="167" spans="1:24" x14ac:dyDescent="0.25">
      <c r="A167" s="13" t="str">
        <f t="shared" si="1"/>
        <v>2008 Q4</v>
      </c>
      <c r="B167" s="11">
        <f t="shared" si="2"/>
        <v>-3.9647514202507992</v>
      </c>
      <c r="C167" s="11">
        <f t="shared" si="5"/>
        <v>-2.7266183316866552</v>
      </c>
      <c r="D167" s="11">
        <f t="shared" si="5"/>
        <v>-5.9726994971202121</v>
      </c>
      <c r="E167" s="11">
        <f t="shared" si="5"/>
        <v>-3.3257754197775546</v>
      </c>
      <c r="F167" s="11">
        <f t="shared" si="5"/>
        <v>-3.9322694177582966</v>
      </c>
      <c r="G167" s="11">
        <f t="shared" si="5"/>
        <v>1.9506764337612563</v>
      </c>
      <c r="H167" s="11">
        <f t="shared" si="5"/>
        <v>1.466868557366396</v>
      </c>
      <c r="I167" s="11">
        <f t="shared" si="5"/>
        <v>-0.59145029199722754</v>
      </c>
      <c r="J167" s="11">
        <f t="shared" si="5"/>
        <v>-1.4298769059701142</v>
      </c>
      <c r="K167" s="11">
        <f t="shared" si="5"/>
        <v>-4.9771661157048248</v>
      </c>
      <c r="L167" s="11">
        <f t="shared" si="5"/>
        <v>-1.7801549464088713</v>
      </c>
      <c r="N167" s="15">
        <f>'Table Q6'!B167-B167</f>
        <v>5.7550388116034412E-4</v>
      </c>
      <c r="O167" s="15">
        <f>'Table Q6'!C167-C167</f>
        <v>-9.4694645281188095E-3</v>
      </c>
      <c r="P167" s="15">
        <f>'Table Q6'!D167-D167</f>
        <v>-1.0894704104488007E-2</v>
      </c>
      <c r="Q167" s="15">
        <f>'Table Q6'!E167-E167</f>
        <v>-1.10377017952481E-2</v>
      </c>
      <c r="R167" s="15">
        <f>'Table Q6'!F167-F167</f>
        <v>-1.0759847262401756E-2</v>
      </c>
      <c r="S167" s="15">
        <f>'Table Q6'!G167-G167</f>
        <v>-2.2408176245872546E-2</v>
      </c>
      <c r="T167" s="15">
        <f>'Table Q6'!H167-H167</f>
        <v>-1.5295528012650994E-3</v>
      </c>
      <c r="U167" s="15">
        <f>'Table Q6'!I167-I167</f>
        <v>-7.2509067516335346E-4</v>
      </c>
      <c r="V167" s="15">
        <f>'Table Q6'!J167-J167</f>
        <v>1.1915208072799111E-4</v>
      </c>
      <c r="W167" s="15">
        <f>'Table Q6'!K167-K167</f>
        <v>-9.9639903856374445E-3</v>
      </c>
      <c r="X167" s="15">
        <f>'Table Q6'!L167-L167</f>
        <v>-2.2779043378673425E-2</v>
      </c>
    </row>
    <row r="168" spans="1:24" x14ac:dyDescent="0.25">
      <c r="A168" s="13" t="str">
        <f t="shared" si="1"/>
        <v>2009 Q1</v>
      </c>
      <c r="B168" s="11">
        <f t="shared" si="2"/>
        <v>-6.2873319801805296</v>
      </c>
      <c r="C168" s="11">
        <f t="shared" si="5"/>
        <v>-1.9902606573530959</v>
      </c>
      <c r="D168" s="11">
        <f t="shared" si="5"/>
        <v>-6.8311025962765184</v>
      </c>
      <c r="E168" s="11">
        <f t="shared" si="5"/>
        <v>-0.15701665895813452</v>
      </c>
      <c r="F168" s="11">
        <f t="shared" si="5"/>
        <v>-3.1034725890928994</v>
      </c>
      <c r="G168" s="11">
        <f t="shared" si="5"/>
        <v>-6.2192877297744928</v>
      </c>
      <c r="H168" s="11">
        <f t="shared" si="5"/>
        <v>1.2277681560348992E-2</v>
      </c>
      <c r="I168" s="11">
        <f t="shared" si="5"/>
        <v>-0.97162122704976883</v>
      </c>
      <c r="J168" s="11">
        <f t="shared" si="5"/>
        <v>3.2235147647753233</v>
      </c>
      <c r="K168" s="11">
        <f t="shared" si="5"/>
        <v>4.0155359747687087E-2</v>
      </c>
      <c r="L168" s="11">
        <f t="shared" si="5"/>
        <v>-1.9508247594583317</v>
      </c>
      <c r="N168" s="15">
        <f>'Table Q6'!B168-B168</f>
        <v>3.0207590882342927E-3</v>
      </c>
      <c r="O168" s="15">
        <f>'Table Q6'!C168-C168</f>
        <v>3.5609585643081587E-4</v>
      </c>
      <c r="P168" s="15">
        <f>'Table Q6'!D168-D168</f>
        <v>-1.1148115687934279E-2</v>
      </c>
      <c r="Q168" s="15">
        <f>'Table Q6'!E168-E168</f>
        <v>3.56632193339812E-4</v>
      </c>
      <c r="R168" s="15">
        <f>'Table Q6'!F168-F168</f>
        <v>2.5594780772575376E-4</v>
      </c>
      <c r="S168" s="15">
        <f>'Table Q6'!G168-G168</f>
        <v>-2.2289880826429354E-3</v>
      </c>
      <c r="T168" s="15">
        <f>'Table Q6'!H168-H168</f>
        <v>-2.0946670108657243E-2</v>
      </c>
      <c r="U168" s="15">
        <f>'Table Q6'!I168-I168</f>
        <v>-2.6739403581256038E-2</v>
      </c>
      <c r="V168" s="15">
        <f>'Table Q6'!J168-J168</f>
        <v>-1.3517107740123713E-2</v>
      </c>
      <c r="W168" s="15">
        <f>'Table Q6'!K168-K168</f>
        <v>-3.2306947553063688E-2</v>
      </c>
      <c r="X168" s="15">
        <f>'Table Q6'!L168-L168</f>
        <v>1.1269576829750161E-2</v>
      </c>
    </row>
    <row r="169" spans="1:24" x14ac:dyDescent="0.25">
      <c r="A169" s="13" t="str">
        <f t="shared" si="1"/>
        <v>2009 Q2</v>
      </c>
      <c r="B169" s="11">
        <f t="shared" si="2"/>
        <v>0.86963210953284165</v>
      </c>
      <c r="C169" s="11">
        <f t="shared" si="5"/>
        <v>0.2672969204116627</v>
      </c>
      <c r="D169" s="11">
        <f t="shared" si="5"/>
        <v>-0.32297854602044529</v>
      </c>
      <c r="E169" s="11">
        <f t="shared" si="5"/>
        <v>6.595851743868901E-2</v>
      </c>
      <c r="F169" s="11">
        <f t="shared" si="5"/>
        <v>-6.2705012974454784</v>
      </c>
      <c r="G169" s="11">
        <f t="shared" si="5"/>
        <v>-2.2646695706117828</v>
      </c>
      <c r="H169" s="11">
        <f t="shared" si="5"/>
        <v>-0.74653092825057288</v>
      </c>
      <c r="I169" s="11">
        <f t="shared" si="5"/>
        <v>-0.41032803234903337</v>
      </c>
      <c r="J169" s="11">
        <f t="shared" si="5"/>
        <v>-3.153278110515128</v>
      </c>
      <c r="K169" s="11">
        <f t="shared" si="5"/>
        <v>-0.96182121554317312</v>
      </c>
      <c r="L169" s="11">
        <f t="shared" si="5"/>
        <v>-0.85917645461136993</v>
      </c>
      <c r="N169" s="15">
        <f>'Table Q6'!B169-B169</f>
        <v>-6.9043672944935075E-4</v>
      </c>
      <c r="O169" s="15">
        <f>'Table Q6'!C169-C169</f>
        <v>-1.0223380880933053E-2</v>
      </c>
      <c r="P169" s="15">
        <f>'Table Q6'!D169-D169</f>
        <v>1.049403620012529E-2</v>
      </c>
      <c r="Q169" s="15">
        <f>'Table Q6'!E169-E169</f>
        <v>8.5470048953859012E-5</v>
      </c>
      <c r="R169" s="15">
        <f>'Table Q6'!F169-F169</f>
        <v>-4.2416435212988546E-4</v>
      </c>
      <c r="S169" s="15">
        <f>'Table Q6'!G169-G169</f>
        <v>-4.5984702699954472E-2</v>
      </c>
      <c r="T169" s="15">
        <f>'Table Q6'!H169-H169</f>
        <v>-1.0926799071152127E-2</v>
      </c>
      <c r="U169" s="15">
        <f>'Table Q6'!I169-I169</f>
        <v>-1.2399875331033428E-2</v>
      </c>
      <c r="V169" s="15">
        <f>'Table Q6'!J169-J169</f>
        <v>-4.3617315843658133E-4</v>
      </c>
      <c r="W169" s="15">
        <f>'Table Q6'!K169-K169</f>
        <v>9.7714664793996375E-3</v>
      </c>
      <c r="X169" s="15">
        <f>'Table Q6'!L169-L169</f>
        <v>-1.1471114960919349E-2</v>
      </c>
    </row>
    <row r="170" spans="1:24" x14ac:dyDescent="0.25">
      <c r="A170" s="13" t="str">
        <f t="shared" si="1"/>
        <v>2009 Q3</v>
      </c>
      <c r="B170" s="11">
        <f t="shared" si="2"/>
        <v>-2.0910187647826302</v>
      </c>
      <c r="C170" s="11">
        <f t="shared" si="5"/>
        <v>0.8893478021638368</v>
      </c>
      <c r="D170" s="11">
        <f t="shared" si="5"/>
        <v>2.8106308814001273</v>
      </c>
      <c r="E170" s="11">
        <f t="shared" si="5"/>
        <v>0.36246183064238652</v>
      </c>
      <c r="F170" s="11">
        <f t="shared" si="5"/>
        <v>-0.13689958324266038</v>
      </c>
      <c r="G170" s="11">
        <f t="shared" si="5"/>
        <v>0.91137620243221895</v>
      </c>
      <c r="H170" s="11">
        <f t="shared" si="5"/>
        <v>-0.65480708389719211</v>
      </c>
      <c r="I170" s="11">
        <f t="shared" si="5"/>
        <v>-0.36571824946287856</v>
      </c>
      <c r="J170" s="11">
        <f t="shared" si="5"/>
        <v>-3.1614332640392715</v>
      </c>
      <c r="K170" s="11">
        <f t="shared" si="5"/>
        <v>-2.3247262631430075</v>
      </c>
      <c r="L170" s="11">
        <f t="shared" si="5"/>
        <v>-0.31244547356430663</v>
      </c>
      <c r="N170" s="15">
        <f>'Table Q6'!B170-B170</f>
        <v>8.1515603306714368E-4</v>
      </c>
      <c r="O170" s="15">
        <f>'Table Q6'!C170-C170</f>
        <v>-1.0353574580876046E-2</v>
      </c>
      <c r="P170" s="15">
        <f>'Table Q6'!D170-D170</f>
        <v>-4.6526351191777948E-4</v>
      </c>
      <c r="Q170" s="15">
        <f>'Table Q6'!E170-E170</f>
        <v>8.1985727110378548E-5</v>
      </c>
      <c r="R170" s="15">
        <f>'Table Q6'!F170-F170</f>
        <v>-5.1739039482945337E-4</v>
      </c>
      <c r="S170" s="15">
        <f>'Table Q6'!G170-G170</f>
        <v>-2.2901637567182886E-2</v>
      </c>
      <c r="T170" s="15">
        <f>'Table Q6'!H170-H170</f>
        <v>-3.133174032720254E-2</v>
      </c>
      <c r="U170" s="15">
        <f>'Table Q6'!I170-I170</f>
        <v>-3.8144435444385061E-2</v>
      </c>
      <c r="V170" s="15">
        <f>'Table Q6'!J170-J170</f>
        <v>-1.3832215251292634E-2</v>
      </c>
      <c r="W170" s="15">
        <f>'Table Q6'!K170-K170</f>
        <v>-2.0757626811835905E-2</v>
      </c>
      <c r="X170" s="15">
        <f>'Table Q6'!L170-L170</f>
        <v>-2.2896240031085091E-2</v>
      </c>
    </row>
    <row r="171" spans="1:24" x14ac:dyDescent="0.25">
      <c r="A171" s="13" t="str">
        <f t="shared" si="1"/>
        <v>2009 Q4</v>
      </c>
      <c r="B171" s="11">
        <f t="shared" si="2"/>
        <v>-1.9805436860127645</v>
      </c>
      <c r="C171" s="11">
        <f t="shared" si="5"/>
        <v>1.3124156098810826</v>
      </c>
      <c r="D171" s="11">
        <f t="shared" si="5"/>
        <v>9.8336742700558782E-2</v>
      </c>
      <c r="E171" s="11">
        <f t="shared" si="5"/>
        <v>1.4155606609326778</v>
      </c>
      <c r="F171" s="11">
        <f t="shared" si="5"/>
        <v>0.15709214834333574</v>
      </c>
      <c r="G171" s="11">
        <f t="shared" si="5"/>
        <v>2.1002299298478424</v>
      </c>
      <c r="H171" s="11">
        <f t="shared" si="5"/>
        <v>-0.77838985757606038</v>
      </c>
      <c r="I171" s="11">
        <f t="shared" si="5"/>
        <v>-0.78369617867787966</v>
      </c>
      <c r="J171" s="11">
        <f t="shared" si="5"/>
        <v>-0.91539399039717029</v>
      </c>
      <c r="K171" s="11">
        <f t="shared" si="5"/>
        <v>-2.112841614426197</v>
      </c>
      <c r="L171" s="11">
        <f t="shared" si="5"/>
        <v>0.29227724518453185</v>
      </c>
      <c r="N171" s="15">
        <f>'Table Q6'!B171-B171</f>
        <v>1.264159940320253E-3</v>
      </c>
      <c r="O171" s="15">
        <f>'Table Q6'!C171-C171</f>
        <v>-1.028839060749287E-2</v>
      </c>
      <c r="P171" s="15">
        <f>'Table Q6'!D171-D171</f>
        <v>-2.3126992060664875E-2</v>
      </c>
      <c r="Q171" s="15">
        <f>'Table Q6'!E171-E171</f>
        <v>-2.2867516347627737E-2</v>
      </c>
      <c r="R171" s="15">
        <f>'Table Q6'!F171-F171</f>
        <v>-1.078535473922454E-2</v>
      </c>
      <c r="S171" s="15">
        <f>'Table Q6'!G171-G171</f>
        <v>-1.1366865599053089E-2</v>
      </c>
      <c r="T171" s="15">
        <f>'Table Q6'!H171-H171</f>
        <v>-3.1795156309776584E-2</v>
      </c>
      <c r="U171" s="15">
        <f>'Table Q6'!I171-I171</f>
        <v>1.1352173902260398E-3</v>
      </c>
      <c r="V171" s="15">
        <f>'Table Q6'!J171-J171</f>
        <v>0</v>
      </c>
      <c r="W171" s="15">
        <f>'Table Q6'!K171-K171</f>
        <v>-1.125745468589745E-2</v>
      </c>
      <c r="X171" s="15">
        <f>'Table Q6'!L171-L171</f>
        <v>1.052100058634986E-5</v>
      </c>
    </row>
    <row r="172" spans="1:24" x14ac:dyDescent="0.25">
      <c r="A172" s="13" t="str">
        <f t="shared" si="1"/>
        <v>2010 Q1</v>
      </c>
      <c r="B172" s="11">
        <f t="shared" si="2"/>
        <v>1.2029498459620531</v>
      </c>
      <c r="C172" s="11">
        <f t="shared" si="5"/>
        <v>0.69063707619739334</v>
      </c>
      <c r="D172" s="11">
        <f t="shared" si="5"/>
        <v>6.2546554597757185</v>
      </c>
      <c r="E172" s="11">
        <f t="shared" si="5"/>
        <v>0.34243541607005018</v>
      </c>
      <c r="F172" s="11">
        <f t="shared" si="5"/>
        <v>0.6235239505258241</v>
      </c>
      <c r="G172" s="11">
        <f t="shared" si="5"/>
        <v>2.9108783672942544</v>
      </c>
      <c r="H172" s="11">
        <f t="shared" si="5"/>
        <v>-4.5400222957247074</v>
      </c>
      <c r="I172" s="11">
        <f t="shared" si="5"/>
        <v>2.3396069567537294</v>
      </c>
      <c r="J172" s="11">
        <f t="shared" si="5"/>
        <v>0.95576502929845242</v>
      </c>
      <c r="K172" s="11">
        <f t="shared" si="5"/>
        <v>4.2286306722367462</v>
      </c>
      <c r="L172" s="11">
        <f t="shared" si="5"/>
        <v>1.0311941352916383</v>
      </c>
      <c r="N172" s="15">
        <f>'Table Q6'!B172-B172</f>
        <v>1.2537596740789247E-3</v>
      </c>
      <c r="O172" s="15">
        <f>'Table Q6'!C172-C172</f>
        <v>-1.0188927610156218E-2</v>
      </c>
      <c r="P172" s="15">
        <f>'Table Q6'!D172-D172</f>
        <v>3.3266451416074538E-2</v>
      </c>
      <c r="Q172" s="15">
        <f>'Table Q6'!E172-E172</f>
        <v>2.3207411300327274E-2</v>
      </c>
      <c r="R172" s="15">
        <f>'Table Q6'!F172-F172</f>
        <v>-1.0694615271416907E-2</v>
      </c>
      <c r="S172" s="15">
        <f>'Table Q6'!G172-G172</f>
        <v>-5.4526681102728958E-5</v>
      </c>
      <c r="T172" s="15">
        <f>'Table Q6'!H172-H172</f>
        <v>-3.3500113404189236E-2</v>
      </c>
      <c r="U172" s="15">
        <f>'Table Q6'!I172-I172</f>
        <v>1.3752598953470141E-2</v>
      </c>
      <c r="V172" s="15">
        <f>'Table Q6'!J172-J172</f>
        <v>-1.3423719732906458E-2</v>
      </c>
      <c r="W172" s="15">
        <f>'Table Q6'!K172-K172</f>
        <v>-3.2888733841609508E-2</v>
      </c>
      <c r="X172" s="15">
        <f>'Table Q6'!L172-L172</f>
        <v>-6.8472890182746937E-5</v>
      </c>
    </row>
    <row r="173" spans="1:24" x14ac:dyDescent="0.25">
      <c r="A173" s="13" t="str">
        <f t="shared" si="1"/>
        <v>2010 Q2</v>
      </c>
      <c r="B173" s="11">
        <f t="shared" si="2"/>
        <v>-2.6296389085334928</v>
      </c>
      <c r="C173" s="11">
        <f t="shared" si="5"/>
        <v>2.3120636379988899</v>
      </c>
      <c r="D173" s="11">
        <f t="shared" si="5"/>
        <v>4.5317216638219939</v>
      </c>
      <c r="E173" s="11">
        <f t="shared" si="5"/>
        <v>-0.63782987786132506</v>
      </c>
      <c r="F173" s="11">
        <f t="shared" si="5"/>
        <v>1.699127639581981</v>
      </c>
      <c r="G173" s="11">
        <f t="shared" si="5"/>
        <v>6.3194053492672986E-2</v>
      </c>
      <c r="H173" s="11">
        <f t="shared" si="5"/>
        <v>-3.2773115762240694</v>
      </c>
      <c r="I173" s="11">
        <f t="shared" si="5"/>
        <v>1.5435932392376419</v>
      </c>
      <c r="J173" s="11">
        <f t="shared" si="5"/>
        <v>0.14599992523418182</v>
      </c>
      <c r="K173" s="11">
        <f t="shared" si="5"/>
        <v>1.5958186435072661E-2</v>
      </c>
      <c r="L173" s="11">
        <f t="shared" si="5"/>
        <v>0.37069226965924501</v>
      </c>
      <c r="N173" s="15">
        <f>'Table Q6'!B173-B173</f>
        <v>2.8477808975981844E-3</v>
      </c>
      <c r="O173" s="15">
        <f>'Table Q6'!C173-C173</f>
        <v>1.017400365258414E-2</v>
      </c>
      <c r="P173" s="15">
        <f>'Table Q6'!D173-D173</f>
        <v>-7.9813872981789658E-2</v>
      </c>
      <c r="Q173" s="15">
        <f>'Table Q6'!E173-E173</f>
        <v>-1.1835401683040092E-2</v>
      </c>
      <c r="R173" s="15">
        <f>'Table Q6'!F173-F173</f>
        <v>0</v>
      </c>
      <c r="S173" s="15">
        <f>'Table Q6'!G173-G173</f>
        <v>-1.1451434900995289E-2</v>
      </c>
      <c r="T173" s="15">
        <f>'Table Q6'!H173-H173</f>
        <v>2.0795877820670494E-2</v>
      </c>
      <c r="U173" s="15">
        <f>'Table Q6'!I173-I173</f>
        <v>-1.1848618230709151E-2</v>
      </c>
      <c r="V173" s="15">
        <f>'Table Q6'!J173-J173</f>
        <v>2.7015180863529387E-4</v>
      </c>
      <c r="W173" s="15">
        <f>'Table Q6'!K173-K173</f>
        <v>2.2504492956217866E-2</v>
      </c>
      <c r="X173" s="15">
        <f>'Table Q6'!L173-L173</f>
        <v>-1.1048532003324785E-2</v>
      </c>
    </row>
    <row r="174" spans="1:24" x14ac:dyDescent="0.25">
      <c r="A174" s="13" t="str">
        <f t="shared" ref="A174:A207" si="6">A72</f>
        <v>2010 Q3</v>
      </c>
      <c r="B174" s="11">
        <f t="shared" ref="B174:L206" si="7">LN(B72/B71)*100</f>
        <v>-2.1013087738974781</v>
      </c>
      <c r="C174" s="11">
        <f t="shared" si="7"/>
        <v>0.6471302678703128</v>
      </c>
      <c r="D174" s="11">
        <f t="shared" si="7"/>
        <v>2.6063040941855338</v>
      </c>
      <c r="E174" s="11">
        <f t="shared" si="7"/>
        <v>-0.31928265128193134</v>
      </c>
      <c r="F174" s="11">
        <f t="shared" si="7"/>
        <v>1.2193556788546227</v>
      </c>
      <c r="G174" s="11">
        <f t="shared" si="7"/>
        <v>-0.62871556825166863</v>
      </c>
      <c r="H174" s="11">
        <f t="shared" si="7"/>
        <v>0.72414224203388777</v>
      </c>
      <c r="I174" s="11">
        <f t="shared" si="7"/>
        <v>1.6536289885047104</v>
      </c>
      <c r="J174" s="11">
        <f t="shared" si="7"/>
        <v>-1.5072207580443864</v>
      </c>
      <c r="K174" s="11">
        <f t="shared" si="7"/>
        <v>-2.6605787436602459</v>
      </c>
      <c r="L174" s="11">
        <f t="shared" si="7"/>
        <v>0.19415487223868244</v>
      </c>
      <c r="N174" s="15">
        <f>'Table Q6'!B174-B174</f>
        <v>7.2305424578233968E-4</v>
      </c>
      <c r="O174" s="15">
        <f>'Table Q6'!C174-C174</f>
        <v>1.3354376864505024E-4</v>
      </c>
      <c r="P174" s="15">
        <f>'Table Q6'!D174-D174</f>
        <v>6.8127779984604508E-2</v>
      </c>
      <c r="Q174" s="15">
        <f>'Table Q6'!E174-E174</f>
        <v>-2.3091958015164504E-4</v>
      </c>
      <c r="R174" s="15">
        <f>'Table Q6'!F174-F174</f>
        <v>2.1867483139822896E-2</v>
      </c>
      <c r="S174" s="15">
        <f>'Table Q6'!G174-G174</f>
        <v>4.6386350193350356E-4</v>
      </c>
      <c r="T174" s="15">
        <f>'Table Q6'!H174-H174</f>
        <v>-1.0236714318795581E-2</v>
      </c>
      <c r="U174" s="15">
        <f>'Table Q6'!I174-I174</f>
        <v>-2.5332267483555881E-2</v>
      </c>
      <c r="V174" s="15">
        <f>'Table Q6'!J174-J174</f>
        <v>1.3188680683962062E-4</v>
      </c>
      <c r="W174" s="15">
        <f>'Table Q6'!K174-K174</f>
        <v>-9.1045301724048677E-3</v>
      </c>
      <c r="X174" s="15">
        <f>'Table Q6'!L174-L174</f>
        <v>3.1002536782323564E-4</v>
      </c>
    </row>
    <row r="175" spans="1:24" x14ac:dyDescent="0.25">
      <c r="A175" s="13" t="str">
        <f t="shared" si="6"/>
        <v>2010 Q4</v>
      </c>
      <c r="B175" s="11">
        <f t="shared" si="7"/>
        <v>-0.68542473617107913</v>
      </c>
      <c r="C175" s="11">
        <f t="shared" si="7"/>
        <v>-0.32902973067206176</v>
      </c>
      <c r="D175" s="11">
        <f t="shared" si="7"/>
        <v>-2.1816202629394663</v>
      </c>
      <c r="E175" s="11">
        <f t="shared" si="7"/>
        <v>-0.6576884089804732</v>
      </c>
      <c r="F175" s="11">
        <f t="shared" si="7"/>
        <v>1.1648951507280787</v>
      </c>
      <c r="G175" s="11">
        <f t="shared" si="7"/>
        <v>0.3277674859685708</v>
      </c>
      <c r="H175" s="11">
        <f t="shared" si="7"/>
        <v>-2.9005566204331008</v>
      </c>
      <c r="I175" s="11">
        <f t="shared" si="7"/>
        <v>0.38611356856597778</v>
      </c>
      <c r="J175" s="11">
        <f t="shared" si="7"/>
        <v>-1.5483457009619406</v>
      </c>
      <c r="K175" s="11">
        <f t="shared" si="7"/>
        <v>1.0568631362819789</v>
      </c>
      <c r="L175" s="11">
        <f t="shared" si="7"/>
        <v>-0.407040774314266</v>
      </c>
      <c r="N175" s="15">
        <f>'Table Q6'!B175-B175</f>
        <v>1.5575622365522346E-3</v>
      </c>
      <c r="O175" s="15">
        <f>'Table Q6'!C175-C175</f>
        <v>-9.8425640619466126E-3</v>
      </c>
      <c r="P175" s="15">
        <f>'Table Q6'!D175-D175</f>
        <v>2.2897725343154818E-2</v>
      </c>
      <c r="Q175" s="15">
        <f>'Table Q6'!E175-E175</f>
        <v>-1.1315036041378956E-2</v>
      </c>
      <c r="R175" s="15">
        <f>'Table Q6'!F175-F175</f>
        <v>2.4662575170530943E-4</v>
      </c>
      <c r="S175" s="15">
        <f>'Table Q6'!G175-G175</f>
        <v>-2.1941851993954542E-2</v>
      </c>
      <c r="T175" s="15">
        <f>'Table Q6'!H175-H175</f>
        <v>-1.5213953425585736E-3</v>
      </c>
      <c r="U175" s="15">
        <f>'Table Q6'!I175-I175</f>
        <v>2.5761148456968364E-2</v>
      </c>
      <c r="V175" s="15">
        <f>'Table Q6'!J175-J175</f>
        <v>-1.2821451214039437E-2</v>
      </c>
      <c r="W175" s="15">
        <f>'Table Q6'!K175-K175</f>
        <v>7.9893469819949381E-3</v>
      </c>
      <c r="X175" s="15">
        <f>'Table Q6'!L175-L175</f>
        <v>1.1546925509660688E-2</v>
      </c>
    </row>
    <row r="176" spans="1:24" x14ac:dyDescent="0.25">
      <c r="A176" s="13" t="str">
        <f t="shared" si="6"/>
        <v>2011 Q1</v>
      </c>
      <c r="B176" s="11">
        <f t="shared" si="7"/>
        <v>-2.563460893104196</v>
      </c>
      <c r="C176" s="11">
        <f t="shared" si="7"/>
        <v>0.89109116155385526</v>
      </c>
      <c r="D176" s="11">
        <f t="shared" si="7"/>
        <v>2.7329506438340112</v>
      </c>
      <c r="E176" s="11">
        <f t="shared" si="7"/>
        <v>0.59233690390175409</v>
      </c>
      <c r="F176" s="11">
        <f t="shared" si="7"/>
        <v>1.5207381476777726</v>
      </c>
      <c r="G176" s="11">
        <f t="shared" si="7"/>
        <v>-0.9116695238046989</v>
      </c>
      <c r="H176" s="11">
        <f t="shared" si="7"/>
        <v>-0.84119122720882877</v>
      </c>
      <c r="I176" s="11">
        <f t="shared" si="7"/>
        <v>1.9644319659795029</v>
      </c>
      <c r="J176" s="11">
        <f t="shared" si="7"/>
        <v>-5.2491480177625638</v>
      </c>
      <c r="K176" s="11">
        <f t="shared" si="7"/>
        <v>6.7864107170025942</v>
      </c>
      <c r="L176" s="11">
        <f t="shared" si="7"/>
        <v>0.55348843736894138</v>
      </c>
      <c r="N176" s="15">
        <f>'Table Q6'!B176-B176</f>
        <v>1.3086605749028202E-2</v>
      </c>
      <c r="O176" s="15">
        <f>'Table Q6'!C176-C176</f>
        <v>-1.0329991010476269E-2</v>
      </c>
      <c r="P176" s="15">
        <f>'Table Q6'!D176-D176</f>
        <v>-3.5319648424885219E-2</v>
      </c>
      <c r="Q176" s="15">
        <f>'Table Q6'!E176-E176</f>
        <v>-1.1222714786506494E-2</v>
      </c>
      <c r="R176" s="15">
        <f>'Table Q6'!F176-F176</f>
        <v>-2.2114108891529982E-2</v>
      </c>
      <c r="S176" s="15">
        <f>'Table Q6'!G176-G176</f>
        <v>1.1056325603674644E-2</v>
      </c>
      <c r="T176" s="15">
        <f>'Table Q6'!H176-H176</f>
        <v>-6.9061747179155475E-4</v>
      </c>
      <c r="U176" s="15">
        <f>'Table Q6'!I176-I176</f>
        <v>-1.1744729942045007E-2</v>
      </c>
      <c r="V176" s="15">
        <f>'Table Q6'!J176-J176</f>
        <v>5.3308410726859989E-4</v>
      </c>
      <c r="W176" s="15">
        <f>'Table Q6'!K176-K176</f>
        <v>-2.2214908417576673E-2</v>
      </c>
      <c r="X176" s="15">
        <f>'Table Q6'!L176-L176</f>
        <v>1.0159017574162821E-4</v>
      </c>
    </row>
    <row r="177" spans="1:24" x14ac:dyDescent="0.25">
      <c r="A177" s="13" t="str">
        <f t="shared" si="6"/>
        <v>2011 Q2</v>
      </c>
      <c r="B177" s="11">
        <f t="shared" si="7"/>
        <v>-2.3674993388150636</v>
      </c>
      <c r="C177" s="11">
        <f t="shared" si="7"/>
        <v>1.8813007519976344</v>
      </c>
      <c r="D177" s="11">
        <f t="shared" si="7"/>
        <v>1.5042394271244228</v>
      </c>
      <c r="E177" s="11">
        <f t="shared" si="7"/>
        <v>0.67047681450156704</v>
      </c>
      <c r="F177" s="11">
        <f t="shared" si="7"/>
        <v>2.2177320220423207</v>
      </c>
      <c r="G177" s="11">
        <f t="shared" si="7"/>
        <v>-0.28584120787954465</v>
      </c>
      <c r="H177" s="11">
        <f t="shared" si="7"/>
        <v>-0.35697565105003859</v>
      </c>
      <c r="I177" s="11">
        <f t="shared" si="7"/>
        <v>1.3393314663815861</v>
      </c>
      <c r="J177" s="11">
        <f t="shared" si="7"/>
        <v>-1.7175038404079672</v>
      </c>
      <c r="K177" s="11">
        <f t="shared" si="7"/>
        <v>-4.4905974805092175</v>
      </c>
      <c r="L177" s="11">
        <f t="shared" si="7"/>
        <v>0.5519088915286946</v>
      </c>
      <c r="N177" s="15">
        <f>'Table Q6'!B177-B177</f>
        <v>-1.0083869377570664E-3</v>
      </c>
      <c r="O177" s="15">
        <f>'Table Q6'!C177-C177</f>
        <v>9.6865457126393828E-3</v>
      </c>
      <c r="P177" s="15">
        <f>'Table Q6'!D177-D177</f>
        <v>3.4974477021579631E-2</v>
      </c>
      <c r="Q177" s="15">
        <f>'Table Q6'!E177-E177</f>
        <v>1.1213905254245149E-2</v>
      </c>
      <c r="R177" s="15">
        <f>'Table Q6'!F177-F177</f>
        <v>1.115137999484439E-2</v>
      </c>
      <c r="S177" s="15">
        <f>'Table Q6'!G177-G177</f>
        <v>2.3117351769769146E-4</v>
      </c>
      <c r="T177" s="15">
        <f>'Table Q6'!H177-H177</f>
        <v>1.0421252209365905E-2</v>
      </c>
      <c r="U177" s="15">
        <f>'Table Q6'!I177-I177</f>
        <v>1.1973269258466201E-2</v>
      </c>
      <c r="V177" s="15">
        <f>'Table Q6'!J177-J177</f>
        <v>1.9703955377425864E-4</v>
      </c>
      <c r="W177" s="15">
        <f>'Table Q6'!K177-K177</f>
        <v>3.4389388714797242E-2</v>
      </c>
      <c r="X177" s="15">
        <f>'Table Q6'!L177-L177</f>
        <v>-1.6276463045594713E-4</v>
      </c>
    </row>
    <row r="178" spans="1:24" x14ac:dyDescent="0.25">
      <c r="A178" s="13" t="str">
        <f t="shared" si="6"/>
        <v>2011 Q3</v>
      </c>
      <c r="B178" s="11">
        <f t="shared" si="7"/>
        <v>-0.46859177651242706</v>
      </c>
      <c r="C178" s="11">
        <f t="shared" si="7"/>
        <v>-0.14126761158736501</v>
      </c>
      <c r="D178" s="11">
        <f t="shared" si="7"/>
        <v>-2.7582232077836761</v>
      </c>
      <c r="E178" s="11">
        <f t="shared" si="7"/>
        <v>0.82302860147062928</v>
      </c>
      <c r="F178" s="11">
        <f t="shared" si="7"/>
        <v>-0.35980561648958781</v>
      </c>
      <c r="G178" s="11">
        <f t="shared" si="7"/>
        <v>1.1586489284742005</v>
      </c>
      <c r="H178" s="11">
        <f t="shared" si="7"/>
        <v>1.399293359880412</v>
      </c>
      <c r="I178" s="11">
        <f t="shared" si="7"/>
        <v>-2.1573333738634424</v>
      </c>
      <c r="J178" s="11">
        <f t="shared" si="7"/>
        <v>0.87439258474662629</v>
      </c>
      <c r="K178" s="11">
        <f t="shared" si="7"/>
        <v>-2.0545214168754935</v>
      </c>
      <c r="L178" s="11">
        <f t="shared" si="7"/>
        <v>-0.45198952758269018</v>
      </c>
      <c r="N178" s="15">
        <f>'Table Q6'!B178-B178</f>
        <v>1.1428759092808272E-2</v>
      </c>
      <c r="O178" s="15">
        <f>'Table Q6'!C178-C178</f>
        <v>-1.0936342285544631E-4</v>
      </c>
      <c r="P178" s="15">
        <f>'Table Q6'!D178-D178</f>
        <v>4.7035395513894684E-4</v>
      </c>
      <c r="Q178" s="15">
        <f>'Table Q6'!E178-E178</f>
        <v>6.4502246566955357E-5</v>
      </c>
      <c r="R178" s="15">
        <f>'Table Q6'!F178-F178</f>
        <v>4.8709617593289956E-5</v>
      </c>
      <c r="S178" s="15">
        <f>'Table Q6'!G178-G178</f>
        <v>2.6747039833785458E-4</v>
      </c>
      <c r="T178" s="15">
        <f>'Table Q6'!H178-H178</f>
        <v>-4.7655796743817369E-4</v>
      </c>
      <c r="U178" s="15">
        <f>'Table Q6'!I178-I178</f>
        <v>-8.5035920042715318E-3</v>
      </c>
      <c r="V178" s="15">
        <f>'Table Q6'!J178-J178</f>
        <v>3.9418516057898589E-4</v>
      </c>
      <c r="W178" s="15">
        <f>'Table Q6'!K178-K178</f>
        <v>-2.0616417021915634E-2</v>
      </c>
      <c r="X178" s="15">
        <f>'Table Q6'!L178-L178</f>
        <v>4.0973804690674909E-4</v>
      </c>
    </row>
    <row r="179" spans="1:24" x14ac:dyDescent="0.25">
      <c r="A179" s="13" t="str">
        <f t="shared" si="6"/>
        <v>2011 Q4</v>
      </c>
      <c r="B179" s="11">
        <f t="shared" si="7"/>
        <v>-3.3475369766408072</v>
      </c>
      <c r="C179" s="11">
        <f t="shared" si="7"/>
        <v>-0.365990331514157</v>
      </c>
      <c r="D179" s="11">
        <f t="shared" si="7"/>
        <v>1.3913349661733529</v>
      </c>
      <c r="E179" s="11">
        <f t="shared" si="7"/>
        <v>-1.7612424152382093</v>
      </c>
      <c r="F179" s="11">
        <f t="shared" si="7"/>
        <v>-1.4865108932893816</v>
      </c>
      <c r="G179" s="11">
        <f t="shared" si="7"/>
        <v>-2.5823932079490728</v>
      </c>
      <c r="H179" s="11">
        <f t="shared" si="7"/>
        <v>-0.59526179226622777</v>
      </c>
      <c r="I179" s="11">
        <f t="shared" si="7"/>
        <v>0.14987243240146636</v>
      </c>
      <c r="J179" s="11">
        <f t="shared" si="7"/>
        <v>4.7021286886856624</v>
      </c>
      <c r="K179" s="11">
        <f t="shared" si="7"/>
        <v>1.2173005513495088</v>
      </c>
      <c r="L179" s="11">
        <f t="shared" si="7"/>
        <v>-0.41368598178457655</v>
      </c>
      <c r="N179" s="15">
        <f>'Table Q6'!B179-B179</f>
        <v>1.3840011214206083E-2</v>
      </c>
      <c r="O179" s="15">
        <f>'Table Q6'!C179-C179</f>
        <v>-1.0336355498308081E-2</v>
      </c>
      <c r="P179" s="15">
        <f>'Table Q6'!D179-D179</f>
        <v>-3.2506193536963046E-4</v>
      </c>
      <c r="Q179" s="15">
        <f>'Table Q6'!E179-E179</f>
        <v>-1.4936625624795141E-4</v>
      </c>
      <c r="R179" s="15">
        <f>'Table Q6'!F179-F179</f>
        <v>-2.2243102157458727E-2</v>
      </c>
      <c r="S179" s="15">
        <f>'Table Q6'!G179-G179</f>
        <v>1.1297404707677039E-2</v>
      </c>
      <c r="T179" s="15">
        <f>'Table Q6'!H179-H179</f>
        <v>-5.5957359252278849E-4</v>
      </c>
      <c r="U179" s="15">
        <f>'Table Q6'!I179-I179</f>
        <v>2.4379922489980971E-2</v>
      </c>
      <c r="V179" s="15">
        <f>'Table Q6'!J179-J179</f>
        <v>-8.3701613853648382E-4</v>
      </c>
      <c r="W179" s="15">
        <f>'Table Q6'!K179-K179</f>
        <v>1.9256704035782279E-2</v>
      </c>
      <c r="X179" s="15">
        <f>'Table Q6'!L179-L179</f>
        <v>1.2496593113786592E-4</v>
      </c>
    </row>
    <row r="180" spans="1:24" x14ac:dyDescent="0.25">
      <c r="A180" s="13" t="str">
        <f t="shared" si="6"/>
        <v>2012 Q1</v>
      </c>
      <c r="B180" s="11">
        <f t="shared" si="7"/>
        <v>-3.1538262547088398</v>
      </c>
      <c r="C180" s="11">
        <f t="shared" si="7"/>
        <v>-0.38267112668200376</v>
      </c>
      <c r="D180" s="11">
        <f t="shared" si="7"/>
        <v>-4.5146469634660873</v>
      </c>
      <c r="E180" s="11">
        <f t="shared" si="7"/>
        <v>-0.14632837147172709</v>
      </c>
      <c r="F180" s="11">
        <f t="shared" si="7"/>
        <v>-1.983139598248733</v>
      </c>
      <c r="G180" s="11">
        <f t="shared" si="7"/>
        <v>4.4118556426009148</v>
      </c>
      <c r="H180" s="11">
        <f t="shared" si="7"/>
        <v>-0.66120998238904827</v>
      </c>
      <c r="I180" s="11">
        <f t="shared" si="7"/>
        <v>1.9756429420797719</v>
      </c>
      <c r="J180" s="11">
        <f t="shared" si="7"/>
        <v>0.48461772077259407</v>
      </c>
      <c r="K180" s="11">
        <f t="shared" si="7"/>
        <v>2.4282294638454336</v>
      </c>
      <c r="L180" s="11">
        <f t="shared" si="7"/>
        <v>5.6797110185191194E-2</v>
      </c>
      <c r="N180" s="15">
        <f>'Table Q6'!B180-B180</f>
        <v>-1.9151847159903923E-4</v>
      </c>
      <c r="O180" s="15">
        <f>'Table Q6'!C180-C180</f>
        <v>2.0908535677624573E-2</v>
      </c>
      <c r="P180" s="15">
        <f>'Table Q6'!D180-D180</f>
        <v>-1.1301362404407378E-2</v>
      </c>
      <c r="Q180" s="15">
        <f>'Table Q6'!E180-E180</f>
        <v>-8.6028699505302786E-5</v>
      </c>
      <c r="R180" s="15">
        <f>'Table Q6'!F180-F180</f>
        <v>9.3108345749826071E-5</v>
      </c>
      <c r="S180" s="15">
        <f>'Table Q6'!G180-G180</f>
        <v>1.0727802197987302E-2</v>
      </c>
      <c r="T180" s="15">
        <f>'Table Q6'!H180-H180</f>
        <v>-1.0459510079580681E-2</v>
      </c>
      <c r="U180" s="15">
        <f>'Table Q6'!I180-I180</f>
        <v>-1.0397710464727483E-2</v>
      </c>
      <c r="V180" s="15">
        <f>'Table Q6'!J180-J180</f>
        <v>-1.2682641475229961E-2</v>
      </c>
      <c r="W180" s="15">
        <f>'Table Q6'!K180-K180</f>
        <v>1.0778765841741755E-2</v>
      </c>
      <c r="X180" s="15">
        <f>'Table Q6'!L180-L180</f>
        <v>1.1380490671893381E-2</v>
      </c>
    </row>
    <row r="181" spans="1:24" x14ac:dyDescent="0.25">
      <c r="A181" s="13" t="str">
        <f t="shared" si="6"/>
        <v>2012 Q2</v>
      </c>
      <c r="B181" s="11">
        <f t="shared" si="7"/>
        <v>-2.0473083286281466</v>
      </c>
      <c r="C181" s="11">
        <f t="shared" si="7"/>
        <v>-3.0337362074191989</v>
      </c>
      <c r="D181" s="11">
        <f t="shared" si="7"/>
        <v>-3.4454197179679165</v>
      </c>
      <c r="E181" s="11">
        <f t="shared" si="7"/>
        <v>0.38826541037969731</v>
      </c>
      <c r="F181" s="11">
        <f t="shared" si="7"/>
        <v>0.15806313751619633</v>
      </c>
      <c r="G181" s="11">
        <f t="shared" si="7"/>
        <v>-2.0880665334019368</v>
      </c>
      <c r="H181" s="11">
        <f t="shared" si="7"/>
        <v>2.2615206030556343</v>
      </c>
      <c r="I181" s="11">
        <f t="shared" si="7"/>
        <v>-1.734416564364154</v>
      </c>
      <c r="J181" s="11">
        <f t="shared" si="7"/>
        <v>-4.4213464909437992</v>
      </c>
      <c r="K181" s="11">
        <f t="shared" si="7"/>
        <v>0.50487537258929926</v>
      </c>
      <c r="L181" s="11">
        <f t="shared" si="7"/>
        <v>-1.1322179980092415</v>
      </c>
      <c r="N181" s="15">
        <f>'Table Q6'!B181-B181</f>
        <v>1.4980923703324933E-3</v>
      </c>
      <c r="O181" s="15">
        <f>'Table Q6'!C181-C181</f>
        <v>-9.8778829223657993E-3</v>
      </c>
      <c r="P181" s="15">
        <f>'Table Q6'!D181-D181</f>
        <v>1.1426015626243569E-2</v>
      </c>
      <c r="Q181" s="15">
        <f>'Table Q6'!E181-E181</f>
        <v>1.1088225788039086E-2</v>
      </c>
      <c r="R181" s="15">
        <f>'Table Q6'!F181-F181</f>
        <v>1.0949904199284294E-2</v>
      </c>
      <c r="S181" s="15">
        <f>'Table Q6'!G181-G181</f>
        <v>-6.8881655955088661E-5</v>
      </c>
      <c r="T181" s="15">
        <f>'Table Q6'!H181-H181</f>
        <v>1.0125555356102822E-2</v>
      </c>
      <c r="U181" s="15">
        <f>'Table Q6'!I181-I181</f>
        <v>1.3049863497454073E-2</v>
      </c>
      <c r="V181" s="15">
        <f>'Table Q6'!J181-J181</f>
        <v>1.3785613903139371E-2</v>
      </c>
      <c r="W181" s="15">
        <f>'Table Q6'!K181-K181</f>
        <v>9.9563601530507917E-3</v>
      </c>
      <c r="X181" s="15">
        <f>'Table Q6'!L181-L181</f>
        <v>1.8713968385686286E-4</v>
      </c>
    </row>
    <row r="182" spans="1:24" x14ac:dyDescent="0.25">
      <c r="A182" s="13" t="str">
        <f t="shared" si="6"/>
        <v>2012 Q3</v>
      </c>
      <c r="B182" s="11">
        <f t="shared" si="7"/>
        <v>-2.7155460627998487</v>
      </c>
      <c r="C182" s="11">
        <f t="shared" si="7"/>
        <v>0.2983672117498275</v>
      </c>
      <c r="D182" s="11">
        <f t="shared" si="7"/>
        <v>-2.9867774901623543</v>
      </c>
      <c r="E182" s="11">
        <f t="shared" si="7"/>
        <v>0.17167423186329928</v>
      </c>
      <c r="F182" s="11">
        <f t="shared" si="7"/>
        <v>-0.62341966252991599</v>
      </c>
      <c r="G182" s="11">
        <f t="shared" si="7"/>
        <v>0.71549919250441374</v>
      </c>
      <c r="H182" s="11">
        <f t="shared" si="7"/>
        <v>-0.92637847897477454</v>
      </c>
      <c r="I182" s="11">
        <f t="shared" si="7"/>
        <v>1.52359986677461</v>
      </c>
      <c r="J182" s="11">
        <f t="shared" si="7"/>
        <v>1.0322814706848893</v>
      </c>
      <c r="K182" s="11">
        <f t="shared" si="7"/>
        <v>5.877070634199395</v>
      </c>
      <c r="L182" s="11">
        <f t="shared" si="7"/>
        <v>0.20093622016670215</v>
      </c>
      <c r="N182" s="15">
        <f>'Table Q6'!B182-B182</f>
        <v>1.2323300594210718E-2</v>
      </c>
      <c r="O182" s="15">
        <f>'Table Q6'!C182-C182</f>
        <v>6.4657475959628563E-5</v>
      </c>
      <c r="P182" s="15">
        <f>'Table Q6'!D182-D182</f>
        <v>1.176654289582002E-2</v>
      </c>
      <c r="Q182" s="15">
        <f>'Table Q6'!E182-E182</f>
        <v>-1.1269347267203023E-2</v>
      </c>
      <c r="R182" s="15">
        <f>'Table Q6'!F182-F182</f>
        <v>-1.0834823132080507E-2</v>
      </c>
      <c r="S182" s="15">
        <f>'Table Q6'!G182-G182</f>
        <v>1.0839520903776156E-2</v>
      </c>
      <c r="T182" s="15">
        <f>'Table Q6'!H182-H182</f>
        <v>9.3652925053552272E-3</v>
      </c>
      <c r="U182" s="15">
        <f>'Table Q6'!I182-I182</f>
        <v>-1.0615521541792239E-2</v>
      </c>
      <c r="V182" s="15">
        <f>'Table Q6'!J182-J182</f>
        <v>2.4452867220482677E-2</v>
      </c>
      <c r="W182" s="15">
        <f>'Table Q6'!K182-K182</f>
        <v>2.2349349023453868E-4</v>
      </c>
      <c r="X182" s="15">
        <f>'Table Q6'!L182-L182</f>
        <v>3.4303885956846192E-4</v>
      </c>
    </row>
    <row r="183" spans="1:24" x14ac:dyDescent="0.25">
      <c r="A183" s="13" t="str">
        <f t="shared" si="6"/>
        <v>2012 Q4</v>
      </c>
      <c r="B183" s="11">
        <f t="shared" si="7"/>
        <v>-1.2546399645012398</v>
      </c>
      <c r="C183" s="11">
        <f t="shared" si="7"/>
        <v>-0.83517379013031912</v>
      </c>
      <c r="D183" s="11">
        <f t="shared" si="7"/>
        <v>-1.1272925782434025</v>
      </c>
      <c r="E183" s="11">
        <f t="shared" si="7"/>
        <v>-1.3010957953536675</v>
      </c>
      <c r="F183" s="11">
        <f t="shared" si="7"/>
        <v>0.89735804820580067</v>
      </c>
      <c r="G183" s="11">
        <f t="shared" si="7"/>
        <v>2.2092645647697124</v>
      </c>
      <c r="H183" s="11">
        <f t="shared" si="7"/>
        <v>-1.7195435057352253</v>
      </c>
      <c r="I183" s="11">
        <f t="shared" si="7"/>
        <v>1.7806334700504485</v>
      </c>
      <c r="J183" s="11">
        <f t="shared" si="7"/>
        <v>-1.6038296019069014</v>
      </c>
      <c r="K183" s="11">
        <f t="shared" si="7"/>
        <v>-6.1632298921772124</v>
      </c>
      <c r="L183" s="11">
        <f t="shared" si="7"/>
        <v>-0.26557340077185382</v>
      </c>
      <c r="N183" s="15">
        <f>'Table Q6'!B183-B183</f>
        <v>-1.1584727902786973E-3</v>
      </c>
      <c r="O183" s="15">
        <f>'Table Q6'!C183-C183</f>
        <v>-2.0751916704307205E-2</v>
      </c>
      <c r="P183" s="15">
        <f>'Table Q6'!D183-D183</f>
        <v>1.1451474389832628E-2</v>
      </c>
      <c r="Q183" s="15">
        <f>'Table Q6'!E183-E183</f>
        <v>2.1425683879604307E-2</v>
      </c>
      <c r="R183" s="15">
        <f>'Table Q6'!F183-F183</f>
        <v>-1.0845393755001376E-2</v>
      </c>
      <c r="S183" s="15">
        <f>'Table Q6'!G183-G183</f>
        <v>0</v>
      </c>
      <c r="T183" s="15">
        <f>'Table Q6'!H183-H183</f>
        <v>6.2127814606406595E-2</v>
      </c>
      <c r="U183" s="15">
        <f>'Table Q6'!I183-I183</f>
        <v>2.291057287590692E-2</v>
      </c>
      <c r="V183" s="15">
        <f>'Table Q6'!J183-J183</f>
        <v>-1.1804284969151091E-2</v>
      </c>
      <c r="W183" s="15">
        <f>'Table Q6'!K183-K183</f>
        <v>-9.2611973086196286E-3</v>
      </c>
      <c r="X183" s="15">
        <f>'Table Q6'!L183-L183</f>
        <v>1.0905710704243454E-2</v>
      </c>
    </row>
    <row r="184" spans="1:24" x14ac:dyDescent="0.25">
      <c r="A184" s="13" t="str">
        <f t="shared" si="6"/>
        <v>2013 Q1</v>
      </c>
      <c r="B184" s="11">
        <f t="shared" si="7"/>
        <v>-0.68076996863552219</v>
      </c>
      <c r="C184" s="11">
        <f t="shared" si="7"/>
        <v>-0.43369730028602338</v>
      </c>
      <c r="D184" s="11">
        <f t="shared" si="7"/>
        <v>-0.56032253861163805</v>
      </c>
      <c r="E184" s="11">
        <f t="shared" si="7"/>
        <v>0.42106265569219231</v>
      </c>
      <c r="F184" s="11">
        <f t="shared" si="7"/>
        <v>1.0613296231271043</v>
      </c>
      <c r="G184" s="11">
        <f t="shared" si="7"/>
        <v>-0.73385329815036016</v>
      </c>
      <c r="H184" s="11">
        <f t="shared" si="7"/>
        <v>0.21877072373974257</v>
      </c>
      <c r="I184" s="11">
        <f t="shared" si="7"/>
        <v>-7.8371769532819088E-2</v>
      </c>
      <c r="J184" s="11">
        <f t="shared" si="7"/>
        <v>-0.17317641997319524</v>
      </c>
      <c r="K184" s="11">
        <f t="shared" si="7"/>
        <v>0.45583428080506055</v>
      </c>
      <c r="L184" s="11">
        <f t="shared" si="7"/>
        <v>-9.0733595856735641E-2</v>
      </c>
      <c r="N184" s="15">
        <f>'Table Q6'!B184-B184</f>
        <v>1.7085359438545611E-3</v>
      </c>
      <c r="O184" s="15">
        <f>'Table Q6'!C184-C184</f>
        <v>4.0904994743570511E-2</v>
      </c>
      <c r="P184" s="15">
        <f>'Table Q6'!D184-D184</f>
        <v>-2.241147476883254E-2</v>
      </c>
      <c r="Q184" s="15">
        <f>'Table Q6'!E184-E184</f>
        <v>-2.5853500905498317E-4</v>
      </c>
      <c r="R184" s="15">
        <f>'Table Q6'!F184-F184</f>
        <v>2.1680216887087544E-2</v>
      </c>
      <c r="S184" s="15">
        <f>'Table Q6'!G184-G184</f>
        <v>1.0652463392220368E-2</v>
      </c>
      <c r="T184" s="15">
        <f>'Table Q6'!H184-H184</f>
        <v>-3.0564512338531191E-2</v>
      </c>
      <c r="U184" s="15">
        <f>'Table Q6'!I184-I184</f>
        <v>6.7941705113883089E-4</v>
      </c>
      <c r="V184" s="15">
        <f>'Table Q6'!J184-J184</f>
        <v>-4.1950903252957472E-5</v>
      </c>
      <c r="W184" s="15">
        <f>'Table Q6'!K184-K184</f>
        <v>4.2360422882054494E-2</v>
      </c>
      <c r="X184" s="15">
        <f>'Table Q6'!L184-L184</f>
        <v>1.3505613945266615E-4</v>
      </c>
    </row>
    <row r="185" spans="1:24" x14ac:dyDescent="0.25">
      <c r="A185" s="13" t="str">
        <f t="shared" si="6"/>
        <v>2013 Q2</v>
      </c>
      <c r="B185" s="11">
        <f t="shared" si="7"/>
        <v>-0.23940802721527193</v>
      </c>
      <c r="C185" s="11">
        <f t="shared" si="7"/>
        <v>0.82727838624375416</v>
      </c>
      <c r="D185" s="11">
        <f t="shared" si="7"/>
        <v>0.44820670575972482</v>
      </c>
      <c r="E185" s="11">
        <f t="shared" si="7"/>
        <v>0.81937113229035607</v>
      </c>
      <c r="F185" s="11">
        <f t="shared" si="7"/>
        <v>0.12294130911049281</v>
      </c>
      <c r="G185" s="11">
        <f t="shared" si="7"/>
        <v>-1.4117102346319885</v>
      </c>
      <c r="H185" s="11">
        <f t="shared" si="7"/>
        <v>-0.61068721183507058</v>
      </c>
      <c r="I185" s="11">
        <f t="shared" si="7"/>
        <v>-0.32709373103183709</v>
      </c>
      <c r="J185" s="11">
        <f t="shared" si="7"/>
        <v>-4.2952823643834623</v>
      </c>
      <c r="K185" s="11">
        <f t="shared" si="7"/>
        <v>0.14753475148476572</v>
      </c>
      <c r="L185" s="11">
        <f t="shared" si="7"/>
        <v>-0.17750549290513895</v>
      </c>
      <c r="N185" s="15">
        <f>'Table Q6'!B185-B185</f>
        <v>1.1273195708826678E-2</v>
      </c>
      <c r="O185" s="15">
        <f>'Table Q6'!C185-C185</f>
        <v>1.0206685387789238E-2</v>
      </c>
      <c r="P185" s="15">
        <f>'Table Q6'!D185-D185</f>
        <v>2.2411474768837758E-2</v>
      </c>
      <c r="Q185" s="15">
        <f>'Table Q6'!E185-E185</f>
        <v>-1.0736588030172745E-2</v>
      </c>
      <c r="R185" s="15">
        <f>'Table Q6'!F185-F185</f>
        <v>-2.1982853462862689E-2</v>
      </c>
      <c r="S185" s="15">
        <f>'Table Q6'!G185-G185</f>
        <v>-3.1678506234866788E-5</v>
      </c>
      <c r="T185" s="15">
        <f>'Table Q6'!H185-H185</f>
        <v>-2.0182862528031476E-2</v>
      </c>
      <c r="U185" s="15">
        <f>'Table Q6'!I185-I185</f>
        <v>2.3951203218473105E-2</v>
      </c>
      <c r="V185" s="15">
        <f>'Table Q6'!J185-J185</f>
        <v>4.0393366870983272E-4</v>
      </c>
      <c r="W185" s="15">
        <f>'Table Q6'!K185-K185</f>
        <v>-1.0603891151178019E-2</v>
      </c>
      <c r="X185" s="15">
        <f>'Table Q6'!L185-L185</f>
        <v>1.0915647713506338E-2</v>
      </c>
    </row>
    <row r="186" spans="1:24" x14ac:dyDescent="0.25">
      <c r="A186" s="13" t="str">
        <f t="shared" si="6"/>
        <v>2013 Q3</v>
      </c>
      <c r="B186" s="11">
        <f t="shared" si="7"/>
        <v>-1.1964841664332326</v>
      </c>
      <c r="C186" s="11">
        <f t="shared" si="7"/>
        <v>-0.11518537160584939</v>
      </c>
      <c r="D186" s="11">
        <f t="shared" si="7"/>
        <v>0.79572270069742956</v>
      </c>
      <c r="E186" s="11">
        <f t="shared" si="7"/>
        <v>1.6582370392885251E-2</v>
      </c>
      <c r="F186" s="11">
        <f t="shared" si="7"/>
        <v>-0.96412819595529198</v>
      </c>
      <c r="G186" s="11">
        <f t="shared" si="7"/>
        <v>0.24709320733037271</v>
      </c>
      <c r="H186" s="11">
        <f t="shared" si="7"/>
        <v>-1.3877387163462012</v>
      </c>
      <c r="I186" s="11">
        <f t="shared" si="7"/>
        <v>1.3890901568331671</v>
      </c>
      <c r="J186" s="11">
        <f t="shared" si="7"/>
        <v>-3.7969766006734589</v>
      </c>
      <c r="K186" s="11">
        <f t="shared" si="7"/>
        <v>-3.8466723350865659</v>
      </c>
      <c r="L186" s="11">
        <f t="shared" si="7"/>
        <v>-0.27777138483235403</v>
      </c>
      <c r="N186" s="15">
        <f>'Table Q6'!B186-B186</f>
        <v>1.162030310833928E-2</v>
      </c>
      <c r="O186" s="15">
        <f>'Table Q6'!C186-C186</f>
        <v>-3.0467679106356602E-2</v>
      </c>
      <c r="P186" s="15">
        <f>'Table Q6'!D186-D186</f>
        <v>-1.0854816835612513E-2</v>
      </c>
      <c r="Q186" s="15">
        <f>'Table Q6'!E186-E186</f>
        <v>-1.9540541451404034E-4</v>
      </c>
      <c r="R186" s="15">
        <f>'Table Q6'!F186-F186</f>
        <v>1.1103236414680695E-2</v>
      </c>
      <c r="S186" s="15">
        <f>'Table Q6'!G186-G186</f>
        <v>2.1163926935367672E-2</v>
      </c>
      <c r="T186" s="15">
        <f>'Table Q6'!H186-H186</f>
        <v>2.0585292974238723E-2</v>
      </c>
      <c r="U186" s="15">
        <f>'Table Q6'!I186-I186</f>
        <v>-1.0825848612332711E-2</v>
      </c>
      <c r="V186" s="15">
        <f>'Table Q6'!J186-J186</f>
        <v>2.2794972931694524E-2</v>
      </c>
      <c r="W186" s="15">
        <f>'Table Q6'!K186-K186</f>
        <v>1.19244502759277E-2</v>
      </c>
      <c r="X186" s="15">
        <f>'Table Q6'!L186-L186</f>
        <v>1.0483337324002084E-4</v>
      </c>
    </row>
    <row r="187" spans="1:24" x14ac:dyDescent="0.25">
      <c r="A187" s="13" t="str">
        <f t="shared" si="6"/>
        <v>2013 Q4</v>
      </c>
      <c r="B187" s="11">
        <f t="shared" si="7"/>
        <v>1.5248649226658223E-2</v>
      </c>
      <c r="C187" s="11">
        <f t="shared" si="7"/>
        <v>0.6955760790638662</v>
      </c>
      <c r="D187" s="11">
        <f t="shared" si="7"/>
        <v>1.1372362148765889</v>
      </c>
      <c r="E187" s="11">
        <f t="shared" si="7"/>
        <v>0.23400818499528009</v>
      </c>
      <c r="F187" s="11">
        <f t="shared" si="7"/>
        <v>0.44856782358160668</v>
      </c>
      <c r="G187" s="11">
        <f t="shared" si="7"/>
        <v>-0.61421566777811243</v>
      </c>
      <c r="H187" s="11">
        <f t="shared" si="7"/>
        <v>-0.10406036085818068</v>
      </c>
      <c r="I187" s="11">
        <f t="shared" si="7"/>
        <v>9.7583280092449598E-2</v>
      </c>
      <c r="J187" s="11">
        <f t="shared" si="7"/>
        <v>-5.4439000390279588E-2</v>
      </c>
      <c r="K187" s="11">
        <f t="shared" si="7"/>
        <v>-2.6301316686860288</v>
      </c>
      <c r="L187" s="11">
        <f t="shared" si="7"/>
        <v>0.19030086164898047</v>
      </c>
      <c r="N187" s="15">
        <f>'Table Q6'!B187-B187</f>
        <v>1.0817281785824827E-2</v>
      </c>
      <c r="O187" s="15">
        <f>'Table Q6'!C187-C187</f>
        <v>-2.0451411560475918E-2</v>
      </c>
      <c r="P187" s="15">
        <f>'Table Q6'!D187-D187</f>
        <v>3.2520941933896541E-2</v>
      </c>
      <c r="Q187" s="15">
        <f>'Table Q6'!E187-E187</f>
        <v>2.1114857891896099E-2</v>
      </c>
      <c r="R187" s="15">
        <f>'Table Q6'!F187-F187</f>
        <v>-2.1787666957651608E-2</v>
      </c>
      <c r="S187" s="15">
        <f>'Table Q6'!G187-G187</f>
        <v>2.0882904079835951E-2</v>
      </c>
      <c r="T187" s="15">
        <f>'Table Q6'!H187-H187</f>
        <v>-2.0476127424898002E-2</v>
      </c>
      <c r="U187" s="15">
        <f>'Table Q6'!I187-I187</f>
        <v>3.4013714890199997E-2</v>
      </c>
      <c r="V187" s="15">
        <f>'Table Q6'!J187-J187</f>
        <v>1.1066340687489913E-2</v>
      </c>
      <c r="W187" s="15">
        <f>'Table Q6'!K187-K187</f>
        <v>2.0825151230434713E-3</v>
      </c>
      <c r="X187" s="15">
        <f>'Table Q6'!L187-L187</f>
        <v>3.4115223519814997E-5</v>
      </c>
    </row>
    <row r="188" spans="1:24" x14ac:dyDescent="0.25">
      <c r="A188" s="13" t="str">
        <f t="shared" si="6"/>
        <v>2014 Q1</v>
      </c>
      <c r="B188" s="11">
        <f t="shared" si="7"/>
        <v>-1.0045076495927403</v>
      </c>
      <c r="C188" s="11">
        <f t="shared" si="7"/>
        <v>1.2632152526652753</v>
      </c>
      <c r="D188" s="11">
        <f t="shared" si="7"/>
        <v>0.26831070888867325</v>
      </c>
      <c r="E188" s="11">
        <f t="shared" si="7"/>
        <v>1.1079917647084214</v>
      </c>
      <c r="F188" s="11">
        <f t="shared" si="7"/>
        <v>1.5463721709647116</v>
      </c>
      <c r="G188" s="11">
        <f t="shared" si="7"/>
        <v>-1.8105625248560928</v>
      </c>
      <c r="H188" s="11">
        <f t="shared" si="7"/>
        <v>-1.7784400959211744</v>
      </c>
      <c r="I188" s="11">
        <f t="shared" si="7"/>
        <v>1.3310271290237006</v>
      </c>
      <c r="J188" s="11">
        <f t="shared" si="7"/>
        <v>-0.14753755707047517</v>
      </c>
      <c r="K188" s="11">
        <f t="shared" si="7"/>
        <v>3.2426996171817892</v>
      </c>
      <c r="L188" s="11">
        <f t="shared" si="7"/>
        <v>0.35786525913081935</v>
      </c>
      <c r="N188" s="15">
        <f>'Table Q6'!B188-B188</f>
        <v>-1.0343301187734744E-2</v>
      </c>
      <c r="O188" s="15">
        <f>'Table Q6'!C188-C188</f>
        <v>8.1504807375687438E-2</v>
      </c>
      <c r="P188" s="15">
        <f>'Table Q6'!D188-D188</f>
        <v>-5.3447469716672802E-2</v>
      </c>
      <c r="Q188" s="15">
        <f>'Table Q6'!E188-E188</f>
        <v>-4.2211904383646637E-2</v>
      </c>
      <c r="R188" s="15">
        <f>'Table Q6'!F188-F188</f>
        <v>4.3502107137945112E-2</v>
      </c>
      <c r="S188" s="15">
        <f>'Table Q6'!G188-G188</f>
        <v>-3.1875433686766153E-2</v>
      </c>
      <c r="T188" s="15">
        <f>'Table Q6'!H188-H188</f>
        <v>-5.2955953591462768E-2</v>
      </c>
      <c r="U188" s="15">
        <f>'Table Q6'!I188-I188</f>
        <v>-1.0690158854410825E-2</v>
      </c>
      <c r="V188" s="15">
        <f>'Table Q6'!J188-J188</f>
        <v>-2.2419011415489021E-2</v>
      </c>
      <c r="W188" s="15">
        <f>'Table Q6'!K188-K188</f>
        <v>2.962914238079728E-2</v>
      </c>
      <c r="X188" s="15">
        <f>'Table Q6'!L188-L188</f>
        <v>9.4373511883294459E-5</v>
      </c>
    </row>
    <row r="189" spans="1:24" x14ac:dyDescent="0.25">
      <c r="A189" s="13" t="str">
        <f t="shared" si="6"/>
        <v>2014 Q2</v>
      </c>
      <c r="B189" s="11">
        <f t="shared" si="7"/>
        <v>-1.2541950942912006</v>
      </c>
      <c r="C189" s="11">
        <f t="shared" si="7"/>
        <v>0.80701116442699439</v>
      </c>
      <c r="D189" s="11">
        <f t="shared" si="7"/>
        <v>0.83862575860494637</v>
      </c>
      <c r="E189" s="11">
        <f t="shared" si="7"/>
        <v>0.22234926465602542</v>
      </c>
      <c r="F189" s="11">
        <f t="shared" si="7"/>
        <v>1.214914121827896</v>
      </c>
      <c r="G189" s="11">
        <f t="shared" si="7"/>
        <v>0.10757958702631788</v>
      </c>
      <c r="H189" s="11">
        <f t="shared" si="7"/>
        <v>-0.3624300562157074</v>
      </c>
      <c r="I189" s="11">
        <f t="shared" si="7"/>
        <v>0.4407080327365539</v>
      </c>
      <c r="J189" s="11">
        <f t="shared" si="7"/>
        <v>-3.5137602337242591</v>
      </c>
      <c r="K189" s="11">
        <f t="shared" si="7"/>
        <v>-0.82241288194883078</v>
      </c>
      <c r="L189" s="11">
        <f t="shared" si="7"/>
        <v>9.805289075234136E-2</v>
      </c>
      <c r="N189" s="15">
        <f>'Table Q6'!B189-B189</f>
        <v>1.0791816409895683E-2</v>
      </c>
      <c r="O189" s="15">
        <f>'Table Q6'!C189-C189</f>
        <v>-3.0585716708849575E-2</v>
      </c>
      <c r="P189" s="15">
        <f>'Table Q6'!D189-D189</f>
        <v>5.2688724999789938E-2</v>
      </c>
      <c r="Q189" s="15">
        <f>'Table Q6'!E189-E189</f>
        <v>3.1160737722922577E-2</v>
      </c>
      <c r="R189" s="15">
        <f>'Table Q6'!F189-F189</f>
        <v>-6.9981095755622391E-5</v>
      </c>
      <c r="S189" s="15">
        <f>'Table Q6'!G189-G189</f>
        <v>-2.7094265952561092E-4</v>
      </c>
      <c r="T189" s="15">
        <f>'Table Q6'!H189-H189</f>
        <v>-2.330744264449347E-4</v>
      </c>
      <c r="U189" s="15">
        <f>'Table Q6'!I189-I189</f>
        <v>2.2607888188681813E-2</v>
      </c>
      <c r="V189" s="15">
        <f>'Table Q6'!J189-J189</f>
        <v>-1.0797387042840167E-2</v>
      </c>
      <c r="W189" s="15">
        <f>'Table Q6'!K189-K189</f>
        <v>-2.9086538583340316E-2</v>
      </c>
      <c r="X189" s="15">
        <f>'Table Q6'!L189-L189</f>
        <v>1.055241915186457E-2</v>
      </c>
    </row>
    <row r="190" spans="1:24" x14ac:dyDescent="0.25">
      <c r="A190" s="13" t="str">
        <f t="shared" si="6"/>
        <v>2014 Q3</v>
      </c>
      <c r="B190" s="11">
        <f t="shared" si="7"/>
        <v>-0.14317797918903147</v>
      </c>
      <c r="C190" s="11">
        <f t="shared" si="7"/>
        <v>0.30736195970205593</v>
      </c>
      <c r="D190" s="11">
        <f t="shared" si="7"/>
        <v>2.5930153971058432</v>
      </c>
      <c r="E190" s="11">
        <f t="shared" si="7"/>
        <v>-0.48808613668364736</v>
      </c>
      <c r="F190" s="11">
        <f t="shared" si="7"/>
        <v>3.2835415004187016</v>
      </c>
      <c r="G190" s="11">
        <f t="shared" si="7"/>
        <v>0.21777426342863213</v>
      </c>
      <c r="H190" s="11">
        <f t="shared" si="7"/>
        <v>-0.58484495130042369</v>
      </c>
      <c r="I190" s="11">
        <f t="shared" si="7"/>
        <v>0.61220562685228375</v>
      </c>
      <c r="J190" s="11">
        <f t="shared" si="7"/>
        <v>-2.1775178838364306</v>
      </c>
      <c r="K190" s="11">
        <f t="shared" si="7"/>
        <v>2.0363584188287951</v>
      </c>
      <c r="L190" s="11">
        <f t="shared" si="7"/>
        <v>0.35402011282849394</v>
      </c>
      <c r="N190" s="15">
        <f>'Table Q6'!B190-B190</f>
        <v>3.1464681155301169E-2</v>
      </c>
      <c r="O190" s="15">
        <f>'Table Q6'!C190-C190</f>
        <v>-2.0345880029477459E-2</v>
      </c>
      <c r="P190" s="15">
        <f>'Table Q6'!D190-D190</f>
        <v>-3.1337628109221694E-2</v>
      </c>
      <c r="Q190" s="15">
        <f>'Table Q6'!E190-E190</f>
        <v>-3.1160737722925769E-2</v>
      </c>
      <c r="R190" s="15">
        <f>'Table Q6'!F190-F190</f>
        <v>-1.0764842036355748E-2</v>
      </c>
      <c r="S190" s="15">
        <f>'Table Q6'!G190-G190</f>
        <v>2.0366014413485817E-2</v>
      </c>
      <c r="T190" s="15">
        <f>'Table Q6'!H190-H190</f>
        <v>4.1030876428279517E-2</v>
      </c>
      <c r="U190" s="15">
        <f>'Table Q6'!I190-I190</f>
        <v>-2.1267738535114211E-2</v>
      </c>
      <c r="V190" s="15">
        <f>'Table Q6'!J190-J190</f>
        <v>4.2615810178145086E-2</v>
      </c>
      <c r="W190" s="15">
        <f>'Table Q6'!K190-K190</f>
        <v>9.3471025838818278E-3</v>
      </c>
      <c r="X190" s="15">
        <f>'Table Q6'!L190-L190</f>
        <v>0</v>
      </c>
    </row>
    <row r="191" spans="1:24" x14ac:dyDescent="0.25">
      <c r="A191" s="13" t="str">
        <f t="shared" si="6"/>
        <v>2014 Q4</v>
      </c>
      <c r="B191" s="11">
        <f t="shared" si="7"/>
        <v>-1.0186982946008822</v>
      </c>
      <c r="C191" s="11">
        <f t="shared" si="7"/>
        <v>-0.49946709682004664</v>
      </c>
      <c r="D191" s="11">
        <f t="shared" si="7"/>
        <v>8.0585850048046151E-2</v>
      </c>
      <c r="E191" s="11">
        <f t="shared" si="7"/>
        <v>1.8389980246460553</v>
      </c>
      <c r="F191" s="11">
        <f t="shared" si="7"/>
        <v>2.0220805718526336</v>
      </c>
      <c r="G191" s="11">
        <f t="shared" si="7"/>
        <v>0.59014904407621371</v>
      </c>
      <c r="H191" s="11">
        <f t="shared" si="7"/>
        <v>0.50341956225387907</v>
      </c>
      <c r="I191" s="11">
        <f t="shared" si="7"/>
        <v>-2.2085083306546516E-2</v>
      </c>
      <c r="J191" s="11">
        <f t="shared" si="7"/>
        <v>-0.50649453109343234</v>
      </c>
      <c r="K191" s="11">
        <f t="shared" si="7"/>
        <v>2.6033631151170402</v>
      </c>
      <c r="L191" s="11">
        <f t="shared" si="7"/>
        <v>0.56517094783601285</v>
      </c>
      <c r="N191" s="15">
        <f>'Table Q6'!B191-B191</f>
        <v>0</v>
      </c>
      <c r="O191" s="15">
        <f>'Table Q6'!C191-C191</f>
        <v>-3.0171928572052975E-2</v>
      </c>
      <c r="P191" s="15">
        <f>'Table Q6'!D191-D191</f>
        <v>4.164285787563976E-2</v>
      </c>
      <c r="Q191" s="15">
        <f>'Table Q6'!E191-E191</f>
        <v>5.137954179718518E-2</v>
      </c>
      <c r="R191" s="15">
        <f>'Table Q6'!F191-F191</f>
        <v>-5.4552398930769019E-2</v>
      </c>
      <c r="S191" s="15">
        <f>'Table Q6'!G191-G191</f>
        <v>2.9902049690636368E-2</v>
      </c>
      <c r="T191" s="15">
        <f>'Table Q6'!H191-H191</f>
        <v>-4.1057228948335134E-2</v>
      </c>
      <c r="U191" s="15">
        <f>'Table Q6'!I191-I191</f>
        <v>-9.761301380725583E-3</v>
      </c>
      <c r="V191" s="15">
        <f>'Table Q6'!J191-J191</f>
        <v>-1.0605016182565263E-2</v>
      </c>
      <c r="W191" s="15">
        <f>'Table Q6'!K191-K191</f>
        <v>-1.0580498698418594E-2</v>
      </c>
      <c r="X191" s="15">
        <f>'Table Q6'!L191-L191</f>
        <v>-1.0338588791839354E-2</v>
      </c>
    </row>
    <row r="192" spans="1:24" x14ac:dyDescent="0.25">
      <c r="A192" s="13" t="str">
        <f t="shared" si="6"/>
        <v>2015 Q1</v>
      </c>
      <c r="B192" s="11">
        <f t="shared" si="7"/>
        <v>2.7074763303002314</v>
      </c>
      <c r="C192" s="11">
        <f t="shared" si="7"/>
        <v>-0.79502065213258488</v>
      </c>
      <c r="D192" s="11">
        <f t="shared" si="7"/>
        <v>0.70527924517064111</v>
      </c>
      <c r="E192" s="11">
        <f t="shared" si="7"/>
        <v>0.33491993991403457</v>
      </c>
      <c r="F192" s="11">
        <f t="shared" si="7"/>
        <v>-2.7129783967225625</v>
      </c>
      <c r="G192" s="11">
        <f t="shared" si="7"/>
        <v>2.0125632171160088</v>
      </c>
      <c r="H192" s="11">
        <f t="shared" si="7"/>
        <v>0.19352246684777896</v>
      </c>
      <c r="I192" s="11">
        <f t="shared" si="7"/>
        <v>-0.48354265155917581</v>
      </c>
      <c r="J192" s="11">
        <f t="shared" si="7"/>
        <v>-3.491505979496945</v>
      </c>
      <c r="K192" s="11">
        <f t="shared" si="7"/>
        <v>1.2577875137861299</v>
      </c>
      <c r="L192" s="11">
        <f t="shared" si="7"/>
        <v>-8.0855173120105636E-2</v>
      </c>
      <c r="N192" s="15">
        <f>'Table Q6'!B192-B192</f>
        <v>-2.0708221237777824E-2</v>
      </c>
      <c r="O192" s="15">
        <f>'Table Q6'!C192-C192</f>
        <v>0.11071646598284912</v>
      </c>
      <c r="P192" s="15">
        <f>'Table Q6'!D192-D192</f>
        <v>-6.2286203022995923E-2</v>
      </c>
      <c r="Q192" s="15">
        <f>'Table Q6'!E192-E192</f>
        <v>-7.1758592203993499E-2</v>
      </c>
      <c r="R192" s="15">
        <f>'Table Q6'!F192-F192</f>
        <v>0.10863861367345784</v>
      </c>
      <c r="S192" s="15">
        <f>'Table Q6'!G192-G192</f>
        <v>-8.0889803642328451E-2</v>
      </c>
      <c r="T192" s="15">
        <f>'Table Q6'!H192-H192</f>
        <v>-7.2131019710158353E-2</v>
      </c>
      <c r="U192" s="15">
        <f>'Table Q6'!I192-I192</f>
        <v>3.2261564957220434E-2</v>
      </c>
      <c r="V192" s="15">
        <f>'Table Q6'!J192-J192</f>
        <v>-2.1213406952715896E-2</v>
      </c>
      <c r="W192" s="15">
        <f>'Table Q6'!K192-K192</f>
        <v>3.0135085096417713E-2</v>
      </c>
      <c r="X192" s="15">
        <f>'Table Q6'!L192-L192</f>
        <v>5.6341083443545159E-5</v>
      </c>
    </row>
    <row r="193" spans="1:24" x14ac:dyDescent="0.25">
      <c r="A193" s="13" t="str">
        <f t="shared" si="6"/>
        <v>2015 Q2</v>
      </c>
      <c r="B193" s="11">
        <f t="shared" si="7"/>
        <v>1.0701795608557747</v>
      </c>
      <c r="C193" s="11">
        <f t="shared" si="7"/>
        <v>-0.16905948898782705</v>
      </c>
      <c r="D193" s="11">
        <f t="shared" si="7"/>
        <v>2.5362816727550208</v>
      </c>
      <c r="E193" s="11">
        <f t="shared" si="7"/>
        <v>0.86692179427036231</v>
      </c>
      <c r="F193" s="11">
        <f t="shared" si="7"/>
        <v>-1.687941794416365</v>
      </c>
      <c r="G193" s="11">
        <f t="shared" si="7"/>
        <v>1.5578135613616784</v>
      </c>
      <c r="H193" s="11">
        <f t="shared" si="7"/>
        <v>-2.7910274918970295</v>
      </c>
      <c r="I193" s="11">
        <f t="shared" si="7"/>
        <v>0.90524515878596479</v>
      </c>
      <c r="J193" s="11">
        <f t="shared" si="7"/>
        <v>-1.9674602348074919</v>
      </c>
      <c r="K193" s="11">
        <f t="shared" si="7"/>
        <v>1.9135835642822803</v>
      </c>
      <c r="L193" s="11">
        <f t="shared" si="7"/>
        <v>0.51466363095088419</v>
      </c>
      <c r="N193" s="15">
        <f>'Table Q6'!B193-B193</f>
        <v>-2.0120604479942017E-2</v>
      </c>
      <c r="O193" s="15">
        <f>'Table Q6'!C193-C193</f>
        <v>-4.008602658141866E-2</v>
      </c>
      <c r="P193" s="15">
        <f>'Table Q6'!D193-D193</f>
        <v>6.2568002877800843E-2</v>
      </c>
      <c r="Q193" s="15">
        <f>'Table Q6'!E193-E193</f>
        <v>7.1184314924872871E-2</v>
      </c>
      <c r="R193" s="15">
        <f>'Table Q6'!F193-F193</f>
        <v>-3.2866055511861614E-2</v>
      </c>
      <c r="S193" s="15">
        <f>'Table Q6'!G193-G193</f>
        <v>-1.0119902471565467E-2</v>
      </c>
      <c r="T193" s="15">
        <f>'Table Q6'!H193-H193</f>
        <v>3.1209364412983387E-2</v>
      </c>
      <c r="U193" s="15">
        <f>'Table Q6'!I193-I193</f>
        <v>1.3197638443973592E-4</v>
      </c>
      <c r="V193" s="15">
        <f>'Table Q6'!J193-J193</f>
        <v>-1.0194199509315105E-2</v>
      </c>
      <c r="W193" s="15">
        <f>'Table Q6'!K193-K193</f>
        <v>-2.0387244248958547E-2</v>
      </c>
      <c r="X193" s="15">
        <f>'Table Q6'!L193-L193</f>
        <v>1.0282247708409575E-2</v>
      </c>
    </row>
    <row r="194" spans="1:24" x14ac:dyDescent="0.25">
      <c r="A194" s="13" t="str">
        <f t="shared" si="6"/>
        <v>2015 Q3</v>
      </c>
      <c r="B194" s="11">
        <f t="shared" si="7"/>
        <v>0.17101160906936055</v>
      </c>
      <c r="C194" s="11">
        <f t="shared" si="7"/>
        <v>-0.38167695070637053</v>
      </c>
      <c r="D194" s="11">
        <f t="shared" si="7"/>
        <v>-1.6586095379322621</v>
      </c>
      <c r="E194" s="11">
        <f t="shared" si="7"/>
        <v>0.95606423760297099</v>
      </c>
      <c r="F194" s="11">
        <f t="shared" si="7"/>
        <v>-1.7072553458140756</v>
      </c>
      <c r="G194" s="11">
        <f t="shared" si="7"/>
        <v>2.1823063249992005</v>
      </c>
      <c r="H194" s="11">
        <f t="shared" si="7"/>
        <v>-0.6284840962767565</v>
      </c>
      <c r="I194" s="11">
        <f t="shared" si="7"/>
        <v>0.39441093429491136</v>
      </c>
      <c r="J194" s="11">
        <f t="shared" si="7"/>
        <v>-0.26739086330297313</v>
      </c>
      <c r="K194" s="11">
        <f t="shared" si="7"/>
        <v>-0.13448931717961826</v>
      </c>
      <c r="L194" s="11">
        <f t="shared" si="7"/>
        <v>7.1290359415338331E-2</v>
      </c>
      <c r="N194" s="15">
        <f>'Table Q6'!B194-B194</f>
        <v>5.1041765521349591E-2</v>
      </c>
      <c r="O194" s="15">
        <f>'Table Q6'!C194-C194</f>
        <v>-3.0172486952437239E-2</v>
      </c>
      <c r="P194" s="15">
        <f>'Table Q6'!D194-D194</f>
        <v>-4.1879165191321954E-2</v>
      </c>
      <c r="Q194" s="15">
        <f>'Table Q6'!E194-E194</f>
        <v>-6.101090824790123E-2</v>
      </c>
      <c r="R194" s="15">
        <f>'Table Q6'!F194-F194</f>
        <v>-2.1220159230833646E-2</v>
      </c>
      <c r="S194" s="15">
        <f>'Table Q6'!G194-G194</f>
        <v>9.9802713722900727E-3</v>
      </c>
      <c r="T194" s="15">
        <f>'Table Q6'!H194-H194</f>
        <v>5.2028594197800704E-2</v>
      </c>
      <c r="U194" s="15">
        <f>'Table Q6'!I194-I194</f>
        <v>2.3155692946519313E-4</v>
      </c>
      <c r="V194" s="15">
        <f>'Table Q6'!J194-J194</f>
        <v>1.0194199509318658E-2</v>
      </c>
      <c r="W194" s="15">
        <f>'Table Q6'!K194-K194</f>
        <v>1.007215073307606E-2</v>
      </c>
      <c r="X194" s="15">
        <f>'Table Q6'!L194-L194</f>
        <v>-1.0243277857867203E-2</v>
      </c>
    </row>
    <row r="195" spans="1:24" x14ac:dyDescent="0.25">
      <c r="A195" s="13" t="str">
        <f t="shared" si="6"/>
        <v>2015 Q4</v>
      </c>
      <c r="B195" s="11">
        <f t="shared" si="7"/>
        <v>-2.4200039636524284</v>
      </c>
      <c r="C195" s="11">
        <f t="shared" si="7"/>
        <v>-1.8573954118924585</v>
      </c>
      <c r="D195" s="11">
        <f t="shared" si="7"/>
        <v>-1.1408184637353891</v>
      </c>
      <c r="E195" s="11">
        <f t="shared" si="7"/>
        <v>-0.44914941599690117</v>
      </c>
      <c r="F195" s="11">
        <f t="shared" si="7"/>
        <v>-3.0561166973044771</v>
      </c>
      <c r="G195" s="11">
        <f t="shared" si="7"/>
        <v>-0.21141337478903596</v>
      </c>
      <c r="H195" s="11">
        <f t="shared" si="7"/>
        <v>-0.72281964428474266</v>
      </c>
      <c r="I195" s="11">
        <f t="shared" si="7"/>
        <v>-1.3748196062168714</v>
      </c>
      <c r="J195" s="11">
        <f t="shared" si="7"/>
        <v>0.20661630412094084</v>
      </c>
      <c r="K195" s="11">
        <f t="shared" si="7"/>
        <v>6.5732440100969208E-2</v>
      </c>
      <c r="L195" s="11">
        <f t="shared" si="7"/>
        <v>-1.055251478365455</v>
      </c>
      <c r="N195" s="15">
        <f>'Table Q6'!B195-B195</f>
        <v>1.0060755146697353E-2</v>
      </c>
      <c r="O195" s="15">
        <f>'Table Q6'!C195-C195</f>
        <v>-3.9393683256027989E-2</v>
      </c>
      <c r="P195" s="15">
        <f>'Table Q6'!D195-D195</f>
        <v>5.0850107283638257E-2</v>
      </c>
      <c r="Q195" s="15">
        <f>'Table Q6'!E195-E195</f>
        <v>7.0555675736501011E-2</v>
      </c>
      <c r="R195" s="15">
        <f>'Table Q6'!F195-F195</f>
        <v>-0.10119409890055753</v>
      </c>
      <c r="S195" s="15">
        <f>'Table Q6'!G195-G195</f>
        <v>4.0560005992728909E-2</v>
      </c>
      <c r="T195" s="15">
        <f>'Table Q6'!H195-H195</f>
        <v>-3.2041029316622671E-2</v>
      </c>
      <c r="U195" s="15">
        <f>'Table Q6'!I195-I195</f>
        <v>-1.9905941125449633E-2</v>
      </c>
      <c r="V195" s="15">
        <f>'Table Q6'!J195-J195</f>
        <v>5.0370222190267988E-2</v>
      </c>
      <c r="W195" s="15">
        <f>'Table Q6'!K195-K195</f>
        <v>-6.0333280493231091E-2</v>
      </c>
      <c r="X195" s="15">
        <f>'Table Q6'!L195-L195</f>
        <v>1.0243277857868049E-2</v>
      </c>
    </row>
    <row r="196" spans="1:24" x14ac:dyDescent="0.25">
      <c r="A196" s="13" t="str">
        <f t="shared" si="6"/>
        <v>2016 Q1</v>
      </c>
      <c r="B196" s="11">
        <f t="shared" si="7"/>
        <v>-0.52303998506525606</v>
      </c>
      <c r="C196" s="11">
        <f t="shared" si="7"/>
        <v>0.64358711920059308</v>
      </c>
      <c r="D196" s="11">
        <f t="shared" si="7"/>
        <v>0.86606904305108423</v>
      </c>
      <c r="E196" s="11">
        <f t="shared" ref="C196:L207" si="8">LN(E94/E93)*100</f>
        <v>0.73936878098724357</v>
      </c>
      <c r="F196" s="11">
        <f t="shared" si="8"/>
        <v>4.5677295451362239E-2</v>
      </c>
      <c r="G196" s="11">
        <f t="shared" si="8"/>
        <v>1.2843399970902791</v>
      </c>
      <c r="H196" s="11">
        <f t="shared" si="8"/>
        <v>-0.12124529518757861</v>
      </c>
      <c r="I196" s="11">
        <f t="shared" si="8"/>
        <v>0.10937732686683245</v>
      </c>
      <c r="J196" s="11">
        <f t="shared" si="8"/>
        <v>-0.89657107714576978</v>
      </c>
      <c r="K196" s="11">
        <f t="shared" si="8"/>
        <v>-1.0374796592479594</v>
      </c>
      <c r="L196" s="11">
        <f t="shared" si="8"/>
        <v>0.44651992191996126</v>
      </c>
      <c r="N196" s="15">
        <f>'Table Q6'!B196-B196</f>
        <v>-6.0494912184341776E-2</v>
      </c>
      <c r="O196" s="15">
        <f>'Table Q6'!C196-C196</f>
        <v>0.10928601028009621</v>
      </c>
      <c r="P196" s="15">
        <f>'Table Q6'!D196-D196</f>
        <v>-6.0805024696316323E-2</v>
      </c>
      <c r="Q196" s="15">
        <f>'Table Q6'!E196-E196</f>
        <v>-6.0350032006710186E-2</v>
      </c>
      <c r="R196" s="15">
        <f>'Table Q6'!F196-F196</f>
        <v>0.22398138538038015</v>
      </c>
      <c r="S196" s="15">
        <f>'Table Q6'!G196-G196</f>
        <v>-6.0621375066227001E-2</v>
      </c>
      <c r="T196" s="15">
        <f>'Table Q6'!H196-H196</f>
        <v>-7.0176558293271393E-2</v>
      </c>
      <c r="U196" s="15">
        <f>'Table Q6'!I196-I196</f>
        <v>6.1264115332508987E-2</v>
      </c>
      <c r="V196" s="15">
        <f>'Table Q6'!J196-J196</f>
        <v>-9.0426301235752238E-2</v>
      </c>
      <c r="W196" s="15">
        <f>'Table Q6'!K196-K196</f>
        <v>0.18201712172174145</v>
      </c>
      <c r="X196" s="15">
        <f>'Table Q6'!L196-L196</f>
        <v>0</v>
      </c>
    </row>
    <row r="197" spans="1:24" x14ac:dyDescent="0.25">
      <c r="A197" s="13" t="str">
        <f t="shared" si="6"/>
        <v>2016 Q2</v>
      </c>
      <c r="B197" s="11">
        <f t="shared" si="7"/>
        <v>2.3770530313436335</v>
      </c>
      <c r="C197" s="11">
        <f t="shared" si="8"/>
        <v>0.94567734026140893</v>
      </c>
      <c r="D197" s="11">
        <f t="shared" si="8"/>
        <v>-0.58387576796681606</v>
      </c>
      <c r="E197" s="11">
        <f t="shared" si="8"/>
        <v>0.63533421165559412</v>
      </c>
      <c r="F197" s="11">
        <f t="shared" si="8"/>
        <v>-2.3947378845746945</v>
      </c>
      <c r="G197" s="11">
        <f t="shared" si="8"/>
        <v>-5.8904067023223046E-2</v>
      </c>
      <c r="H197" s="11">
        <f t="shared" si="8"/>
        <v>1.5864521794956719</v>
      </c>
      <c r="I197" s="11">
        <f t="shared" si="8"/>
        <v>-1.4646005625158114</v>
      </c>
      <c r="J197" s="11">
        <f t="shared" si="8"/>
        <v>1.9933908058510204</v>
      </c>
      <c r="K197" s="11">
        <f t="shared" si="8"/>
        <v>-0.88686611428463358</v>
      </c>
      <c r="L197" s="11">
        <f t="shared" si="8"/>
        <v>0.16327172300205242</v>
      </c>
      <c r="N197" s="15">
        <f>'Table Q6'!B197-B197</f>
        <v>8.8779653148574056E-5</v>
      </c>
      <c r="O197" s="15">
        <f>'Table Q6'!C197-C197</f>
        <v>-2.0059178112939335E-2</v>
      </c>
      <c r="P197" s="15">
        <f>'Table Q6'!D197-D197</f>
        <v>5.016815902690952E-2</v>
      </c>
      <c r="Q197" s="15">
        <f>'Table Q6'!E197-E197</f>
        <v>2.0060180608893807E-2</v>
      </c>
      <c r="R197" s="15">
        <f>'Table Q6'!F197-F197</f>
        <v>-0.10281524726819491</v>
      </c>
      <c r="S197" s="15">
        <f>'Table Q6'!G197-G197</f>
        <v>-2.0119516391351379E-2</v>
      </c>
      <c r="T197" s="15">
        <f>'Table Q6'!H197-H197</f>
        <v>-1.0358819262099361E-2</v>
      </c>
      <c r="U197" s="15">
        <f>'Table Q6'!I197-I197</f>
        <v>9.801801357166795E-3</v>
      </c>
      <c r="V197" s="15">
        <f>'Table Q6'!J197-J197</f>
        <v>9.2346887568095504E-3</v>
      </c>
      <c r="W197" s="15">
        <f>'Table Q6'!K197-K197</f>
        <v>-0.11133645442953999</v>
      </c>
      <c r="X197" s="15">
        <f>'Table Q6'!L197-L197</f>
        <v>0</v>
      </c>
    </row>
    <row r="198" spans="1:24" x14ac:dyDescent="0.25">
      <c r="A198" s="13" t="str">
        <f t="shared" si="6"/>
        <v>2016 Q3</v>
      </c>
      <c r="B198" s="11">
        <f t="shared" si="7"/>
        <v>0.13288568402935266</v>
      </c>
      <c r="C198" s="11">
        <f t="shared" si="8"/>
        <v>-5.1793052090497928E-2</v>
      </c>
      <c r="D198" s="11">
        <f t="shared" si="8"/>
        <v>2.2130213603932072</v>
      </c>
      <c r="E198" s="11">
        <f t="shared" si="8"/>
        <v>0.57247307866076247</v>
      </c>
      <c r="F198" s="11">
        <f t="shared" si="8"/>
        <v>-5.4285154232933865E-3</v>
      </c>
      <c r="G198" s="11">
        <f t="shared" si="8"/>
        <v>2.4741744387288156</v>
      </c>
      <c r="H198" s="11">
        <f t="shared" si="8"/>
        <v>0.64741013379635926</v>
      </c>
      <c r="I198" s="11">
        <f t="shared" si="8"/>
        <v>0.45145209798005648</v>
      </c>
      <c r="J198" s="11">
        <f t="shared" si="8"/>
        <v>-5.6827556274624733</v>
      </c>
      <c r="K198" s="11">
        <f t="shared" si="8"/>
        <v>-0.37664130864454448</v>
      </c>
      <c r="L198" s="11">
        <f t="shared" si="8"/>
        <v>0.2011737535044637</v>
      </c>
      <c r="N198" s="15">
        <f>'Table Q6'!B198-B198</f>
        <v>4.0132437580887137E-2</v>
      </c>
      <c r="O198" s="15">
        <f>'Table Q6'!C198-C198</f>
        <v>-4.9762803780344984E-2</v>
      </c>
      <c r="P198" s="15">
        <f>'Table Q6'!D198-D198</f>
        <v>-7.0033532700295886E-2</v>
      </c>
      <c r="Q198" s="15">
        <f>'Table Q6'!E198-E198</f>
        <v>-8.0012220773865939E-2</v>
      </c>
      <c r="R198" s="15">
        <f>'Table Q6'!F198-F198</f>
        <v>-1.0044017361797603E-2</v>
      </c>
      <c r="S198" s="15">
        <f>'Table Q6'!G198-G198</f>
        <v>4.0521496666116708E-2</v>
      </c>
      <c r="T198" s="15">
        <f>'Table Q6'!H198-H198</f>
        <v>8.9846230958104289E-2</v>
      </c>
      <c r="U198" s="15">
        <f>'Table Q6'!I198-I198</f>
        <v>-1.9996000866466968E-2</v>
      </c>
      <c r="V198" s="15">
        <f>'Table Q6'!J198-J198</f>
        <v>3.0821390288694239E-2</v>
      </c>
      <c r="W198" s="15">
        <f>'Table Q6'!K198-K198</f>
        <v>-4.9612561594384041E-2</v>
      </c>
      <c r="X198" s="15">
        <f>'Table Q6'!L198-L198</f>
        <v>-9.9656186240192901E-3</v>
      </c>
    </row>
    <row r="199" spans="1:24" x14ac:dyDescent="0.25">
      <c r="A199" s="13" t="str">
        <f t="shared" si="6"/>
        <v>2016 Q4</v>
      </c>
      <c r="B199" s="11">
        <f t="shared" si="7"/>
        <v>-3.2566991245949235</v>
      </c>
      <c r="C199" s="11">
        <f t="shared" si="8"/>
        <v>2.4003385186976325</v>
      </c>
      <c r="D199" s="11">
        <f t="shared" si="8"/>
        <v>0.67435688301315699</v>
      </c>
      <c r="E199" s="11">
        <f t="shared" si="8"/>
        <v>1.3833903535764598</v>
      </c>
      <c r="F199" s="11">
        <f t="shared" si="8"/>
        <v>0.76777105282344149</v>
      </c>
      <c r="G199" s="11">
        <f t="shared" si="8"/>
        <v>2.2025564049666801</v>
      </c>
      <c r="H199" s="11">
        <f t="shared" si="8"/>
        <v>1.3156784415871299</v>
      </c>
      <c r="I199" s="11">
        <f t="shared" si="8"/>
        <v>-0.18549102187355662</v>
      </c>
      <c r="J199" s="11">
        <f t="shared" si="8"/>
        <v>-1.3382071531544257</v>
      </c>
      <c r="K199" s="11">
        <f t="shared" si="8"/>
        <v>1.4102108857875997</v>
      </c>
      <c r="L199" s="11">
        <f t="shared" si="8"/>
        <v>0.76180091244057335</v>
      </c>
      <c r="N199" s="15">
        <f>'Table Q6'!B199-B199</f>
        <v>6.8941746956760142E-2</v>
      </c>
      <c r="O199" s="15">
        <f>'Table Q6'!C199-C199</f>
        <v>-9.0969609113484839E-2</v>
      </c>
      <c r="P199" s="15">
        <f>'Table Q6'!D199-D199</f>
        <v>6.972243715180737E-2</v>
      </c>
      <c r="Q199" s="15">
        <f>'Table Q6'!E199-E199</f>
        <v>9.9804586273791962E-2</v>
      </c>
      <c r="R199" s="15">
        <f>'Table Q6'!F199-F199</f>
        <v>-0.16765676117468176</v>
      </c>
      <c r="S199" s="15">
        <f>'Table Q6'!G199-G199</f>
        <v>0.10907636030254908</v>
      </c>
      <c r="T199" s="15">
        <f>'Table Q6'!H199-H199</f>
        <v>1.079910696224351E-2</v>
      </c>
      <c r="U199" s="15">
        <f>'Table Q6'!I199-I199</f>
        <v>-1.9652156887465938E-2</v>
      </c>
      <c r="V199" s="15">
        <f>'Table Q6'!J199-J199</f>
        <v>6.9043746886407353E-2</v>
      </c>
      <c r="W199" s="15">
        <f>'Table Q6'!K199-K199</f>
        <v>2.003818797161605E-2</v>
      </c>
      <c r="X199" s="15">
        <f>'Table Q6'!L199-L199</f>
        <v>1.9889699414169404E-2</v>
      </c>
    </row>
    <row r="200" spans="1:24" x14ac:dyDescent="0.25">
      <c r="A200" s="13" t="str">
        <f t="shared" si="6"/>
        <v>2017 Q1</v>
      </c>
      <c r="B200" s="11">
        <f t="shared" si="7"/>
        <v>0.16638385335605335</v>
      </c>
      <c r="C200" s="11">
        <f t="shared" si="8"/>
        <v>-0.20077269447758384</v>
      </c>
      <c r="D200" s="11">
        <f t="shared" si="8"/>
        <v>1.5771090947300135</v>
      </c>
      <c r="E200" s="11">
        <f t="shared" si="8"/>
        <v>-0.86174256913460778</v>
      </c>
      <c r="F200" s="11">
        <f t="shared" si="8"/>
        <v>2.5086187359876346</v>
      </c>
      <c r="G200" s="11">
        <f t="shared" si="8"/>
        <v>-2.0493845450914367</v>
      </c>
      <c r="H200" s="11">
        <f t="shared" si="8"/>
        <v>1.9710861471871777</v>
      </c>
      <c r="I200" s="11">
        <f t="shared" si="8"/>
        <v>1.6971792846605434</v>
      </c>
      <c r="J200" s="11">
        <f t="shared" si="8"/>
        <v>0.17558743894333101</v>
      </c>
      <c r="K200" s="11">
        <f t="shared" si="8"/>
        <v>0.25757940756639408</v>
      </c>
      <c r="L200" s="11">
        <f t="shared" si="8"/>
        <v>0.79920811826870319</v>
      </c>
      <c r="N200" s="15">
        <f>'Table Q6'!B200-B200</f>
        <v>-0.1577210376214645</v>
      </c>
      <c r="O200" s="15">
        <f>'Table Q6'!C200-C200</f>
        <v>0.25153888055566909</v>
      </c>
      <c r="P200" s="15">
        <f>'Table Q6'!D200-D200</f>
        <v>-4.8876601081671911E-2</v>
      </c>
      <c r="Q200" s="15">
        <f>'Table Q6'!E200-E200</f>
        <v>-0.12886011762813232</v>
      </c>
      <c r="R200" s="15">
        <f>'Table Q6'!F200-F200</f>
        <v>0.36794954851185668</v>
      </c>
      <c r="S200" s="15">
        <f>'Table Q6'!G200-G200</f>
        <v>-0.15751989925235632</v>
      </c>
      <c r="T200" s="15">
        <f>'Table Q6'!H200-H200</f>
        <v>-0.19389597055874286</v>
      </c>
      <c r="U200" s="15">
        <f>'Table Q6'!I200-I200</f>
        <v>7.8911417880876744E-2</v>
      </c>
      <c r="V200" s="15">
        <f>'Table Q6'!J200-J200</f>
        <v>-0.13671255898088736</v>
      </c>
      <c r="W200" s="15">
        <f>'Table Q6'!K200-K200</f>
        <v>6.8745735853976586E-2</v>
      </c>
      <c r="X200" s="15">
        <f>'Table Q6'!L200-L200</f>
        <v>-3.6307014354197698E-5</v>
      </c>
    </row>
    <row r="201" spans="1:24" x14ac:dyDescent="0.25">
      <c r="A201" s="13" t="str">
        <f t="shared" si="6"/>
        <v>2017 Q2</v>
      </c>
      <c r="B201" s="11">
        <f t="shared" si="7"/>
        <v>-0.16787381756074743</v>
      </c>
      <c r="C201" s="11">
        <f t="shared" si="8"/>
        <v>-1.1379185102666687</v>
      </c>
      <c r="D201" s="11">
        <f t="shared" si="8"/>
        <v>-1.9670696857860108</v>
      </c>
      <c r="E201" s="11">
        <f t="shared" si="8"/>
        <v>-0.43484918998510458</v>
      </c>
      <c r="F201" s="11">
        <f t="shared" si="8"/>
        <v>-1.6348785944505659</v>
      </c>
      <c r="G201" s="11">
        <f t="shared" si="8"/>
        <v>1.6194852327585652</v>
      </c>
      <c r="H201" s="11">
        <f t="shared" si="8"/>
        <v>-0.6641907936380308</v>
      </c>
      <c r="I201" s="11">
        <f t="shared" si="8"/>
        <v>0.91082102831346168</v>
      </c>
      <c r="J201" s="11">
        <f t="shared" si="8"/>
        <v>-1.9169073006869941</v>
      </c>
      <c r="K201" s="11">
        <f t="shared" si="8"/>
        <v>0.64750948994300583</v>
      </c>
      <c r="L201" s="11">
        <f t="shared" si="8"/>
        <v>-0.15299380694150613</v>
      </c>
      <c r="N201" s="15">
        <f>'Table Q6'!B201-B201</f>
        <v>-3.8528174015129341E-2</v>
      </c>
      <c r="O201" s="15">
        <f>'Table Q6'!C201-C201</f>
        <v>-0.13076797234179582</v>
      </c>
      <c r="P201" s="15">
        <f>'Table Q6'!D201-D201</f>
        <v>0.10466322940529316</v>
      </c>
      <c r="Q201" s="15">
        <f>'Table Q6'!E201-E201</f>
        <v>9.8834132722151857E-2</v>
      </c>
      <c r="R201" s="15">
        <f>'Table Q6'!F201-F201</f>
        <v>-0.16034300876145768</v>
      </c>
      <c r="S201" s="15">
        <f>'Table Q6'!G201-G201</f>
        <v>4.87253622620758E-2</v>
      </c>
      <c r="T201" s="15">
        <f>'Table Q6'!H201-H201</f>
        <v>0.12290046610456928</v>
      </c>
      <c r="U201" s="15">
        <f>'Table Q6'!I201-I201</f>
        <v>2.4684013769560309E-4</v>
      </c>
      <c r="V201" s="15">
        <f>'Table Q6'!J201-J201</f>
        <v>8.8447530895741089E-4</v>
      </c>
      <c r="W201" s="15">
        <f>'Table Q6'!K201-K201</f>
        <v>-5.8003192236218304E-2</v>
      </c>
      <c r="X201" s="15">
        <f>'Table Q6'!L201-L201</f>
        <v>-4.9611536546284585E-5</v>
      </c>
    </row>
    <row r="202" spans="1:24" x14ac:dyDescent="0.25">
      <c r="A202" s="13" t="str">
        <f t="shared" si="6"/>
        <v>2017 Q3</v>
      </c>
      <c r="B202" s="11">
        <f t="shared" si="7"/>
        <v>2.4824927321017274</v>
      </c>
      <c r="C202" s="11">
        <f t="shared" si="8"/>
        <v>0.28744787129955407</v>
      </c>
      <c r="D202" s="11">
        <f t="shared" si="8"/>
        <v>0.79595141000025138</v>
      </c>
      <c r="E202" s="11">
        <f t="shared" si="8"/>
        <v>1.040300563449249</v>
      </c>
      <c r="F202" s="11">
        <f t="shared" si="8"/>
        <v>1.7864079522849088</v>
      </c>
      <c r="G202" s="11">
        <f t="shared" si="8"/>
        <v>2.5263171824553119</v>
      </c>
      <c r="H202" s="11">
        <f t="shared" si="8"/>
        <v>-0.78177040375025741</v>
      </c>
      <c r="I202" s="11">
        <f t="shared" si="8"/>
        <v>2.6649539855573225</v>
      </c>
      <c r="J202" s="11">
        <f t="shared" si="8"/>
        <v>-0.4088700159225912</v>
      </c>
      <c r="K202" s="11">
        <f t="shared" si="8"/>
        <v>-2.9336766595774062</v>
      </c>
      <c r="L202" s="11">
        <f t="shared" si="8"/>
        <v>1.0231250301850634</v>
      </c>
      <c r="N202" s="15">
        <f>'Table Q6'!B202-B202</f>
        <v>3.7946390372040728E-2</v>
      </c>
      <c r="O202" s="15">
        <f>'Table Q6'!C202-C202</f>
        <v>-1.9811788078652859E-2</v>
      </c>
      <c r="P202" s="15">
        <f>'Table Q6'!D202-D202</f>
        <v>-1.888090151431332E-2</v>
      </c>
      <c r="Q202" s="15">
        <f>'Table Q6'!E202-E202</f>
        <v>-8.8792116584355152E-2</v>
      </c>
      <c r="R202" s="15">
        <f>'Table Q6'!F202-F202</f>
        <v>-1.9468799126914904E-2</v>
      </c>
      <c r="S202" s="15">
        <f>'Table Q6'!G202-G202</f>
        <v>1.9375222068353182E-2</v>
      </c>
      <c r="T202" s="15">
        <f>'Table Q6'!H202-H202</f>
        <v>0.10242335179490958</v>
      </c>
      <c r="U202" s="15">
        <f>'Table Q6'!I202-I202</f>
        <v>7.9540823387125315E-4</v>
      </c>
      <c r="V202" s="15">
        <f>'Table Q6'!J202-J202</f>
        <v>-1.994175874909293E-2</v>
      </c>
      <c r="W202" s="15">
        <f>'Table Q6'!K202-K202</f>
        <v>-8.358272349346052E-3</v>
      </c>
      <c r="X202" s="15">
        <f>'Table Q6'!L202-L202</f>
        <v>-9.8381622392513801E-3</v>
      </c>
    </row>
    <row r="203" spans="1:24" x14ac:dyDescent="0.25">
      <c r="A203" s="13" t="str">
        <f t="shared" si="6"/>
        <v>2017 Q4</v>
      </c>
      <c r="B203" s="11">
        <f t="shared" si="7"/>
        <v>-3.3584382256860961</v>
      </c>
      <c r="C203" s="11">
        <f t="shared" si="8"/>
        <v>1.6565032226147827</v>
      </c>
      <c r="D203" s="11">
        <f t="shared" si="8"/>
        <v>1.1636447524547477</v>
      </c>
      <c r="E203" s="11">
        <f t="shared" si="8"/>
        <v>-1.1196332719375734</v>
      </c>
      <c r="F203" s="11">
        <f t="shared" si="8"/>
        <v>0.80539894220221997</v>
      </c>
      <c r="G203" s="11">
        <f t="shared" si="8"/>
        <v>1.7105151475107514</v>
      </c>
      <c r="H203" s="11">
        <f t="shared" si="8"/>
        <v>-0.44844554505927769</v>
      </c>
      <c r="I203" s="11">
        <f t="shared" si="8"/>
        <v>0.5661838322619368</v>
      </c>
      <c r="J203" s="11">
        <f t="shared" si="8"/>
        <v>-1.3371014536769672</v>
      </c>
      <c r="K203" s="11">
        <f t="shared" si="8"/>
        <v>0.1395413676598973</v>
      </c>
      <c r="L203" s="11">
        <f t="shared" si="8"/>
        <v>0.20463472164799137</v>
      </c>
      <c r="N203" s="15">
        <f>'Table Q6'!B203-B203</f>
        <v>0.2753165964519102</v>
      </c>
      <c r="O203" s="15">
        <f>'Table Q6'!C203-C203</f>
        <v>-0.15748034750664019</v>
      </c>
      <c r="P203" s="15">
        <f>'Table Q6'!D203-D203</f>
        <v>-5.6856943670286597E-2</v>
      </c>
      <c r="Q203" s="15">
        <f>'Table Q6'!E203-E203</f>
        <v>0.14718835418766485</v>
      </c>
      <c r="R203" s="15">
        <f>'Table Q6'!F203-F203</f>
        <v>-0.21209876562359964</v>
      </c>
      <c r="S203" s="15">
        <f>'Table Q6'!G203-G203</f>
        <v>0.14664524343108076</v>
      </c>
      <c r="T203" s="15">
        <f>'Table Q6'!H203-H203</f>
        <v>8.2278401576698912E-2</v>
      </c>
      <c r="U203" s="15">
        <f>'Table Q6'!I203-I203</f>
        <v>-5.031698536886775E-2</v>
      </c>
      <c r="V203" s="15">
        <f>'Table Q6'!J203-J203</f>
        <v>0.12537343901081122</v>
      </c>
      <c r="W203" s="15">
        <f>'Table Q6'!K203-K203</f>
        <v>-0.16917873243988962</v>
      </c>
      <c r="X203" s="15">
        <f>'Table Q6'!L203-L203</f>
        <v>1.9698611311615155E-2</v>
      </c>
    </row>
    <row r="204" spans="1:24" x14ac:dyDescent="0.25">
      <c r="A204" s="13" t="str">
        <f t="shared" si="6"/>
        <v>2018 Q1</v>
      </c>
      <c r="B204" s="11">
        <f t="shared" si="7"/>
        <v>0.28677905474147586</v>
      </c>
      <c r="C204" s="11">
        <f t="shared" si="8"/>
        <v>-1.1997889838060389</v>
      </c>
      <c r="D204" s="11">
        <f t="shared" si="8"/>
        <v>-2.3345181407204953</v>
      </c>
      <c r="E204" s="11">
        <f t="shared" si="8"/>
        <v>1.634815306232295</v>
      </c>
      <c r="F204" s="11">
        <f t="shared" si="8"/>
        <v>-2.2229723679590498</v>
      </c>
      <c r="G204" s="11">
        <f t="shared" si="8"/>
        <v>-1.5625312527193385</v>
      </c>
      <c r="H204" s="11">
        <f t="shared" si="8"/>
        <v>-0.70483830425135263</v>
      </c>
      <c r="I204" s="11">
        <f t="shared" si="8"/>
        <v>-0.58324248843208559</v>
      </c>
      <c r="J204" s="11">
        <f t="shared" si="8"/>
        <v>-3.0867401226136422</v>
      </c>
      <c r="K204" s="11">
        <f t="shared" si="8"/>
        <v>-1.0261581756030869</v>
      </c>
      <c r="L204" s="11">
        <f t="shared" si="8"/>
        <v>-0.67853039560971606</v>
      </c>
      <c r="N204" s="15">
        <f>'Table Q6'!B204-B204</f>
        <v>-0.49630394309554243</v>
      </c>
      <c r="O204" s="15">
        <f>'Table Q6'!C204-C204</f>
        <v>0.36272891684858766</v>
      </c>
      <c r="P204" s="15">
        <f>'Table Q6'!D204-D204</f>
        <v>0.12331159800302016</v>
      </c>
      <c r="Q204" s="15">
        <f>'Table Q6'!E204-E204</f>
        <v>-0.13730061277321992</v>
      </c>
      <c r="R204" s="15">
        <f>'Table Q6'!F204-F204</f>
        <v>0.52955077206519086</v>
      </c>
      <c r="S204" s="15">
        <f>'Table Q6'!G204-G204</f>
        <v>-0.19470227150499575</v>
      </c>
      <c r="T204" s="15">
        <f>'Table Q6'!H204-H204</f>
        <v>-0.27616864656662687</v>
      </c>
      <c r="U204" s="15">
        <f>'Table Q6'!I204-I204</f>
        <v>9.8502098409883054E-2</v>
      </c>
      <c r="V204" s="15">
        <f>'Table Q6'!J204-J204</f>
        <v>-0.19783085946238854</v>
      </c>
      <c r="W204" s="15">
        <f>'Table Q6'!K204-K204</f>
        <v>0.103848653157676</v>
      </c>
      <c r="X204" s="15">
        <f>'Table Q6'!L204-L204</f>
        <v>-1.4635785213357178E-4</v>
      </c>
    </row>
    <row r="205" spans="1:24" x14ac:dyDescent="0.25">
      <c r="A205" s="13" t="str">
        <f t="shared" si="6"/>
        <v>2018 Q2</v>
      </c>
      <c r="B205" s="11">
        <f t="shared" si="7"/>
        <v>-2.4214136159368937</v>
      </c>
      <c r="C205" s="11">
        <f t="shared" si="8"/>
        <v>-0.40434643691960959</v>
      </c>
      <c r="D205" s="11">
        <f t="shared" si="8"/>
        <v>-0.98933954287849324</v>
      </c>
      <c r="E205" s="11">
        <f t="shared" si="8"/>
        <v>1.4060762902575046</v>
      </c>
      <c r="F205" s="11">
        <f t="shared" si="8"/>
        <v>3.0026457137574418</v>
      </c>
      <c r="G205" s="11">
        <f t="shared" si="8"/>
        <v>0.65154842208082397</v>
      </c>
      <c r="H205" s="11">
        <f t="shared" si="8"/>
        <v>-2.3013808453822939</v>
      </c>
      <c r="I205" s="11">
        <f t="shared" si="8"/>
        <v>0.12199206132208759</v>
      </c>
      <c r="J205" s="11">
        <f t="shared" si="8"/>
        <v>-1.1515610754893566</v>
      </c>
      <c r="K205" s="11">
        <f t="shared" si="8"/>
        <v>-0.84316968719616081</v>
      </c>
      <c r="L205" s="11">
        <f t="shared" si="8"/>
        <v>1.9440302195604393E-2</v>
      </c>
      <c r="N205" s="15">
        <f>'Table Q6'!B205-B205</f>
        <v>0.43476821017502298</v>
      </c>
      <c r="O205" s="15">
        <f>'Table Q6'!C205-C205</f>
        <v>-0.19547674151375882</v>
      </c>
      <c r="P205" s="15">
        <f>'Table Q6'!D205-D205</f>
        <v>0.13839127791779782</v>
      </c>
      <c r="Q205" s="15">
        <f>'Table Q6'!E205-E205</f>
        <v>9.8601014496430883E-2</v>
      </c>
      <c r="R205" s="15">
        <f>'Table Q6'!F205-F205</f>
        <v>-0.27725022153109347</v>
      </c>
      <c r="S205" s="15">
        <f>'Table Q6'!G205-G205</f>
        <v>4.7811987718544779E-2</v>
      </c>
      <c r="T205" s="15">
        <f>'Table Q6'!H205-H205</f>
        <v>0.19200502147526732</v>
      </c>
      <c r="U205" s="15">
        <f>'Table Q6'!I205-I205</f>
        <v>-7.9021415690816998E-2</v>
      </c>
      <c r="V205" s="15">
        <f>'Table Q6'!J205-J205</f>
        <v>6.6702236852443919E-2</v>
      </c>
      <c r="W205" s="15">
        <f>'Table Q6'!K205-K205</f>
        <v>9.3307197637572337E-2</v>
      </c>
      <c r="X205" s="15">
        <f>'Table Q6'!L205-L205</f>
        <v>1.9365824478696093E-2</v>
      </c>
    </row>
    <row r="206" spans="1:24" x14ac:dyDescent="0.25">
      <c r="A206" s="13" t="str">
        <f t="shared" si="6"/>
        <v>2018 Q3</v>
      </c>
      <c r="B206" s="11">
        <f t="shared" si="7"/>
        <v>2.5581100981500353</v>
      </c>
      <c r="C206" s="11">
        <f t="shared" si="8"/>
        <v>-0.25534731929234483</v>
      </c>
      <c r="D206" s="11">
        <f t="shared" si="8"/>
        <v>0.42847620466479469</v>
      </c>
      <c r="E206" s="11">
        <f t="shared" si="8"/>
        <v>8.441019180480655E-2</v>
      </c>
      <c r="F206" s="11">
        <f t="shared" si="8"/>
        <v>2.1638692557693853</v>
      </c>
      <c r="G206" s="11">
        <f t="shared" si="8"/>
        <v>0.27958331658242891</v>
      </c>
      <c r="H206" s="11">
        <f t="shared" si="8"/>
        <v>-0.54464815623294993</v>
      </c>
      <c r="I206" s="11">
        <f t="shared" si="8"/>
        <v>-1.1923335443343932</v>
      </c>
      <c r="J206" s="11">
        <f t="shared" si="8"/>
        <v>-1.6024176610457193</v>
      </c>
      <c r="K206" s="11">
        <f t="shared" si="8"/>
        <v>0.59886499284069294</v>
      </c>
      <c r="L206" s="11">
        <f t="shared" si="8"/>
        <v>-0.14099487434047389</v>
      </c>
      <c r="N206" s="15">
        <f>'Table Q6'!B206-B206</f>
        <v>0.10719583255942089</v>
      </c>
      <c r="O206" s="15">
        <f>'Table Q6'!C206-C206</f>
        <v>-3.8944774988909803E-2</v>
      </c>
      <c r="P206" s="15">
        <f>'Table Q6'!D206-D206</f>
        <v>-0.2804843657983126</v>
      </c>
      <c r="Q206" s="15">
        <f>'Table Q6'!E206-E206</f>
        <v>-0.10747312165458095</v>
      </c>
      <c r="R206" s="15">
        <f>'Table Q6'!F206-F206</f>
        <v>-7.0610786209128751E-2</v>
      </c>
      <c r="S206" s="15">
        <f>'Table Q6'!G206-G206</f>
        <v>-6.5550592522364864E-2</v>
      </c>
      <c r="T206" s="15">
        <f>'Table Q6'!H206-H206</f>
        <v>0.24987779558776324</v>
      </c>
      <c r="U206" s="15">
        <f>'Table Q6'!I206-I206</f>
        <v>0.12510926131467337</v>
      </c>
      <c r="V206" s="15">
        <f>'Table Q6'!J206-J206</f>
        <v>8.3448263455344618E-2</v>
      </c>
      <c r="W206" s="15">
        <f>'Table Q6'!K206-K206</f>
        <v>0.37446281149576977</v>
      </c>
      <c r="X206" s="15">
        <f>'Table Q6'!L206-L206</f>
        <v>2.8555055856880576E-2</v>
      </c>
    </row>
    <row r="207" spans="1:24" x14ac:dyDescent="0.25">
      <c r="A207" s="13" t="str">
        <f t="shared" si="6"/>
        <v>2018 Q4</v>
      </c>
      <c r="B207" s="11">
        <f t="shared" ref="B207" si="9">LN(B105/B104)*100</f>
        <v>1.0120976196186959</v>
      </c>
      <c r="C207" s="11">
        <f t="shared" si="8"/>
        <v>-0.58056179324923363</v>
      </c>
      <c r="D207" s="11">
        <f t="shared" si="8"/>
        <v>-1.5715639871825227</v>
      </c>
      <c r="E207" s="11">
        <f t="shared" si="8"/>
        <v>0.88656439986134483</v>
      </c>
      <c r="F207" s="11">
        <f t="shared" si="8"/>
        <v>-4.5429587204161362E-2</v>
      </c>
      <c r="G207" s="11">
        <f t="shared" si="8"/>
        <v>-0.78767597431120362</v>
      </c>
      <c r="H207" s="11">
        <f t="shared" si="8"/>
        <v>-1.3198175907492229</v>
      </c>
      <c r="I207" s="11">
        <f t="shared" si="8"/>
        <v>0.65163352127604512</v>
      </c>
      <c r="J207" s="11">
        <f t="shared" si="8"/>
        <v>2.2607892543154158</v>
      </c>
      <c r="K207" s="11">
        <f t="shared" si="8"/>
        <v>1.508540167645118</v>
      </c>
      <c r="L207" s="11">
        <f t="shared" si="8"/>
        <v>0.23712273841149967</v>
      </c>
      <c r="N207" s="15">
        <f>'Table Q6'!B207-B207</f>
        <v>-0.29074640107566085</v>
      </c>
      <c r="O207" s="15">
        <f>'Table Q6'!C207-C207</f>
        <v>-0.11683379508627378</v>
      </c>
      <c r="P207" s="15">
        <f>'Table Q6'!D207-D207</f>
        <v>9.135084409299643E-2</v>
      </c>
      <c r="Q207" s="15">
        <f>'Table Q6'!E207-E207</f>
        <v>2.8956730198629432E-2</v>
      </c>
      <c r="R207" s="15">
        <f>'Table Q6'!F207-F207</f>
        <v>-0.23040330753573901</v>
      </c>
      <c r="S207" s="15">
        <f>'Table Q6'!G207-G207</f>
        <v>-5.4622176876165662E-2</v>
      </c>
      <c r="T207" s="15">
        <f>'Table Q6'!H207-H207</f>
        <v>0.19884083213329129</v>
      </c>
      <c r="U207" s="15">
        <f>'Table Q6'!I207-I207</f>
        <v>-8.7198749614092796E-2</v>
      </c>
      <c r="V207" s="15">
        <f>'Table Q6'!J207-J207</f>
        <v>0.11809419162528378</v>
      </c>
      <c r="W207" s="15">
        <f>'Table Q6'!K207-K207</f>
        <v>-1.4059626892739319E-2</v>
      </c>
      <c r="X207" s="15">
        <f>'Table Q6'!L207-L207</f>
        <v>-3.8550501633932033E-2</v>
      </c>
    </row>
    <row r="210" spans="1:24" x14ac:dyDescent="0.25">
      <c r="A210" s="9" t="s">
        <v>171</v>
      </c>
    </row>
    <row r="211" spans="1:24" x14ac:dyDescent="0.25">
      <c r="A211" s="13" t="str">
        <f>A10</f>
        <v>1995 Q1</v>
      </c>
      <c r="B211" s="15">
        <f>LN(B10/B6)*100</f>
        <v>2.6332877069020646</v>
      </c>
      <c r="C211" s="15">
        <f t="shared" ref="C211:L211" si="10">LN(C10/C6)*100</f>
        <v>0.47723425338293701</v>
      </c>
      <c r="D211" s="15">
        <f t="shared" si="10"/>
        <v>-3.1509258207218767</v>
      </c>
      <c r="E211" s="15">
        <f t="shared" si="10"/>
        <v>-1.1405251896536917</v>
      </c>
      <c r="F211" s="15">
        <f t="shared" si="10"/>
        <v>5.1368146464718434</v>
      </c>
      <c r="G211" s="15">
        <f t="shared" si="10"/>
        <v>-0.25756792291411623</v>
      </c>
      <c r="H211" s="15">
        <f t="shared" si="10"/>
        <v>-0.33891732166633048</v>
      </c>
      <c r="I211" s="15">
        <f t="shared" si="10"/>
        <v>3.259987215519685</v>
      </c>
      <c r="J211" s="15">
        <f t="shared" si="10"/>
        <v>-3.6865756291169878</v>
      </c>
      <c r="K211" s="15">
        <f t="shared" si="10"/>
        <v>-5.3401293066665207</v>
      </c>
      <c r="L211" s="15">
        <f t="shared" si="10"/>
        <v>0.30493786675073592</v>
      </c>
      <c r="N211" s="15">
        <f>'Table Q6'!B211-B211</f>
        <v>5.4440039941810348E-2</v>
      </c>
      <c r="O211" s="15">
        <f>'Table Q6'!C211-C211</f>
        <v>3.8193157358423768E-4</v>
      </c>
      <c r="P211" s="15">
        <f>'Table Q6'!D211-D211</f>
        <v>1.7419966977381129E-3</v>
      </c>
      <c r="Q211" s="15">
        <f>'Table Q6'!E211-E211</f>
        <v>-4.6758500519272772E-4</v>
      </c>
      <c r="R211" s="15">
        <f>'Table Q6'!F211-F211</f>
        <v>2.7442585110399875E-2</v>
      </c>
      <c r="S211" s="15">
        <f>'Table Q6'!G211-G211</f>
        <v>4.5438728957528401E-2</v>
      </c>
      <c r="T211" s="15">
        <f>'Table Q6'!H211-H211</f>
        <v>2.4609341487523473E-2</v>
      </c>
      <c r="U211" s="15">
        <f>'Table Q6'!I211-I211</f>
        <v>-1.7571110871769768E-2</v>
      </c>
      <c r="V211" s="15">
        <f>'Table Q6'!J211-J211</f>
        <v>0</v>
      </c>
      <c r="W211" s="15">
        <f>'Table Q6'!K211-K211</f>
        <v>-9.0501138265883796E-3</v>
      </c>
      <c r="X211" s="15">
        <f>'Table Q6'!L211-L211</f>
        <v>1.6150125423770312E-2</v>
      </c>
    </row>
    <row r="212" spans="1:24" x14ac:dyDescent="0.25">
      <c r="A212" s="13" t="str">
        <f t="shared" ref="A212:A275" si="11">A11</f>
        <v>1995 Q2</v>
      </c>
      <c r="B212" s="15">
        <f t="shared" ref="B212:L275" si="12">LN(B11/B7)*100</f>
        <v>0.75780285888438093</v>
      </c>
      <c r="C212" s="15">
        <f t="shared" si="12"/>
        <v>-0.5673830467379446</v>
      </c>
      <c r="D212" s="15">
        <f t="shared" si="12"/>
        <v>-2.0705399477054804</v>
      </c>
      <c r="E212" s="15">
        <f t="shared" si="12"/>
        <v>-1.1564083099080253</v>
      </c>
      <c r="F212" s="15">
        <f t="shared" si="12"/>
        <v>3.4579738389367924</v>
      </c>
      <c r="G212" s="15">
        <f t="shared" si="12"/>
        <v>-1.2138868562477345</v>
      </c>
      <c r="H212" s="15">
        <f t="shared" si="12"/>
        <v>-3.260352261069984</v>
      </c>
      <c r="I212" s="15">
        <f t="shared" si="12"/>
        <v>0.58576554125963076</v>
      </c>
      <c r="J212" s="15">
        <f t="shared" si="12"/>
        <v>-2.4434761576064838</v>
      </c>
      <c r="K212" s="15">
        <f t="shared" si="12"/>
        <v>0.19573173063969235</v>
      </c>
      <c r="L212" s="15">
        <f t="shared" si="12"/>
        <v>-0.57664963041717421</v>
      </c>
      <c r="N212" s="15">
        <f>'Table Q6'!B212-B212</f>
        <v>2.5654300437642608E-2</v>
      </c>
      <c r="O212" s="15">
        <f>'Table Q6'!C212-C212</f>
        <v>8.1679143791479891E-3</v>
      </c>
      <c r="P212" s="15">
        <f>'Table Q6'!D212-D212</f>
        <v>1.0926988530677306E-3</v>
      </c>
      <c r="Q212" s="15">
        <f>'Table Q6'!E212-E212</f>
        <v>1.4641487599456937E-2</v>
      </c>
      <c r="R212" s="15">
        <f>'Table Q6'!F212-F212</f>
        <v>2.7170221604465361E-2</v>
      </c>
      <c r="S212" s="15">
        <f>'Table Q6'!G212-G212</f>
        <v>4.1561679834750453E-2</v>
      </c>
      <c r="T212" s="15">
        <f>'Table Q6'!H212-H212</f>
        <v>2.0414025409599024E-2</v>
      </c>
      <c r="U212" s="15">
        <f>'Table Q6'!I212-I212</f>
        <v>3.4772123452355697E-3</v>
      </c>
      <c r="V212" s="15">
        <f>'Table Q6'!J212-J212</f>
        <v>2.976633449571553E-2</v>
      </c>
      <c r="W212" s="15">
        <f>'Table Q6'!K212-K212</f>
        <v>2.2723554328911155E-3</v>
      </c>
      <c r="X212" s="15">
        <f>'Table Q6'!L212-L212</f>
        <v>1.6018581588887137E-2</v>
      </c>
    </row>
    <row r="213" spans="1:24" x14ac:dyDescent="0.25">
      <c r="A213" s="13" t="str">
        <f t="shared" si="11"/>
        <v>1995 Q3</v>
      </c>
      <c r="B213" s="15">
        <f t="shared" si="12"/>
        <v>2.0661203422754371</v>
      </c>
      <c r="C213" s="15">
        <f t="shared" si="12"/>
        <v>-1.142014288162478</v>
      </c>
      <c r="D213" s="15">
        <f t="shared" si="12"/>
        <v>-1.8722218768210963</v>
      </c>
      <c r="E213" s="15">
        <f t="shared" si="12"/>
        <v>0.1006193109256289</v>
      </c>
      <c r="F213" s="15">
        <f t="shared" si="12"/>
        <v>6.5258723329256405</v>
      </c>
      <c r="G213" s="15">
        <f t="shared" si="12"/>
        <v>-0.5035489208278956</v>
      </c>
      <c r="H213" s="15">
        <f t="shared" si="12"/>
        <v>-1.1210130308143744</v>
      </c>
      <c r="I213" s="15">
        <f t="shared" si="12"/>
        <v>-0.92438327112776209</v>
      </c>
      <c r="J213" s="15">
        <f t="shared" si="12"/>
        <v>-1.7392025064063101</v>
      </c>
      <c r="K213" s="15">
        <f t="shared" si="12"/>
        <v>1.9045326411276049</v>
      </c>
      <c r="L213" s="15">
        <f t="shared" si="12"/>
        <v>-7.6895852633754244E-2</v>
      </c>
      <c r="N213" s="15">
        <f>'Table Q6'!B213-B213</f>
        <v>3.6816556205814255E-2</v>
      </c>
      <c r="O213" s="15">
        <f>'Table Q6'!C213-C213</f>
        <v>3.66981177240433E-4</v>
      </c>
      <c r="P213" s="15">
        <f>'Table Q6'!D213-D213</f>
        <v>-1.284851748069582E-2</v>
      </c>
      <c r="Q213" s="15">
        <f>'Table Q6'!E213-E213</f>
        <v>1.4668872311739051E-2</v>
      </c>
      <c r="R213" s="15">
        <f>'Table Q6'!F213-F213</f>
        <v>1.0765483082764149E-5</v>
      </c>
      <c r="S213" s="15">
        <f>'Table Q6'!G213-G213</f>
        <v>4.2649516202157955E-2</v>
      </c>
      <c r="T213" s="15">
        <f>'Table Q6'!H213-H213</f>
        <v>-8.4033418382377212E-2</v>
      </c>
      <c r="U213" s="15">
        <f>'Table Q6'!I213-I213</f>
        <v>3.1048595033826842E-3</v>
      </c>
      <c r="V213" s="15">
        <f>'Table Q6'!J213-J213</f>
        <v>-3.0043563392556871E-2</v>
      </c>
      <c r="W213" s="15">
        <f>'Table Q6'!K213-K213</f>
        <v>1.584100764254126E-2</v>
      </c>
      <c r="X213" s="15">
        <f>'Table Q6'!L213-L213</f>
        <v>1.560144085638443E-2</v>
      </c>
    </row>
    <row r="214" spans="1:24" x14ac:dyDescent="0.25">
      <c r="A214" s="13" t="str">
        <f t="shared" si="11"/>
        <v>1995 Q4</v>
      </c>
      <c r="B214" s="15">
        <f t="shared" si="12"/>
        <v>2.6861915366522089</v>
      </c>
      <c r="C214" s="15">
        <f t="shared" si="12"/>
        <v>-3.0900596905965814</v>
      </c>
      <c r="D214" s="15">
        <f t="shared" si="12"/>
        <v>-0.87571336315625836</v>
      </c>
      <c r="E214" s="15">
        <f t="shared" si="12"/>
        <v>7.5867440698604668E-2</v>
      </c>
      <c r="F214" s="15">
        <f t="shared" si="12"/>
        <v>5.5254937074665191</v>
      </c>
      <c r="G214" s="15">
        <f t="shared" si="12"/>
        <v>-3.8701677507385948</v>
      </c>
      <c r="H214" s="15">
        <f t="shared" si="12"/>
        <v>0.36822768597410366</v>
      </c>
      <c r="I214" s="15">
        <f t="shared" si="12"/>
        <v>-0.50420867134754987</v>
      </c>
      <c r="J214" s="15">
        <f t="shared" si="12"/>
        <v>-1.4890966122840141</v>
      </c>
      <c r="K214" s="15">
        <f t="shared" si="12"/>
        <v>-2.0494257426944396</v>
      </c>
      <c r="L214" s="15">
        <f t="shared" si="12"/>
        <v>-0.55861758760787728</v>
      </c>
      <c r="N214" s="15">
        <f>'Table Q6'!B214-B214</f>
        <v>3.9145975540607836E-2</v>
      </c>
      <c r="O214" s="15">
        <f>'Table Q6'!C214-C214</f>
        <v>4.6195571743146147E-4</v>
      </c>
      <c r="P214" s="15">
        <f>'Table Q6'!D214-D214</f>
        <v>-1.3219347729141906E-2</v>
      </c>
      <c r="Q214" s="15">
        <f>'Table Q6'!E214-E214</f>
        <v>1.4915355386000556E-2</v>
      </c>
      <c r="R214" s="15">
        <f>'Table Q6'!F214-F214</f>
        <v>1.3377031656654381E-2</v>
      </c>
      <c r="S214" s="15">
        <f>'Table Q6'!G214-G214</f>
        <v>1.7787587060788201E-2</v>
      </c>
      <c r="T214" s="15">
        <f>'Table Q6'!H214-H214</f>
        <v>3.7695459181062929E-2</v>
      </c>
      <c r="U214" s="15">
        <f>'Table Q6'!I214-I214</f>
        <v>3.1198482331581401E-3</v>
      </c>
      <c r="V214" s="15">
        <f>'Table Q6'!J214-J214</f>
        <v>-3.0106879649345997E-2</v>
      </c>
      <c r="W214" s="15">
        <f>'Table Q6'!K214-K214</f>
        <v>1.6588090914293474E-3</v>
      </c>
      <c r="X214" s="15">
        <f>'Table Q6'!L214-L214</f>
        <v>1.5350930313190014E-2</v>
      </c>
    </row>
    <row r="215" spans="1:24" x14ac:dyDescent="0.25">
      <c r="A215" s="13" t="str">
        <f t="shared" si="11"/>
        <v>1996 Q1</v>
      </c>
      <c r="B215" s="15">
        <f t="shared" si="12"/>
        <v>3.2521426260116586</v>
      </c>
      <c r="C215" s="15">
        <f t="shared" si="12"/>
        <v>-1.4475412956241138</v>
      </c>
      <c r="D215" s="15">
        <f t="shared" si="12"/>
        <v>1.0035811413523368</v>
      </c>
      <c r="E215" s="15">
        <f t="shared" si="12"/>
        <v>0.50229978200060488</v>
      </c>
      <c r="F215" s="15">
        <f t="shared" si="12"/>
        <v>4.8280197232856024</v>
      </c>
      <c r="G215" s="15">
        <f t="shared" si="12"/>
        <v>-4.1570748882766235</v>
      </c>
      <c r="H215" s="15">
        <f t="shared" si="12"/>
        <v>0.4335800878711108</v>
      </c>
      <c r="I215" s="15">
        <f t="shared" si="12"/>
        <v>-0.13181741097719754</v>
      </c>
      <c r="J215" s="15">
        <f t="shared" si="12"/>
        <v>-3.5868633273513577</v>
      </c>
      <c r="K215" s="15">
        <f t="shared" si="12"/>
        <v>-0.56802790935065861</v>
      </c>
      <c r="L215" s="15">
        <f t="shared" si="12"/>
        <v>3.8667017902319779E-2</v>
      </c>
      <c r="N215" s="15">
        <f>'Table Q6'!B215-B215</f>
        <v>-1.3174490713256493E-2</v>
      </c>
      <c r="O215" s="15">
        <f>'Table Q6'!C215-C215</f>
        <v>4.872003004476877E-4</v>
      </c>
      <c r="P215" s="15">
        <f>'Table Q6'!D215-D215</f>
        <v>-1.3836359439464263E-2</v>
      </c>
      <c r="Q215" s="15">
        <f>'Table Q6'!E215-E215</f>
        <v>1.4779509268517677E-2</v>
      </c>
      <c r="R215" s="15">
        <f>'Table Q6'!F215-F215</f>
        <v>1.3454423161912032E-2</v>
      </c>
      <c r="S215" s="15">
        <f>'Table Q6'!G215-G215</f>
        <v>1.3340288498657316E-2</v>
      </c>
      <c r="T215" s="15">
        <f>'Table Q6'!H215-H215</f>
        <v>3.7366860191321072E-2</v>
      </c>
      <c r="U215" s="15">
        <f>'Table Q6'!I215-I215</f>
        <v>3.0069331813957212E-3</v>
      </c>
      <c r="V215" s="15">
        <f>'Table Q6'!J215-J215</f>
        <v>0</v>
      </c>
      <c r="W215" s="15">
        <f>'Table Q6'!K215-K215</f>
        <v>2.5482169981611014E-3</v>
      </c>
      <c r="X215" s="15">
        <f>'Table Q6'!L215-L215</f>
        <v>-1.2638969781727991E-2</v>
      </c>
    </row>
    <row r="216" spans="1:24" x14ac:dyDescent="0.25">
      <c r="A216" s="13" t="str">
        <f t="shared" si="11"/>
        <v>1996 Q2</v>
      </c>
      <c r="B216" s="15">
        <f t="shared" si="12"/>
        <v>1.408983943716309</v>
      </c>
      <c r="C216" s="15">
        <f t="shared" si="12"/>
        <v>-1.9518062355246817</v>
      </c>
      <c r="D216" s="15">
        <f t="shared" si="12"/>
        <v>-6.6296815445746532E-2</v>
      </c>
      <c r="E216" s="15">
        <f t="shared" si="12"/>
        <v>1.2260492091570339</v>
      </c>
      <c r="F216" s="15">
        <f t="shared" si="12"/>
        <v>4.9618328926926134</v>
      </c>
      <c r="G216" s="15">
        <f t="shared" si="12"/>
        <v>-6.6448974822113192</v>
      </c>
      <c r="H216" s="15">
        <f t="shared" si="12"/>
        <v>4.646914701678897</v>
      </c>
      <c r="I216" s="15">
        <f t="shared" si="12"/>
        <v>2.2835929281063123</v>
      </c>
      <c r="J216" s="15">
        <f t="shared" si="12"/>
        <v>-4.4592102331817953</v>
      </c>
      <c r="K216" s="15">
        <f t="shared" si="12"/>
        <v>-4.5139089862276469</v>
      </c>
      <c r="L216" s="15">
        <f t="shared" si="12"/>
        <v>0.20671079251450139</v>
      </c>
      <c r="N216" s="15">
        <f>'Table Q6'!B216-B216</f>
        <v>2.45690944932897E-3</v>
      </c>
      <c r="O216" s="15">
        <f>'Table Q6'!C216-C216</f>
        <v>1.499754243974305E-4</v>
      </c>
      <c r="P216" s="15">
        <f>'Table Q6'!D216-D216</f>
        <v>-1.3282132036089536E-2</v>
      </c>
      <c r="Q216" s="15">
        <f>'Table Q6'!E216-E216</f>
        <v>-4.3430935792732051E-4</v>
      </c>
      <c r="R216" s="15">
        <f>'Table Q6'!F216-F216</f>
        <v>-1.3346680033169633E-2</v>
      </c>
      <c r="S216" s="15">
        <f>'Table Q6'!G216-G216</f>
        <v>4.2027531050341516E-2</v>
      </c>
      <c r="T216" s="15">
        <f>'Table Q6'!H216-H216</f>
        <v>4.5874845874885217E-2</v>
      </c>
      <c r="U216" s="15">
        <f>'Table Q6'!I216-I216</f>
        <v>2.455567018143423E-3</v>
      </c>
      <c r="V216" s="15">
        <f>'Table Q6'!J216-J216</f>
        <v>-1.4817918096223792E-3</v>
      </c>
      <c r="W216" s="15">
        <f>'Table Q6'!K216-K216</f>
        <v>1.9698334666209405E-3</v>
      </c>
      <c r="X216" s="15">
        <f>'Table Q6'!L216-L216</f>
        <v>1.1357583288142681E-3</v>
      </c>
    </row>
    <row r="217" spans="1:24" x14ac:dyDescent="0.25">
      <c r="A217" s="13" t="str">
        <f t="shared" si="11"/>
        <v>1996 Q3</v>
      </c>
      <c r="B217" s="15">
        <f t="shared" si="12"/>
        <v>0.63778499311864068</v>
      </c>
      <c r="C217" s="15">
        <f t="shared" si="12"/>
        <v>-0.77205511760433809</v>
      </c>
      <c r="D217" s="15">
        <f t="shared" si="12"/>
        <v>2.3242961466220304</v>
      </c>
      <c r="E217" s="15">
        <f t="shared" si="12"/>
        <v>-0.35147680223083205</v>
      </c>
      <c r="F217" s="15">
        <f t="shared" si="12"/>
        <v>3.8366126713417512</v>
      </c>
      <c r="G217" s="15">
        <f t="shared" si="12"/>
        <v>-7.4424903249216818</v>
      </c>
      <c r="H217" s="15">
        <f t="shared" si="12"/>
        <v>6.414795195305377</v>
      </c>
      <c r="I217" s="15">
        <f t="shared" si="12"/>
        <v>2.1309884629205897</v>
      </c>
      <c r="J217" s="15">
        <f t="shared" si="12"/>
        <v>-6.4065736696532403</v>
      </c>
      <c r="K217" s="15">
        <f t="shared" si="12"/>
        <v>-6.683781811507659</v>
      </c>
      <c r="L217" s="15">
        <f t="shared" si="12"/>
        <v>0.22552792658155607</v>
      </c>
      <c r="N217" s="15">
        <f>'Table Q6'!B217-B217</f>
        <v>5.7503039973558767E-3</v>
      </c>
      <c r="O217" s="15">
        <f>'Table Q6'!C217-C217</f>
        <v>1.6439285899338962E-4</v>
      </c>
      <c r="P217" s="15">
        <f>'Table Q6'!D217-D217</f>
        <v>-1.4278575022469209E-2</v>
      </c>
      <c r="Q217" s="15">
        <f>'Table Q6'!E217-E217</f>
        <v>-1.5171078701703422E-2</v>
      </c>
      <c r="R217" s="15">
        <f>'Table Q6'!F217-F217</f>
        <v>-8.9700338983256245E-6</v>
      </c>
      <c r="S217" s="15">
        <f>'Table Q6'!G217-G217</f>
        <v>5.6867406693408284E-3</v>
      </c>
      <c r="T217" s="15">
        <f>'Table Q6'!H217-H217</f>
        <v>0.1048932158748741</v>
      </c>
      <c r="U217" s="15">
        <f>'Table Q6'!I217-I217</f>
        <v>2.2527262435034778E-3</v>
      </c>
      <c r="V217" s="15">
        <f>'Table Q6'!J217-J217</f>
        <v>2.7089259274436728E-2</v>
      </c>
      <c r="W217" s="15">
        <f>'Table Q6'!K217-K217</f>
        <v>2.694330839783099E-3</v>
      </c>
      <c r="X217" s="15">
        <f>'Table Q6'!L217-L217</f>
        <v>1.479507391066176E-2</v>
      </c>
    </row>
    <row r="218" spans="1:24" x14ac:dyDescent="0.25">
      <c r="A218" s="13" t="str">
        <f t="shared" si="11"/>
        <v>1996 Q4</v>
      </c>
      <c r="B218" s="15">
        <f t="shared" si="12"/>
        <v>0.4702246442887496</v>
      </c>
      <c r="C218" s="15">
        <f t="shared" si="12"/>
        <v>0.48985669338482307</v>
      </c>
      <c r="D218" s="15">
        <f t="shared" si="12"/>
        <v>1.7142573660811451</v>
      </c>
      <c r="E218" s="15">
        <f t="shared" si="12"/>
        <v>3.0697664707737268E-2</v>
      </c>
      <c r="F218" s="15">
        <f t="shared" si="12"/>
        <v>4.3301118060046804</v>
      </c>
      <c r="G218" s="15">
        <f t="shared" si="12"/>
        <v>-3.9596865528527432</v>
      </c>
      <c r="H218" s="15">
        <f t="shared" si="12"/>
        <v>8.0059672557676222</v>
      </c>
      <c r="I218" s="15">
        <f t="shared" si="12"/>
        <v>1.4777415837335006</v>
      </c>
      <c r="J218" s="15">
        <f t="shared" si="12"/>
        <v>-1.9725631108159245</v>
      </c>
      <c r="K218" s="15">
        <f t="shared" si="12"/>
        <v>-2.6424391193786505</v>
      </c>
      <c r="L218" s="15">
        <f t="shared" si="12"/>
        <v>1.1755430002541793</v>
      </c>
      <c r="N218" s="15">
        <f>'Table Q6'!B218-B218</f>
        <v>-9.0344479739866701E-3</v>
      </c>
      <c r="O218" s="15">
        <f>'Table Q6'!C218-C218</f>
        <v>1.0698555451549296E-4</v>
      </c>
      <c r="P218" s="15">
        <f>'Table Q6'!D218-D218</f>
        <v>-1.4154118954357031E-2</v>
      </c>
      <c r="Q218" s="15">
        <f>'Table Q6'!E218-E218</f>
        <v>2.8986013578415227E-2</v>
      </c>
      <c r="R218" s="15">
        <f>'Table Q6'!F218-F218</f>
        <v>-1.3165690230338534E-2</v>
      </c>
      <c r="S218" s="15">
        <f>'Table Q6'!G218-G218</f>
        <v>2.8584703227184427E-2</v>
      </c>
      <c r="T218" s="15">
        <f>'Table Q6'!H218-H218</f>
        <v>3.5585232832193725E-2</v>
      </c>
      <c r="U218" s="15">
        <f>'Table Q6'!I218-I218</f>
        <v>2.324715614437145E-2</v>
      </c>
      <c r="V218" s="15">
        <f>'Table Q6'!J218-J218</f>
        <v>2.8260562573261261E-2</v>
      </c>
      <c r="W218" s="15">
        <f>'Table Q6'!K218-K218</f>
        <v>1.4780529522492092E-2</v>
      </c>
      <c r="X218" s="15">
        <f>'Table Q6'!L218-L218</f>
        <v>1.4621625655320658E-2</v>
      </c>
    </row>
    <row r="219" spans="1:24" x14ac:dyDescent="0.25">
      <c r="A219" s="13" t="str">
        <f t="shared" si="11"/>
        <v>1997 Q1</v>
      </c>
      <c r="B219" s="15">
        <f t="shared" si="12"/>
        <v>-1.8103067537645054</v>
      </c>
      <c r="C219" s="15">
        <f t="shared" si="12"/>
        <v>1.5413845092664418</v>
      </c>
      <c r="D219" s="15">
        <f t="shared" si="12"/>
        <v>1.2088875452623948</v>
      </c>
      <c r="E219" s="15">
        <f t="shared" si="12"/>
        <v>-2.8266105943819753</v>
      </c>
      <c r="F219" s="15">
        <f t="shared" si="12"/>
        <v>7.7564745927638494</v>
      </c>
      <c r="G219" s="15">
        <f t="shared" si="12"/>
        <v>-4.5660856330739445</v>
      </c>
      <c r="H219" s="15">
        <f t="shared" si="12"/>
        <v>9.8541614654511154</v>
      </c>
      <c r="I219" s="15">
        <f t="shared" si="12"/>
        <v>2.25643342439409</v>
      </c>
      <c r="J219" s="15">
        <f t="shared" si="12"/>
        <v>-3.0353417833166461</v>
      </c>
      <c r="K219" s="15">
        <f t="shared" si="12"/>
        <v>0.11070516430957526</v>
      </c>
      <c r="L219" s="15">
        <f t="shared" si="12"/>
        <v>1.1831738175765347</v>
      </c>
      <c r="N219" s="15">
        <f>'Table Q6'!B219-B219</f>
        <v>2.099381425601976E-2</v>
      </c>
      <c r="O219" s="15">
        <f>'Table Q6'!C219-C219</f>
        <v>7.6007574693901514E-3</v>
      </c>
      <c r="P219" s="15">
        <f>'Table Q6'!D219-D219</f>
        <v>2.9466244293752109E-2</v>
      </c>
      <c r="Q219" s="15">
        <f>'Table Q6'!E219-E219</f>
        <v>1.3251931798880179E-2</v>
      </c>
      <c r="R219" s="15">
        <f>'Table Q6'!F219-F219</f>
        <v>1.3019985696431036E-2</v>
      </c>
      <c r="S219" s="15">
        <f>'Table Q6'!G219-G219</f>
        <v>-1.4088646186500853E-2</v>
      </c>
      <c r="T219" s="15">
        <f>'Table Q6'!H219-H219</f>
        <v>1.80081317297347E-2</v>
      </c>
      <c r="U219" s="15">
        <f>'Table Q6'!I219-I219</f>
        <v>2.4297434003812679E-2</v>
      </c>
      <c r="V219" s="15">
        <f>'Table Q6'!J219-J219</f>
        <v>5.401026326269287E-2</v>
      </c>
      <c r="W219" s="15">
        <f>'Table Q6'!K219-K219</f>
        <v>7.9098540141715148E-2</v>
      </c>
      <c r="X219" s="15">
        <f>'Table Q6'!L219-L219</f>
        <v>4.2349442621580025E-2</v>
      </c>
    </row>
    <row r="220" spans="1:24" x14ac:dyDescent="0.25">
      <c r="A220" s="13" t="str">
        <f t="shared" si="11"/>
        <v>1997 Q2</v>
      </c>
      <c r="B220" s="15">
        <f t="shared" si="12"/>
        <v>-0.39909581540962136</v>
      </c>
      <c r="C220" s="15">
        <f t="shared" si="12"/>
        <v>0.85481869145830591</v>
      </c>
      <c r="D220" s="15">
        <f t="shared" si="12"/>
        <v>2.7415944337621805</v>
      </c>
      <c r="E220" s="15">
        <f t="shared" si="12"/>
        <v>-2.042709857188989</v>
      </c>
      <c r="F220" s="15">
        <f t="shared" si="12"/>
        <v>7.2570802462137571</v>
      </c>
      <c r="G220" s="15">
        <f t="shared" si="12"/>
        <v>-1.276768667182689</v>
      </c>
      <c r="H220" s="15">
        <f t="shared" si="12"/>
        <v>6.9637990938874541</v>
      </c>
      <c r="I220" s="15">
        <f t="shared" si="12"/>
        <v>0.40932958261519986</v>
      </c>
      <c r="J220" s="15">
        <f t="shared" si="12"/>
        <v>-6.4736234626905507</v>
      </c>
      <c r="K220" s="15">
        <f t="shared" si="12"/>
        <v>0.85751157862949734</v>
      </c>
      <c r="L220" s="15">
        <f t="shared" si="12"/>
        <v>1.0385023260758024</v>
      </c>
      <c r="N220" s="15">
        <f>'Table Q6'!B220-B220</f>
        <v>4.7201140315593637E-3</v>
      </c>
      <c r="O220" s="15">
        <f>'Table Q6'!C220-C220</f>
        <v>9.4357226577801434E-5</v>
      </c>
      <c r="P220" s="15">
        <f>'Table Q6'!D220-D220</f>
        <v>6.1114456218902546E-4</v>
      </c>
      <c r="Q220" s="15">
        <f>'Table Q6'!E220-E220</f>
        <v>1.2570762692667437E-2</v>
      </c>
      <c r="R220" s="15">
        <f>'Table Q6'!F220-F220</f>
        <v>2.6232447720616392E-2</v>
      </c>
      <c r="S220" s="15">
        <f>'Table Q6'!G220-G220</f>
        <v>-7.7913284749839606E-2</v>
      </c>
      <c r="T220" s="15">
        <f>'Table Q6'!H220-H220</f>
        <v>7.2008814239978847E-3</v>
      </c>
      <c r="U220" s="15">
        <f>'Table Q6'!I220-I220</f>
        <v>2.3612270104431454E-2</v>
      </c>
      <c r="V220" s="15">
        <f>'Table Q6'!J220-J220</f>
        <v>2.5105741550642158E-2</v>
      </c>
      <c r="W220" s="15">
        <f>'Table Q6'!K220-K220</f>
        <v>1.421494346699026E-3</v>
      </c>
      <c r="X220" s="15">
        <f>'Table Q6'!L220-L220</f>
        <v>1.5121954011451555E-2</v>
      </c>
    </row>
    <row r="221" spans="1:24" x14ac:dyDescent="0.25">
      <c r="A221" s="13" t="str">
        <f t="shared" si="11"/>
        <v>1997 Q3</v>
      </c>
      <c r="B221" s="15">
        <f t="shared" si="12"/>
        <v>4.5047563574911499E-2</v>
      </c>
      <c r="C221" s="15">
        <f t="shared" si="12"/>
        <v>0.83893175817645949</v>
      </c>
      <c r="D221" s="15">
        <f t="shared" si="12"/>
        <v>-0.53167685356485872</v>
      </c>
      <c r="E221" s="15">
        <f t="shared" si="12"/>
        <v>-1.8318246202614903</v>
      </c>
      <c r="F221" s="15">
        <f t="shared" si="12"/>
        <v>6.9048526419098639</v>
      </c>
      <c r="G221" s="15">
        <f t="shared" si="12"/>
        <v>-3.066709933449979</v>
      </c>
      <c r="H221" s="15">
        <f t="shared" si="12"/>
        <v>3.8966725307420202</v>
      </c>
      <c r="I221" s="15">
        <f t="shared" si="12"/>
        <v>2.6751474802570878</v>
      </c>
      <c r="J221" s="15">
        <f t="shared" si="12"/>
        <v>-4.6421335671234036</v>
      </c>
      <c r="K221" s="15">
        <f t="shared" si="12"/>
        <v>0.19201513591915573</v>
      </c>
      <c r="L221" s="15">
        <f t="shared" si="12"/>
        <v>0.92449213891152138</v>
      </c>
      <c r="N221" s="15">
        <f>'Table Q6'!B221-B221</f>
        <v>1.7966491351037679E-2</v>
      </c>
      <c r="O221" s="15">
        <f>'Table Q6'!C221-C221</f>
        <v>7.688444164546282E-3</v>
      </c>
      <c r="P221" s="15">
        <f>'Table Q6'!D221-D221</f>
        <v>2.9492052905064292E-2</v>
      </c>
      <c r="Q221" s="15">
        <f>'Table Q6'!E221-E221</f>
        <v>4.0631373790589009E-2</v>
      </c>
      <c r="R221" s="15">
        <f>'Table Q6'!F221-F221</f>
        <v>2.6292614769560352E-2</v>
      </c>
      <c r="S221" s="15">
        <f>'Table Q6'!G221-G221</f>
        <v>-5.6076602259767405E-2</v>
      </c>
      <c r="T221" s="15">
        <f>'Table Q6'!H221-H221</f>
        <v>-5.0089558575729054E-2</v>
      </c>
      <c r="U221" s="15">
        <f>'Table Q6'!I221-I221</f>
        <v>4.241938413491475E-2</v>
      </c>
      <c r="V221" s="15">
        <f>'Table Q6'!J221-J221</f>
        <v>5.0041481147942157E-2</v>
      </c>
      <c r="W221" s="15">
        <f>'Table Q6'!K221-K221</f>
        <v>1.3104267236950434E-2</v>
      </c>
      <c r="X221" s="15">
        <f>'Table Q6'!L221-L221</f>
        <v>1.2844233379148973E-3</v>
      </c>
    </row>
    <row r="222" spans="1:24" x14ac:dyDescent="0.25">
      <c r="A222" s="13" t="str">
        <f t="shared" si="11"/>
        <v>1997 Q4</v>
      </c>
      <c r="B222" s="15">
        <f t="shared" si="12"/>
        <v>-0.85753061672815289</v>
      </c>
      <c r="C222" s="15">
        <f t="shared" si="12"/>
        <v>1.1585465026432251</v>
      </c>
      <c r="D222" s="15">
        <f t="shared" si="12"/>
        <v>0.180464282736228</v>
      </c>
      <c r="E222" s="15">
        <f t="shared" si="12"/>
        <v>-1.0638363498608978</v>
      </c>
      <c r="F222" s="15">
        <f t="shared" si="12"/>
        <v>10.339203636131099</v>
      </c>
      <c r="G222" s="15">
        <f t="shared" si="12"/>
        <v>0.40943830787649538</v>
      </c>
      <c r="H222" s="15">
        <f t="shared" si="12"/>
        <v>1.9825723461968727</v>
      </c>
      <c r="I222" s="15">
        <f t="shared" si="12"/>
        <v>2.2644405524427724</v>
      </c>
      <c r="J222" s="15">
        <f t="shared" si="12"/>
        <v>-6.3882146502424231</v>
      </c>
      <c r="K222" s="15">
        <f t="shared" si="12"/>
        <v>3.406246759683393</v>
      </c>
      <c r="L222" s="15">
        <f t="shared" si="12"/>
        <v>1.2840386877504577</v>
      </c>
      <c r="N222" s="15">
        <f>'Table Q6'!B222-B222</f>
        <v>1.6990549429198198E-2</v>
      </c>
      <c r="O222" s="15">
        <f>'Table Q6'!C222-C222</f>
        <v>1.5114873063831968E-2</v>
      </c>
      <c r="P222" s="15">
        <f>'Table Q6'!D222-D222</f>
        <v>4.4716275150742418E-2</v>
      </c>
      <c r="Q222" s="15">
        <f>'Table Q6'!E222-E222</f>
        <v>-2.5819000203619602E-3</v>
      </c>
      <c r="R222" s="15">
        <f>'Table Q6'!F222-F222</f>
        <v>3.9042259141695013E-2</v>
      </c>
      <c r="S222" s="15">
        <f>'Table Q6'!G222-G222</f>
        <v>-9.2645745362988197E-2</v>
      </c>
      <c r="T222" s="15">
        <f>'Table Q6'!H222-H222</f>
        <v>-9.6702269515924755E-3</v>
      </c>
      <c r="U222" s="15">
        <f>'Table Q6'!I222-I222</f>
        <v>4.1273790059953352E-2</v>
      </c>
      <c r="V222" s="15">
        <f>'Table Q6'!J222-J222</f>
        <v>5.1052065510348577E-2</v>
      </c>
      <c r="W222" s="15">
        <f>'Table Q6'!K222-K222</f>
        <v>4.230608918192047E-4</v>
      </c>
      <c r="X222" s="15">
        <f>'Table Q6'!L222-L222</f>
        <v>1.4577707988511435E-2</v>
      </c>
    </row>
    <row r="223" spans="1:24" x14ac:dyDescent="0.25">
      <c r="A223" s="13" t="str">
        <f t="shared" si="11"/>
        <v>1998 Q1</v>
      </c>
      <c r="B223" s="15">
        <f t="shared" si="12"/>
        <v>2.8192589452432655</v>
      </c>
      <c r="C223" s="15">
        <f t="shared" si="12"/>
        <v>-0.23790203946528363</v>
      </c>
      <c r="D223" s="15">
        <f t="shared" si="12"/>
        <v>9.3545372144038866E-2</v>
      </c>
      <c r="E223" s="15">
        <f t="shared" si="12"/>
        <v>-2.2545966570198814</v>
      </c>
      <c r="F223" s="15">
        <f t="shared" si="12"/>
        <v>3.6134096836424741</v>
      </c>
      <c r="G223" s="15">
        <f t="shared" si="12"/>
        <v>-2.0231537243232727</v>
      </c>
      <c r="H223" s="15">
        <f t="shared" si="12"/>
        <v>15.869046528764899</v>
      </c>
      <c r="I223" s="15">
        <f t="shared" si="12"/>
        <v>-0.40445915680915029</v>
      </c>
      <c r="J223" s="15">
        <f t="shared" si="12"/>
        <v>-11.922709316378485</v>
      </c>
      <c r="K223" s="15">
        <f t="shared" si="12"/>
        <v>-1.8291828374612291</v>
      </c>
      <c r="L223" s="15">
        <f t="shared" si="12"/>
        <v>0.96018011345655307</v>
      </c>
      <c r="N223" s="15">
        <f>'Table Q6'!B223-B223</f>
        <v>1.3462544677409927E-2</v>
      </c>
      <c r="O223" s="15">
        <f>'Table Q6'!C223-C223</f>
        <v>9.2919012573772219E-5</v>
      </c>
      <c r="P223" s="15">
        <f>'Table Q6'!D223-D223</f>
        <v>-2.3488986815370871E-2</v>
      </c>
      <c r="Q223" s="15">
        <f>'Table Q6'!E223-E223</f>
        <v>2.5315513332780704E-2</v>
      </c>
      <c r="R223" s="15">
        <f>'Table Q6'!F223-F223</f>
        <v>2.4889915560036169E-2</v>
      </c>
      <c r="S223" s="15">
        <f>'Table Q6'!G223-G223</f>
        <v>-6.4267537501153882E-2</v>
      </c>
      <c r="T223" s="15">
        <f>'Table Q6'!H223-H223</f>
        <v>1.6900588296806518E-3</v>
      </c>
      <c r="U223" s="15">
        <f>'Table Q6'!I223-I223</f>
        <v>4.1035898983973473E-2</v>
      </c>
      <c r="V223" s="15">
        <f>'Table Q6'!J223-J223</f>
        <v>4.8186986306610891E-2</v>
      </c>
      <c r="W223" s="15">
        <f>'Table Q6'!K223-K223</f>
        <v>-6.342186694579377E-2</v>
      </c>
      <c r="X223" s="15">
        <f>'Table Q6'!L223-L223</f>
        <v>8.3230338766504541E-4</v>
      </c>
    </row>
    <row r="224" spans="1:24" x14ac:dyDescent="0.25">
      <c r="A224" s="13" t="str">
        <f t="shared" si="11"/>
        <v>1998 Q2</v>
      </c>
      <c r="B224" s="15">
        <f t="shared" si="12"/>
        <v>3.063626143618666</v>
      </c>
      <c r="C224" s="15">
        <f t="shared" si="12"/>
        <v>-8.4392480543644857E-2</v>
      </c>
      <c r="D224" s="15">
        <f t="shared" si="12"/>
        <v>-3.4956761543458481</v>
      </c>
      <c r="E224" s="15">
        <f t="shared" si="12"/>
        <v>-2.6594872066825732</v>
      </c>
      <c r="F224" s="15">
        <f t="shared" si="12"/>
        <v>1.5391265072588716</v>
      </c>
      <c r="G224" s="15">
        <f t="shared" si="12"/>
        <v>1.4563423294989191</v>
      </c>
      <c r="H224" s="15">
        <f t="shared" si="12"/>
        <v>18.607989498935932</v>
      </c>
      <c r="I224" s="15">
        <f t="shared" si="12"/>
        <v>3.0771110471143119</v>
      </c>
      <c r="J224" s="15">
        <f t="shared" si="12"/>
        <v>-6.4711227560111162</v>
      </c>
      <c r="K224" s="15">
        <f t="shared" si="12"/>
        <v>-3.6277144928881518E-2</v>
      </c>
      <c r="L224" s="15">
        <f t="shared" si="12"/>
        <v>1.8993754664291282</v>
      </c>
      <c r="N224" s="15">
        <f>'Table Q6'!B224-B224</f>
        <v>1.6642481482588067E-2</v>
      </c>
      <c r="O224" s="15">
        <f>'Table Q6'!C224-C224</f>
        <v>1.4943165048583701E-2</v>
      </c>
      <c r="P224" s="15">
        <f>'Table Q6'!D224-D224</f>
        <v>1.7179492877204883E-2</v>
      </c>
      <c r="Q224" s="15">
        <f>'Table Q6'!E224-E224</f>
        <v>2.5739671431937339E-2</v>
      </c>
      <c r="R224" s="15">
        <f>'Table Q6'!F224-F224</f>
        <v>2.4071423986654183E-2</v>
      </c>
      <c r="S224" s="15">
        <f>'Table Q6'!G224-G224</f>
        <v>-6.1158112227146511E-2</v>
      </c>
      <c r="T224" s="15">
        <f>'Table Q6'!H224-H224</f>
        <v>4.8526250155269679E-3</v>
      </c>
      <c r="U224" s="15">
        <f>'Table Q6'!I224-I224</f>
        <v>5.7563191345113118E-2</v>
      </c>
      <c r="V224" s="15">
        <f>'Table Q6'!J224-J224</f>
        <v>2.1208749435388086E-2</v>
      </c>
      <c r="W224" s="15">
        <f>'Table Q6'!K224-K224</f>
        <v>-1.3223051716499019E-2</v>
      </c>
      <c r="X224" s="15">
        <f>'Table Q6'!L224-L224</f>
        <v>1.4153841328955696E-2</v>
      </c>
    </row>
    <row r="225" spans="1:24" x14ac:dyDescent="0.25">
      <c r="A225" s="13" t="str">
        <f t="shared" si="11"/>
        <v>1998 Q3</v>
      </c>
      <c r="B225" s="15">
        <f t="shared" si="12"/>
        <v>2.7842852147184742</v>
      </c>
      <c r="C225" s="15">
        <f t="shared" si="12"/>
        <v>-1.5841751679725684</v>
      </c>
      <c r="D225" s="15">
        <f t="shared" si="12"/>
        <v>-1.940079414409366</v>
      </c>
      <c r="E225" s="15">
        <f t="shared" si="12"/>
        <v>-2.1896260669594785</v>
      </c>
      <c r="F225" s="15">
        <f t="shared" si="12"/>
        <v>-0.13761880905055585</v>
      </c>
      <c r="G225" s="15">
        <f t="shared" si="12"/>
        <v>7.0275386998179288</v>
      </c>
      <c r="H225" s="15">
        <f t="shared" si="12"/>
        <v>19.696023563115229</v>
      </c>
      <c r="I225" s="15">
        <f t="shared" si="12"/>
        <v>0.79715571545746355</v>
      </c>
      <c r="J225" s="15">
        <f t="shared" si="12"/>
        <v>-9.6310415629335662</v>
      </c>
      <c r="K225" s="15">
        <f t="shared" si="12"/>
        <v>7.3297668022991047</v>
      </c>
      <c r="L225" s="15">
        <f t="shared" si="12"/>
        <v>1.7982270889648901</v>
      </c>
      <c r="N225" s="15">
        <f>'Table Q6'!B225-B225</f>
        <v>1.3024057213302687E-2</v>
      </c>
      <c r="O225" s="15">
        <f>'Table Q6'!C225-C225</f>
        <v>1.496417387963711E-2</v>
      </c>
      <c r="P225" s="15">
        <f>'Table Q6'!D225-D225</f>
        <v>1.6333343905727826E-2</v>
      </c>
      <c r="Q225" s="15">
        <f>'Table Q6'!E225-E225</f>
        <v>1.1511609433795478E-2</v>
      </c>
      <c r="R225" s="15">
        <f>'Table Q6'!F225-F225</f>
        <v>2.3644503865481115E-2</v>
      </c>
      <c r="S225" s="15">
        <f>'Table Q6'!G225-G225</f>
        <v>-5.9328664011041532E-2</v>
      </c>
      <c r="T225" s="15">
        <f>'Table Q6'!H225-H225</f>
        <v>3.7954985392048002E-3</v>
      </c>
      <c r="U225" s="15">
        <f>'Table Q6'!I225-I225</f>
        <v>5.5860722055888101E-2</v>
      </c>
      <c r="V225" s="15">
        <f>'Table Q6'!J225-J225</f>
        <v>1.8334660622684851E-2</v>
      </c>
      <c r="W225" s="15">
        <f>'Table Q6'!K225-K225</f>
        <v>-2.5618260736159471E-2</v>
      </c>
      <c r="X225" s="15">
        <f>'Table Q6'!L225-L225</f>
        <v>1.4149438065973241E-2</v>
      </c>
    </row>
    <row r="226" spans="1:24" x14ac:dyDescent="0.25">
      <c r="A226" s="13" t="str">
        <f t="shared" si="11"/>
        <v>1998 Q4</v>
      </c>
      <c r="B226" s="15">
        <f t="shared" si="12"/>
        <v>4.7778619065627703</v>
      </c>
      <c r="C226" s="15">
        <f t="shared" si="12"/>
        <v>-1.6188429664927457</v>
      </c>
      <c r="D226" s="15">
        <f t="shared" si="12"/>
        <v>-2.6334741744477275</v>
      </c>
      <c r="E226" s="15">
        <f t="shared" si="12"/>
        <v>-0.72396332437933786</v>
      </c>
      <c r="F226" s="15">
        <f t="shared" si="12"/>
        <v>-3.966717427670849</v>
      </c>
      <c r="G226" s="15">
        <f t="shared" si="12"/>
        <v>8.6935141845955766</v>
      </c>
      <c r="H226" s="15">
        <f t="shared" si="12"/>
        <v>18.186360895245102</v>
      </c>
      <c r="I226" s="15">
        <f t="shared" si="12"/>
        <v>3.1252200002068942</v>
      </c>
      <c r="J226" s="15">
        <f t="shared" si="12"/>
        <v>-15.932566134223622</v>
      </c>
      <c r="K226" s="15">
        <f t="shared" si="12"/>
        <v>-0.25955434715309539</v>
      </c>
      <c r="L226" s="15">
        <f t="shared" si="12"/>
        <v>1.7575836836998613</v>
      </c>
      <c r="N226" s="15">
        <f>'Table Q6'!B226-B226</f>
        <v>2.5300263254488975E-2</v>
      </c>
      <c r="O226" s="15">
        <f>'Table Q6'!C226-C226</f>
        <v>2.2481172113119507E-2</v>
      </c>
      <c r="P226" s="15">
        <f>'Table Q6'!D226-D226</f>
        <v>2.8867742557012299E-2</v>
      </c>
      <c r="Q226" s="15">
        <f>'Table Q6'!E226-E226</f>
        <v>2.5431751744249942E-2</v>
      </c>
      <c r="R226" s="15">
        <f>'Table Q6'!F226-F226</f>
        <v>-1.6810691562465507E-3</v>
      </c>
      <c r="S226" s="15">
        <f>'Table Q6'!G226-G226</f>
        <v>-3.7219637038818476E-2</v>
      </c>
      <c r="T226" s="15">
        <f>'Table Q6'!H226-H226</f>
        <v>5.6584158207328983E-3</v>
      </c>
      <c r="U226" s="15">
        <f>'Table Q6'!I226-I226</f>
        <v>7.2871409129021014E-2</v>
      </c>
      <c r="V226" s="15">
        <f>'Table Q6'!J226-J226</f>
        <v>1.4474014195348772E-2</v>
      </c>
      <c r="W226" s="15">
        <f>'Table Q6'!K226-K226</f>
        <v>-2.4518831916997164E-2</v>
      </c>
      <c r="X226" s="15">
        <f>'Table Q6'!L226-L226</f>
        <v>1.3662931749438778E-2</v>
      </c>
    </row>
    <row r="227" spans="1:24" x14ac:dyDescent="0.25">
      <c r="A227" s="13" t="str">
        <f t="shared" si="11"/>
        <v>1999 Q1</v>
      </c>
      <c r="B227" s="15">
        <f t="shared" si="12"/>
        <v>5.0717997901258887</v>
      </c>
      <c r="C227" s="15">
        <f t="shared" si="12"/>
        <v>-0.30430242856271084</v>
      </c>
      <c r="D227" s="15">
        <f t="shared" si="12"/>
        <v>-2.7765155110073576</v>
      </c>
      <c r="E227" s="15">
        <f t="shared" si="12"/>
        <v>0.53332444385276512</v>
      </c>
      <c r="F227" s="15">
        <f t="shared" si="12"/>
        <v>-0.21027585861074619</v>
      </c>
      <c r="G227" s="15">
        <f t="shared" si="12"/>
        <v>12.254886119268624</v>
      </c>
      <c r="H227" s="15">
        <f t="shared" si="12"/>
        <v>4.2595919320919953E-2</v>
      </c>
      <c r="I227" s="15">
        <f t="shared" si="12"/>
        <v>1.9384437359463151</v>
      </c>
      <c r="J227" s="15">
        <f t="shared" si="12"/>
        <v>-8.2351097245409779</v>
      </c>
      <c r="K227" s="15">
        <f t="shared" si="12"/>
        <v>0.51333378438785326</v>
      </c>
      <c r="L227" s="15">
        <f t="shared" si="12"/>
        <v>1.2833752701255878</v>
      </c>
      <c r="N227" s="15">
        <f>'Table Q6'!B227-B227</f>
        <v>2.1823792327014147E-2</v>
      </c>
      <c r="O227" s="15">
        <f>'Table Q6'!C227-C227</f>
        <v>1.5052859304469424E-2</v>
      </c>
      <c r="P227" s="15">
        <f>'Table Q6'!D227-D227</f>
        <v>4.1763599362585335E-2</v>
      </c>
      <c r="Q227" s="15">
        <f>'Table Q6'!E227-E227</f>
        <v>1.0680398532068147E-2</v>
      </c>
      <c r="R227" s="15">
        <f>'Table Q6'!F227-F227</f>
        <v>-1.919258434983917E-3</v>
      </c>
      <c r="S227" s="15">
        <f>'Table Q6'!G227-G227</f>
        <v>-3.9040433901154969E-2</v>
      </c>
      <c r="T227" s="15">
        <f>'Table Q6'!H227-H227</f>
        <v>5.2399836798299182E-3</v>
      </c>
      <c r="U227" s="15">
        <f>'Table Q6'!I227-I227</f>
        <v>8.8518757568009976E-2</v>
      </c>
      <c r="V227" s="15">
        <f>'Table Q6'!J227-J227</f>
        <v>-9.7544419692177087E-3</v>
      </c>
      <c r="W227" s="15">
        <f>'Table Q6'!K227-K227</f>
        <v>-1.1513084771408888E-2</v>
      </c>
      <c r="X227" s="15">
        <f>'Table Q6'!L227-L227</f>
        <v>1.3464796868694284E-2</v>
      </c>
    </row>
    <row r="228" spans="1:24" x14ac:dyDescent="0.25">
      <c r="A228" s="13" t="str">
        <f t="shared" si="11"/>
        <v>1999 Q2</v>
      </c>
      <c r="B228" s="15">
        <f t="shared" si="12"/>
        <v>5.431597615237143</v>
      </c>
      <c r="C228" s="15">
        <f t="shared" si="12"/>
        <v>1.6174048011556086</v>
      </c>
      <c r="D228" s="15">
        <f t="shared" si="12"/>
        <v>-0.89467607303352659</v>
      </c>
      <c r="E228" s="15">
        <f t="shared" si="12"/>
        <v>-2.0324703181124155</v>
      </c>
      <c r="F228" s="15">
        <f t="shared" si="12"/>
        <v>1.6002582877269804</v>
      </c>
      <c r="G228" s="15">
        <f t="shared" si="12"/>
        <v>9.9376693676933439</v>
      </c>
      <c r="H228" s="15">
        <f t="shared" si="12"/>
        <v>-2.6920463536558801</v>
      </c>
      <c r="I228" s="15">
        <f t="shared" si="12"/>
        <v>-2.1781310494227344</v>
      </c>
      <c r="J228" s="15">
        <f t="shared" si="12"/>
        <v>-9.4721574414400429</v>
      </c>
      <c r="K228" s="15">
        <f t="shared" si="12"/>
        <v>-0.99201912595259478</v>
      </c>
      <c r="L228" s="15">
        <f t="shared" si="12"/>
        <v>0.38323830298956574</v>
      </c>
      <c r="N228" s="15">
        <f>'Table Q6'!B228-B228</f>
        <v>1.8971891124183848E-2</v>
      </c>
      <c r="O228" s="15">
        <f>'Table Q6'!C228-C228</f>
        <v>7.8030916065157108E-3</v>
      </c>
      <c r="P228" s="15">
        <f>'Table Q6'!D228-D228</f>
        <v>2.8625712681037641E-2</v>
      </c>
      <c r="Q228" s="15">
        <f>'Table Q6'!E228-E228</f>
        <v>1.0514519044482196E-2</v>
      </c>
      <c r="R228" s="15">
        <f>'Table Q6'!F228-F228</f>
        <v>-1.3213891944867662E-3</v>
      </c>
      <c r="S228" s="15">
        <f>'Table Q6'!G228-G228</f>
        <v>-2.2549398593582737E-2</v>
      </c>
      <c r="T228" s="15">
        <f>'Table Q6'!H228-H228</f>
        <v>-1.2765234179628937E-2</v>
      </c>
      <c r="U228" s="15">
        <f>'Table Q6'!I228-I228</f>
        <v>5.1809571334901161E-2</v>
      </c>
      <c r="V228" s="15">
        <f>'Table Q6'!J228-J228</f>
        <v>1.7503206317774911E-2</v>
      </c>
      <c r="W228" s="15">
        <f>'Table Q6'!K228-K228</f>
        <v>-1.086500691722736E-2</v>
      </c>
      <c r="X228" s="15">
        <f>'Table Q6'!L228-L228</f>
        <v>2.613354255042466E-2</v>
      </c>
    </row>
    <row r="229" spans="1:24" x14ac:dyDescent="0.25">
      <c r="A229" s="13" t="str">
        <f t="shared" si="11"/>
        <v>1999 Q3</v>
      </c>
      <c r="B229" s="15">
        <f t="shared" si="12"/>
        <v>6.0034415647324266</v>
      </c>
      <c r="C229" s="15">
        <f t="shared" si="12"/>
        <v>4.5271350458906259</v>
      </c>
      <c r="D229" s="15">
        <f t="shared" si="12"/>
        <v>0.3928827176566404</v>
      </c>
      <c r="E229" s="15">
        <f t="shared" si="12"/>
        <v>-3.3097127328613052</v>
      </c>
      <c r="F229" s="15">
        <f t="shared" si="12"/>
        <v>2.3096346867283182</v>
      </c>
      <c r="G229" s="15">
        <f t="shared" si="12"/>
        <v>14.78934827286893</v>
      </c>
      <c r="H229" s="15">
        <f t="shared" si="12"/>
        <v>-6.8615329096778686</v>
      </c>
      <c r="I229" s="15">
        <f t="shared" si="12"/>
        <v>-0.14390769871817907</v>
      </c>
      <c r="J229" s="15">
        <f t="shared" si="12"/>
        <v>-4.2767759724001175</v>
      </c>
      <c r="K229" s="15">
        <f t="shared" si="12"/>
        <v>-9.9225076897254549</v>
      </c>
      <c r="L229" s="15">
        <f t="shared" si="12"/>
        <v>1.2369340328046916</v>
      </c>
      <c r="N229" s="15">
        <f>'Table Q6'!B229-B229</f>
        <v>9.2617561307317686E-3</v>
      </c>
      <c r="O229" s="15">
        <f>'Table Q6'!C229-C229</f>
        <v>7.8293789838763672E-3</v>
      </c>
      <c r="P229" s="15">
        <f>'Table Q6'!D229-D229</f>
        <v>1.5169627880308623E-2</v>
      </c>
      <c r="Q229" s="15">
        <f>'Table Q6'!E229-E229</f>
        <v>1.1034576653103922E-2</v>
      </c>
      <c r="R229" s="15">
        <f>'Table Q6'!F229-F229</f>
        <v>1.0016356608133936E-2</v>
      </c>
      <c r="S229" s="15">
        <f>'Table Q6'!G229-G229</f>
        <v>-2.0250219439061468E-2</v>
      </c>
      <c r="T229" s="15">
        <f>'Table Q6'!H229-H229</f>
        <v>1.0994849967405074E-2</v>
      </c>
      <c r="U229" s="15">
        <f>'Table Q6'!I229-I229</f>
        <v>5.038206505096636E-2</v>
      </c>
      <c r="V229" s="15">
        <f>'Table Q6'!J229-J229</f>
        <v>-5.879728760187497E-3</v>
      </c>
      <c r="W229" s="15">
        <f>'Table Q6'!K229-K229</f>
        <v>-2.1644731534388839E-2</v>
      </c>
      <c r="X229" s="15">
        <f>'Table Q6'!L229-L229</f>
        <v>2.5879917328730739E-2</v>
      </c>
    </row>
    <row r="230" spans="1:24" x14ac:dyDescent="0.25">
      <c r="A230" s="13" t="str">
        <f t="shared" si="11"/>
        <v>1999 Q4</v>
      </c>
      <c r="B230" s="15">
        <f t="shared" si="12"/>
        <v>5.5615724352414153</v>
      </c>
      <c r="C230" s="15">
        <f t="shared" si="12"/>
        <v>4.0739403487639336</v>
      </c>
      <c r="D230" s="15">
        <f t="shared" si="12"/>
        <v>0.2348186147809761</v>
      </c>
      <c r="E230" s="15">
        <f t="shared" si="12"/>
        <v>-4.3009470533133145</v>
      </c>
      <c r="F230" s="15">
        <f t="shared" si="12"/>
        <v>0.6935635333270963</v>
      </c>
      <c r="G230" s="15">
        <f t="shared" si="12"/>
        <v>11.166758105202918</v>
      </c>
      <c r="H230" s="15">
        <f t="shared" si="12"/>
        <v>-0.52982478115206799</v>
      </c>
      <c r="I230" s="15">
        <f t="shared" si="12"/>
        <v>1.2495228147329946</v>
      </c>
      <c r="J230" s="15">
        <f t="shared" si="12"/>
        <v>-0.21371037129804468</v>
      </c>
      <c r="K230" s="15">
        <f t="shared" si="12"/>
        <v>-7.5508397162503664</v>
      </c>
      <c r="L230" s="15">
        <f t="shared" si="12"/>
        <v>1.6071619969870925</v>
      </c>
      <c r="N230" s="15">
        <f>'Table Q6'!B230-B230</f>
        <v>-5.1114055999246233E-3</v>
      </c>
      <c r="O230" s="15">
        <f>'Table Q6'!C230-C230</f>
        <v>3.0565719819986015E-4</v>
      </c>
      <c r="P230" s="15">
        <f>'Table Q6'!D230-D230</f>
        <v>7.2386437702870454E-4</v>
      </c>
      <c r="Q230" s="15">
        <f>'Table Q6'!E230-E230</f>
        <v>1.069811840966306E-2</v>
      </c>
      <c r="R230" s="15">
        <f>'Table Q6'!F230-F230</f>
        <v>2.1613021430742951E-2</v>
      </c>
      <c r="S230" s="15">
        <f>'Table Q6'!G230-G230</f>
        <v>-6.6146632408958794E-3</v>
      </c>
      <c r="T230" s="15">
        <f>'Table Q6'!H230-H230</f>
        <v>1.2602326754387772E-2</v>
      </c>
      <c r="U230" s="15">
        <f>'Table Q6'!I230-I230</f>
        <v>3.2301859053572635E-2</v>
      </c>
      <c r="V230" s="15">
        <f>'Table Q6'!J230-J230</f>
        <v>-4.7592604806706851E-3</v>
      </c>
      <c r="W230" s="15">
        <f>'Table Q6'!K230-K230</f>
        <v>-9.8289829376119187E-3</v>
      </c>
      <c r="X230" s="15">
        <f>'Table Q6'!L230-L230</f>
        <v>1.2925741632438204E-2</v>
      </c>
    </row>
    <row r="231" spans="1:24" x14ac:dyDescent="0.25">
      <c r="A231" s="13" t="str">
        <f t="shared" si="11"/>
        <v>2000 Q1</v>
      </c>
      <c r="B231" s="15">
        <f t="shared" si="12"/>
        <v>3.414839057006426</v>
      </c>
      <c r="C231" s="15">
        <f t="shared" si="12"/>
        <v>4.5240409417798668</v>
      </c>
      <c r="D231" s="15">
        <f t="shared" ref="C231:L246" si="13">LN(D30/D26)*100</f>
        <v>2.2423594863434784</v>
      </c>
      <c r="E231" s="15">
        <f t="shared" si="13"/>
        <v>-1.8823590027923283</v>
      </c>
      <c r="F231" s="15">
        <f t="shared" si="13"/>
        <v>5.5752229171918763</v>
      </c>
      <c r="G231" s="15">
        <f t="shared" si="13"/>
        <v>15.505035458191911</v>
      </c>
      <c r="H231" s="15">
        <f t="shared" si="13"/>
        <v>1.8629581512534708</v>
      </c>
      <c r="I231" s="15">
        <f t="shared" si="13"/>
        <v>1.0634455858467962</v>
      </c>
      <c r="J231" s="15">
        <f t="shared" si="13"/>
        <v>-1.3056063850514448</v>
      </c>
      <c r="K231" s="15">
        <f t="shared" si="13"/>
        <v>0.39835917453834091</v>
      </c>
      <c r="L231" s="15">
        <f t="shared" si="13"/>
        <v>3.1693955587872589</v>
      </c>
      <c r="N231" s="15">
        <f>'Table Q6'!B231-B231</f>
        <v>1.067970336385704E-2</v>
      </c>
      <c r="O231" s="15">
        <f>'Table Q6'!C231-C231</f>
        <v>1.5473870923536914E-2</v>
      </c>
      <c r="P231" s="15">
        <f>'Table Q6'!D231-D231</f>
        <v>1.4026702056558538E-2</v>
      </c>
      <c r="Q231" s="15">
        <f>'Table Q6'!E231-E231</f>
        <v>-1.2290861810968501E-3</v>
      </c>
      <c r="R231" s="15">
        <f>'Table Q6'!F231-F231</f>
        <v>-9.0907782388871539E-4</v>
      </c>
      <c r="S231" s="15">
        <f>'Table Q6'!G231-G231</f>
        <v>8.5675490377763452E-3</v>
      </c>
      <c r="T231" s="15">
        <f>'Table Q6'!H231-H231</f>
        <v>-7.8718716122849752E-3</v>
      </c>
      <c r="U231" s="15">
        <f>'Table Q6'!I231-I231</f>
        <v>-1.3455237030406408E-3</v>
      </c>
      <c r="V231" s="15">
        <f>'Table Q6'!J231-J231</f>
        <v>-2.6297947951149592E-2</v>
      </c>
      <c r="W231" s="15">
        <f>'Table Q6'!K231-K231</f>
        <v>-1.0450385470692769E-2</v>
      </c>
      <c r="X231" s="15">
        <f>'Table Q6'!L231-L231</f>
        <v>1.2850992756854751E-2</v>
      </c>
    </row>
    <row r="232" spans="1:24" x14ac:dyDescent="0.25">
      <c r="A232" s="13" t="str">
        <f t="shared" si="11"/>
        <v>2000 Q2</v>
      </c>
      <c r="B232" s="15">
        <f t="shared" si="12"/>
        <v>2.5347314553577758</v>
      </c>
      <c r="C232" s="15">
        <f t="shared" si="13"/>
        <v>3.9350059578155356</v>
      </c>
      <c r="D232" s="15">
        <f t="shared" si="13"/>
        <v>-1.1966312479760239</v>
      </c>
      <c r="E232" s="15">
        <f t="shared" si="13"/>
        <v>-2.1860218408899632</v>
      </c>
      <c r="F232" s="15">
        <f t="shared" si="13"/>
        <v>3.5303452307736163</v>
      </c>
      <c r="G232" s="15">
        <f t="shared" si="13"/>
        <v>17.466336949042269</v>
      </c>
      <c r="H232" s="15">
        <f t="shared" si="13"/>
        <v>5.0608271632068416</v>
      </c>
      <c r="I232" s="15">
        <f t="shared" si="13"/>
        <v>2.4831462978247743</v>
      </c>
      <c r="J232" s="15">
        <f t="shared" si="13"/>
        <v>-1.9388697633763317</v>
      </c>
      <c r="K232" s="15">
        <f t="shared" si="13"/>
        <v>-3.5211050552478889</v>
      </c>
      <c r="L232" s="15">
        <f t="shared" si="13"/>
        <v>2.9754467070131625</v>
      </c>
      <c r="N232" s="15">
        <f>'Table Q6'!B232-B232</f>
        <v>1.2419658728627159E-2</v>
      </c>
      <c r="O232" s="15">
        <f>'Table Q6'!C232-C232</f>
        <v>7.7882422778543514E-3</v>
      </c>
      <c r="P232" s="15">
        <f>'Table Q6'!D232-D232</f>
        <v>1.4695399924218977E-2</v>
      </c>
      <c r="Q232" s="15">
        <f>'Table Q6'!E232-E232</f>
        <v>-1.4453788695707903E-2</v>
      </c>
      <c r="R232" s="15">
        <f>'Table Q6'!F232-F232</f>
        <v>1.1115016511167308E-2</v>
      </c>
      <c r="S232" s="15">
        <f>'Table Q6'!G232-G232</f>
        <v>7.4798599616229922E-2</v>
      </c>
      <c r="T232" s="15">
        <f>'Table Q6'!H232-H232</f>
        <v>1.3848122077744662E-2</v>
      </c>
      <c r="U232" s="15">
        <f>'Table Q6'!I232-I232</f>
        <v>-1.5400608324287468E-3</v>
      </c>
      <c r="V232" s="15">
        <f>'Table Q6'!J232-J232</f>
        <v>-5.0321430655231314E-3</v>
      </c>
      <c r="W232" s="15">
        <f>'Table Q6'!K232-K232</f>
        <v>-2.0504370385756587E-2</v>
      </c>
      <c r="X232" s="15">
        <f>'Table Q6'!L232-L232</f>
        <v>1.2554139744047621E-2</v>
      </c>
    </row>
    <row r="233" spans="1:24" x14ac:dyDescent="0.25">
      <c r="A233" s="13" t="str">
        <f t="shared" si="11"/>
        <v>2000 Q3</v>
      </c>
      <c r="B233" s="15">
        <f t="shared" si="12"/>
        <v>0.33797752346660703</v>
      </c>
      <c r="C233" s="15">
        <f t="shared" si="13"/>
        <v>2.5503857409267234</v>
      </c>
      <c r="D233" s="15">
        <f t="shared" si="13"/>
        <v>-5.2081123895406636</v>
      </c>
      <c r="E233" s="15">
        <f t="shared" si="13"/>
        <v>-2.9567847859988641</v>
      </c>
      <c r="F233" s="15">
        <f t="shared" si="13"/>
        <v>6.725189584972366</v>
      </c>
      <c r="G233" s="15">
        <f t="shared" si="13"/>
        <v>10.853388079891152</v>
      </c>
      <c r="H233" s="15">
        <f t="shared" si="13"/>
        <v>7.8360817958122748</v>
      </c>
      <c r="I233" s="15">
        <f t="shared" si="13"/>
        <v>1.1984014417828075</v>
      </c>
      <c r="J233" s="15">
        <f t="shared" si="13"/>
        <v>-6.4559694145831052</v>
      </c>
      <c r="K233" s="15">
        <f t="shared" si="13"/>
        <v>-3.2712334345491326E-2</v>
      </c>
      <c r="L233" s="15">
        <f t="shared" si="13"/>
        <v>1.6164839673641822</v>
      </c>
      <c r="N233" s="15">
        <f>'Table Q6'!B233-B233</f>
        <v>2.6494456892213081E-2</v>
      </c>
      <c r="O233" s="15">
        <f>'Table Q6'!C233-C233</f>
        <v>2.4301647480395872E-4</v>
      </c>
      <c r="P233" s="15">
        <f>'Table Q6'!D233-D233</f>
        <v>1.461844889319952E-2</v>
      </c>
      <c r="Q233" s="15">
        <f>'Table Q6'!E233-E233</f>
        <v>-1.7210414945902919E-3</v>
      </c>
      <c r="R233" s="15">
        <f>'Table Q6'!F233-F233</f>
        <v>-1.1387008450795655E-2</v>
      </c>
      <c r="S233" s="15">
        <f>'Table Q6'!G233-G233</f>
        <v>8.5242666763674535E-2</v>
      </c>
      <c r="T233" s="15">
        <f>'Table Q6'!H233-H233</f>
        <v>2.1057548703755202E-2</v>
      </c>
      <c r="U233" s="15">
        <f>'Table Q6'!I233-I233</f>
        <v>-1.8686343707968067E-2</v>
      </c>
      <c r="V233" s="15">
        <f>'Table Q6'!J233-J233</f>
        <v>-2.7170191219780371E-2</v>
      </c>
      <c r="W233" s="15">
        <f>'Table Q6'!K233-K233</f>
        <v>1.5093159094633907E-3</v>
      </c>
      <c r="X233" s="15">
        <f>'Table Q6'!L233-L233</f>
        <v>0</v>
      </c>
    </row>
    <row r="234" spans="1:24" x14ac:dyDescent="0.25">
      <c r="A234" s="13" t="str">
        <f t="shared" si="11"/>
        <v>2000 Q4</v>
      </c>
      <c r="B234" s="15">
        <f t="shared" si="12"/>
        <v>-2.1497396239792499</v>
      </c>
      <c r="C234" s="15">
        <f t="shared" si="13"/>
        <v>4.9224917276030711</v>
      </c>
      <c r="D234" s="15">
        <f t="shared" si="13"/>
        <v>-2.7817416202795759</v>
      </c>
      <c r="E234" s="15">
        <f t="shared" si="13"/>
        <v>-5.038547813482305</v>
      </c>
      <c r="F234" s="15">
        <f t="shared" si="13"/>
        <v>3.2263788792722194</v>
      </c>
      <c r="G234" s="15">
        <f t="shared" si="13"/>
        <v>7.9784494330714688</v>
      </c>
      <c r="H234" s="15">
        <f t="shared" si="13"/>
        <v>0.17099317710189033</v>
      </c>
      <c r="I234" s="15">
        <f t="shared" si="13"/>
        <v>-2.9738099198757286</v>
      </c>
      <c r="J234" s="15">
        <f t="shared" si="13"/>
        <v>-6.4307519592951747</v>
      </c>
      <c r="K234" s="15">
        <f t="shared" si="13"/>
        <v>-0.43693155919442134</v>
      </c>
      <c r="L234" s="15">
        <f t="shared" si="13"/>
        <v>1.9954262827403961E-5</v>
      </c>
      <c r="N234" s="15">
        <f>'Table Q6'!B234-B234</f>
        <v>2.6788083387490502E-2</v>
      </c>
      <c r="O234" s="15">
        <f>'Table Q6'!C234-C234</f>
        <v>8.6473556233483961E-3</v>
      </c>
      <c r="P234" s="15">
        <f>'Table Q6'!D234-D234</f>
        <v>1.1040023334381033E-3</v>
      </c>
      <c r="Q234" s="15">
        <f>'Table Q6'!E234-E234</f>
        <v>-1.4812318572144711E-2</v>
      </c>
      <c r="R234" s="15">
        <f>'Table Q6'!F234-F234</f>
        <v>-1.1641901640490282E-2</v>
      </c>
      <c r="S234" s="15">
        <f>'Table Q6'!G234-G234</f>
        <v>6.6332933839722052E-2</v>
      </c>
      <c r="T234" s="15">
        <f>'Table Q6'!H234-H234</f>
        <v>1.9871668975336848E-2</v>
      </c>
      <c r="U234" s="15">
        <f>'Table Q6'!I234-I234</f>
        <v>-3.4277457897486485E-2</v>
      </c>
      <c r="V234" s="15">
        <f>'Table Q6'!J234-J234</f>
        <v>-2.6088116109971082E-2</v>
      </c>
      <c r="W234" s="15">
        <f>'Table Q6'!K234-K234</f>
        <v>-2.2378026077539026E-2</v>
      </c>
      <c r="X234" s="15">
        <f>'Table Q6'!L234-L234</f>
        <v>1.237240954252997E-2</v>
      </c>
    </row>
    <row r="235" spans="1:24" x14ac:dyDescent="0.25">
      <c r="A235" s="13" t="str">
        <f t="shared" si="11"/>
        <v>2001 Q1</v>
      </c>
      <c r="B235" s="15">
        <f t="shared" si="12"/>
        <v>-3.5512888419847344</v>
      </c>
      <c r="C235" s="15">
        <f t="shared" si="13"/>
        <v>3.166062066389975</v>
      </c>
      <c r="D235" s="15">
        <f t="shared" si="13"/>
        <v>-5.2664132774051904</v>
      </c>
      <c r="E235" s="15">
        <f t="shared" si="13"/>
        <v>-3.2309566918149915</v>
      </c>
      <c r="F235" s="15">
        <f t="shared" si="13"/>
        <v>-5.0193260715439987</v>
      </c>
      <c r="G235" s="15">
        <f t="shared" si="13"/>
        <v>6.8328476887913299</v>
      </c>
      <c r="H235" s="15">
        <f t="shared" si="13"/>
        <v>1.165175002316083</v>
      </c>
      <c r="I235" s="15">
        <f t="shared" si="13"/>
        <v>1.3276454160625371</v>
      </c>
      <c r="J235" s="15">
        <f t="shared" si="13"/>
        <v>-5.4521662042267893</v>
      </c>
      <c r="K235" s="15">
        <f t="shared" si="13"/>
        <v>-4.187656020637168</v>
      </c>
      <c r="L235" s="15">
        <f t="shared" si="13"/>
        <v>-0.17148658683094545</v>
      </c>
      <c r="N235" s="15">
        <f>'Table Q6'!B235-B235</f>
        <v>2.6589232043963129E-2</v>
      </c>
      <c r="O235" s="15">
        <f>'Table Q6'!C235-C235</f>
        <v>5.6963928210995718E-4</v>
      </c>
      <c r="P235" s="15">
        <f>'Table Q6'!D235-D235</f>
        <v>2.7517506014938853E-2</v>
      </c>
      <c r="Q235" s="15">
        <f>'Table Q6'!E235-E235</f>
        <v>-1.5448178989956762E-2</v>
      </c>
      <c r="R235" s="15">
        <f>'Table Q6'!F235-F235</f>
        <v>-1.2413538152244108E-2</v>
      </c>
      <c r="S235" s="15">
        <f>'Table Q6'!G235-G235</f>
        <v>5.1876962753620859E-2</v>
      </c>
      <c r="T235" s="15">
        <f>'Table Q6'!H235-H235</f>
        <v>2.1230731778289158E-2</v>
      </c>
      <c r="U235" s="15">
        <f>'Table Q6'!I235-I235</f>
        <v>-3.2889327709712424E-2</v>
      </c>
      <c r="V235" s="15">
        <f>'Table Q6'!J235-J235</f>
        <v>-4.549538945712861E-3</v>
      </c>
      <c r="W235" s="15">
        <f>'Table Q6'!K235-K235</f>
        <v>-8.6922630403378776E-3</v>
      </c>
      <c r="X235" s="15">
        <f>'Table Q6'!L235-L235</f>
        <v>0</v>
      </c>
    </row>
    <row r="236" spans="1:24" x14ac:dyDescent="0.25">
      <c r="A236" s="13" t="str">
        <f t="shared" si="11"/>
        <v>2001 Q2</v>
      </c>
      <c r="B236" s="15">
        <f t="shared" si="12"/>
        <v>-1.2115645733048452</v>
      </c>
      <c r="C236" s="15">
        <f t="shared" si="13"/>
        <v>1.474819560676043</v>
      </c>
      <c r="D236" s="15">
        <f t="shared" si="13"/>
        <v>-0.6285548339850533</v>
      </c>
      <c r="E236" s="15">
        <f t="shared" si="13"/>
        <v>-1.3427542464074247E-2</v>
      </c>
      <c r="F236" s="15">
        <f t="shared" si="13"/>
        <v>-1.8168507303749766</v>
      </c>
      <c r="G236" s="15">
        <f t="shared" si="13"/>
        <v>1.7830568594059621</v>
      </c>
      <c r="H236" s="15">
        <f t="shared" si="13"/>
        <v>-5.0117825654770201E-2</v>
      </c>
      <c r="I236" s="15">
        <f t="shared" si="13"/>
        <v>1.0144172494719839</v>
      </c>
      <c r="J236" s="15">
        <f t="shared" si="13"/>
        <v>-11.782409341503939</v>
      </c>
      <c r="K236" s="15">
        <f t="shared" si="13"/>
        <v>4.5295499181960945</v>
      </c>
      <c r="L236" s="15">
        <f t="shared" si="13"/>
        <v>0.18500573674847418</v>
      </c>
      <c r="N236" s="15">
        <f>'Table Q6'!B236-B236</f>
        <v>3.6244444766364792E-2</v>
      </c>
      <c r="O236" s="15">
        <f>'Table Q6'!C236-C236</f>
        <v>-7.2090980291865669E-3</v>
      </c>
      <c r="P236" s="15">
        <f>'Table Q6'!D236-D236</f>
        <v>1.3551129077339907E-2</v>
      </c>
      <c r="Q236" s="15">
        <f>'Table Q6'!E236-E236</f>
        <v>-1.5627773232465853E-3</v>
      </c>
      <c r="R236" s="15">
        <f>'Table Q6'!F236-F236</f>
        <v>-1.2785350223847969E-2</v>
      </c>
      <c r="S236" s="15">
        <f>'Table Q6'!G236-G236</f>
        <v>-1.8751599441485078E-2</v>
      </c>
      <c r="T236" s="15">
        <f>'Table Q6'!H236-H236</f>
        <v>1.7658378425439207E-2</v>
      </c>
      <c r="U236" s="15">
        <f>'Table Q6'!I236-I236</f>
        <v>-3.2346757519639557E-2</v>
      </c>
      <c r="V236" s="15">
        <f>'Table Q6'!J236-J236</f>
        <v>-5.6700110296965534E-3</v>
      </c>
      <c r="W236" s="15">
        <f>'Table Q6'!K236-K236</f>
        <v>2.435999774341191E-2</v>
      </c>
      <c r="X236" s="15">
        <f>'Table Q6'!L236-L236</f>
        <v>-1.2554139744050313E-2</v>
      </c>
    </row>
    <row r="237" spans="1:24" x14ac:dyDescent="0.25">
      <c r="A237" s="13" t="str">
        <f t="shared" si="11"/>
        <v>2001 Q3</v>
      </c>
      <c r="B237" s="15">
        <f t="shared" si="12"/>
        <v>0.69392912809243423</v>
      </c>
      <c r="C237" s="15">
        <f t="shared" si="13"/>
        <v>2.4092070372056993</v>
      </c>
      <c r="D237" s="15">
        <f t="shared" si="13"/>
        <v>1.3074352502097708</v>
      </c>
      <c r="E237" s="15">
        <f t="shared" si="13"/>
        <v>3.3318836574118817</v>
      </c>
      <c r="F237" s="15">
        <f t="shared" si="13"/>
        <v>-4.9508791134386358</v>
      </c>
      <c r="G237" s="15">
        <f t="shared" si="13"/>
        <v>0.44560899018455263</v>
      </c>
      <c r="H237" s="15">
        <f t="shared" si="13"/>
        <v>-1.2794444008141226</v>
      </c>
      <c r="I237" s="15">
        <f t="shared" si="13"/>
        <v>3.1017613751552817</v>
      </c>
      <c r="J237" s="15">
        <f t="shared" si="13"/>
        <v>-8.1901262223884999</v>
      </c>
      <c r="K237" s="15">
        <f t="shared" si="13"/>
        <v>2.5629695836844344</v>
      </c>
      <c r="L237" s="15">
        <f t="shared" si="13"/>
        <v>1.3229830355027097</v>
      </c>
      <c r="N237" s="15">
        <f>'Table Q6'!B237-B237</f>
        <v>1.9904756825956937E-2</v>
      </c>
      <c r="O237" s="15">
        <f>'Table Q6'!C237-C237</f>
        <v>5.9231328544395723E-4</v>
      </c>
      <c r="P237" s="15">
        <f>'Table Q6'!D237-D237</f>
        <v>8.9125653232491331E-4</v>
      </c>
      <c r="Q237" s="15">
        <f>'Table Q6'!E237-E237</f>
        <v>-2.6503706243032443E-2</v>
      </c>
      <c r="R237" s="15">
        <f>'Table Q6'!F237-F237</f>
        <v>9.5647955189015477E-3</v>
      </c>
      <c r="S237" s="15">
        <f>'Table Q6'!G237-G237</f>
        <v>-1.286902031564191E-2</v>
      </c>
      <c r="T237" s="15">
        <f>'Table Q6'!H237-H237</f>
        <v>-5.2193810455247736E-3</v>
      </c>
      <c r="U237" s="15">
        <f>'Table Q6'!I237-I237</f>
        <v>-3.1695721342992922E-2</v>
      </c>
      <c r="V237" s="15">
        <f>'Table Q6'!J237-J237</f>
        <v>1.7857451200454122E-2</v>
      </c>
      <c r="W237" s="15">
        <f>'Table Q6'!K237-K237</f>
        <v>1.3479712033460434E-2</v>
      </c>
      <c r="X237" s="15">
        <f>'Table Q6'!L237-L237</f>
        <v>0</v>
      </c>
    </row>
    <row r="238" spans="1:24" x14ac:dyDescent="0.25">
      <c r="A238" s="13" t="str">
        <f t="shared" si="11"/>
        <v>2001 Q4</v>
      </c>
      <c r="B238" s="15">
        <f t="shared" si="12"/>
        <v>1.9790438598049069</v>
      </c>
      <c r="C238" s="15">
        <f t="shared" si="13"/>
        <v>-0.54440152152717569</v>
      </c>
      <c r="D238" s="15">
        <f t="shared" si="13"/>
        <v>-0.10115760973808577</v>
      </c>
      <c r="E238" s="15">
        <f t="shared" si="13"/>
        <v>7.1592690772814702</v>
      </c>
      <c r="F238" s="15">
        <f t="shared" si="13"/>
        <v>-0.26945320802428097</v>
      </c>
      <c r="G238" s="15">
        <f t="shared" si="13"/>
        <v>1.1831570335868737</v>
      </c>
      <c r="H238" s="15">
        <f t="shared" si="13"/>
        <v>4.8938630912231513</v>
      </c>
      <c r="I238" s="15">
        <f t="shared" si="13"/>
        <v>1.6406079623070529</v>
      </c>
      <c r="J238" s="15">
        <f t="shared" si="13"/>
        <v>-9.1078494314531788</v>
      </c>
      <c r="K238" s="15">
        <f t="shared" si="13"/>
        <v>2.23205401711503</v>
      </c>
      <c r="L238" s="15">
        <f t="shared" si="13"/>
        <v>1.9897430327700285</v>
      </c>
      <c r="N238" s="15">
        <f>'Table Q6'!B238-B238</f>
        <v>2.1779659221641046E-2</v>
      </c>
      <c r="O238" s="15">
        <f>'Table Q6'!C238-C238</f>
        <v>-1.5168732719234246E-2</v>
      </c>
      <c r="P238" s="15">
        <f>'Table Q6'!D238-D238</f>
        <v>1.443994817966282E-3</v>
      </c>
      <c r="Q238" s="15">
        <f>'Table Q6'!E238-E238</f>
        <v>-5.9073200555204153E-4</v>
      </c>
      <c r="R238" s="15">
        <f>'Table Q6'!F238-F238</f>
        <v>-1.1262359252845633E-2</v>
      </c>
      <c r="S238" s="15">
        <f>'Table Q6'!G238-G238</f>
        <v>-2.5261771983244419E-2</v>
      </c>
      <c r="T238" s="15">
        <f>'Table Q6'!H238-H238</f>
        <v>8.4658024141237576E-3</v>
      </c>
      <c r="U238" s="15">
        <f>'Table Q6'!I238-I238</f>
        <v>-3.0875677932573176E-2</v>
      </c>
      <c r="V238" s="15">
        <f>'Table Q6'!J238-J238</f>
        <v>1.6869198244505057E-2</v>
      </c>
      <c r="W238" s="15">
        <f>'Table Q6'!K238-K238</f>
        <v>2.5503955018316926E-2</v>
      </c>
      <c r="X238" s="15">
        <f>'Table Q6'!L238-L238</f>
        <v>-1.2372409542553253E-2</v>
      </c>
    </row>
    <row r="239" spans="1:24" x14ac:dyDescent="0.25">
      <c r="A239" s="13" t="str">
        <f t="shared" si="11"/>
        <v>2002 Q1</v>
      </c>
      <c r="B239" s="15">
        <f t="shared" si="12"/>
        <v>3.8995417751966404</v>
      </c>
      <c r="C239" s="15">
        <f t="shared" si="13"/>
        <v>0.93449302696642611</v>
      </c>
      <c r="D239" s="15">
        <f t="shared" si="13"/>
        <v>1.6651479271707637</v>
      </c>
      <c r="E239" s="15">
        <f t="shared" si="13"/>
        <v>4.9120257900478057</v>
      </c>
      <c r="F239" s="15">
        <f t="shared" si="13"/>
        <v>1.6902068756344029</v>
      </c>
      <c r="G239" s="15">
        <f t="shared" si="13"/>
        <v>-0.66689716840982016</v>
      </c>
      <c r="H239" s="15">
        <f t="shared" si="13"/>
        <v>1.8257005944978655</v>
      </c>
      <c r="I239" s="15">
        <f t="shared" si="13"/>
        <v>-1.6945283056577176</v>
      </c>
      <c r="J239" s="15">
        <f t="shared" si="13"/>
        <v>-7.34151501058916</v>
      </c>
      <c r="K239" s="15">
        <f t="shared" si="13"/>
        <v>-0.79733393568282229</v>
      </c>
      <c r="L239" s="15">
        <f t="shared" si="13"/>
        <v>1.2249425345675693</v>
      </c>
      <c r="N239" s="15">
        <f>'Table Q6'!B239-B239</f>
        <v>2.5439505210732793E-2</v>
      </c>
      <c r="O239" s="15">
        <f>'Table Q6'!C239-C239</f>
        <v>9.836984132519655E-4</v>
      </c>
      <c r="P239" s="15">
        <f>'Table Q6'!D239-D239</f>
        <v>8.5728708226451289E-4</v>
      </c>
      <c r="Q239" s="15">
        <f>'Table Q6'!E239-E239</f>
        <v>-1.2833658060703357E-2</v>
      </c>
      <c r="R239" s="15">
        <f>'Table Q6'!F239-F239</f>
        <v>-8.1917206678827625E-5</v>
      </c>
      <c r="S239" s="15">
        <f>'Table Q6'!G239-G239</f>
        <v>-5.1255766491726917E-2</v>
      </c>
      <c r="T239" s="15">
        <f>'Table Q6'!H239-H239</f>
        <v>7.1851730534910896E-3</v>
      </c>
      <c r="U239" s="15">
        <f>'Table Q6'!I239-I239</f>
        <v>-1.5338599615946524E-2</v>
      </c>
      <c r="V239" s="15">
        <f>'Table Q6'!J239-J239</f>
        <v>1.7895939444424691E-2</v>
      </c>
      <c r="W239" s="15">
        <f>'Table Q6'!K239-K239</f>
        <v>1.3795661738123854E-2</v>
      </c>
      <c r="X239" s="15">
        <f>'Table Q6'!L239-L239</f>
        <v>-1.2309964932145201E-2</v>
      </c>
    </row>
    <row r="240" spans="1:24" x14ac:dyDescent="0.25">
      <c r="A240" s="13" t="str">
        <f t="shared" si="11"/>
        <v>2002 Q2</v>
      </c>
      <c r="B240" s="15">
        <f t="shared" si="12"/>
        <v>4.5593598898659327</v>
      </c>
      <c r="C240" s="15">
        <f t="shared" si="13"/>
        <v>2.6367032049926653</v>
      </c>
      <c r="D240" s="15">
        <f t="shared" si="13"/>
        <v>1.7977495324619805</v>
      </c>
      <c r="E240" s="15">
        <f t="shared" si="13"/>
        <v>4.7083883835701466</v>
      </c>
      <c r="F240" s="15">
        <f t="shared" si="13"/>
        <v>-0.27292405763859318</v>
      </c>
      <c r="G240" s="15">
        <f t="shared" si="13"/>
        <v>0.1223761303830761</v>
      </c>
      <c r="H240" s="15">
        <f t="shared" si="13"/>
        <v>2.9957067873977583</v>
      </c>
      <c r="I240" s="15">
        <f t="shared" si="13"/>
        <v>0.59370481445949619</v>
      </c>
      <c r="J240" s="15">
        <f t="shared" si="13"/>
        <v>1.0800017386440539</v>
      </c>
      <c r="K240" s="15">
        <f t="shared" si="13"/>
        <v>-6.5518991546689058</v>
      </c>
      <c r="L240" s="15">
        <f t="shared" si="13"/>
        <v>2.1613484688925841</v>
      </c>
      <c r="N240" s="15">
        <f>'Table Q6'!B240-B240</f>
        <v>1.2431200166449052E-2</v>
      </c>
      <c r="O240" s="15">
        <f>'Table Q6'!C240-C240</f>
        <v>9.1657880218170007E-3</v>
      </c>
      <c r="P240" s="15">
        <f>'Table Q6'!D240-D240</f>
        <v>3.9652559198533055E-4</v>
      </c>
      <c r="Q240" s="15">
        <f>'Table Q6'!E240-E240</f>
        <v>-1.2858630184595654E-2</v>
      </c>
      <c r="R240" s="15">
        <f>'Table Q6'!F240-F240</f>
        <v>1.0917835397674047E-2</v>
      </c>
      <c r="S240" s="15">
        <f>'Table Q6'!G240-G240</f>
        <v>-7.0352015967432305E-2</v>
      </c>
      <c r="T240" s="15">
        <f>'Table Q6'!H240-H240</f>
        <v>5.3146554511234179E-3</v>
      </c>
      <c r="U240" s="15">
        <f>'Table Q6'!I240-I240</f>
        <v>-3.0660739163993256E-2</v>
      </c>
      <c r="V240" s="15">
        <f>'Table Q6'!J240-J240</f>
        <v>-2.2129117054892733E-2</v>
      </c>
      <c r="W240" s="15">
        <f>'Table Q6'!K240-K240</f>
        <v>2.2063390614244227E-3</v>
      </c>
      <c r="X240" s="15">
        <f>'Table Q6'!L240-L240</f>
        <v>-1.2335779945324532E-2</v>
      </c>
    </row>
    <row r="241" spans="1:24" x14ac:dyDescent="0.25">
      <c r="A241" s="13" t="str">
        <f t="shared" si="11"/>
        <v>2002 Q3</v>
      </c>
      <c r="B241" s="15">
        <f t="shared" si="12"/>
        <v>1.4783993006553495</v>
      </c>
      <c r="C241" s="15">
        <f t="shared" si="13"/>
        <v>2.107346154392991</v>
      </c>
      <c r="D241" s="15">
        <f t="shared" si="13"/>
        <v>5.2508987385141728</v>
      </c>
      <c r="E241" s="15">
        <f t="shared" si="13"/>
        <v>3.9079099431144355</v>
      </c>
      <c r="F241" s="15">
        <f t="shared" si="13"/>
        <v>-1.0661911816165432</v>
      </c>
      <c r="G241" s="15">
        <f t="shared" si="13"/>
        <v>0.46551365683634532</v>
      </c>
      <c r="H241" s="15">
        <f t="shared" si="13"/>
        <v>3.3216604998369066</v>
      </c>
      <c r="I241" s="15">
        <f t="shared" si="13"/>
        <v>-2.5836168079892889</v>
      </c>
      <c r="J241" s="15">
        <f t="shared" si="13"/>
        <v>-0.95204791160087499</v>
      </c>
      <c r="K241" s="15">
        <f t="shared" si="13"/>
        <v>-1.8158582301589337</v>
      </c>
      <c r="L241" s="15">
        <f t="shared" si="13"/>
        <v>1.5064553618375138</v>
      </c>
      <c r="N241" s="15">
        <f>'Table Q6'!B241-B241</f>
        <v>2.7158777507833243E-2</v>
      </c>
      <c r="O241" s="15">
        <f>'Table Q6'!C241-C241</f>
        <v>6.0041809334610008E-4</v>
      </c>
      <c r="P241" s="15">
        <f>'Table Q6'!D241-D241</f>
        <v>1.3056061385332995E-2</v>
      </c>
      <c r="Q241" s="15">
        <f>'Table Q6'!E241-E241</f>
        <v>-4.1601513905398235E-4</v>
      </c>
      <c r="R241" s="15">
        <f>'Table Q6'!F241-F241</f>
        <v>-8.7788155116230726E-4</v>
      </c>
      <c r="S241" s="15">
        <f>'Table Q6'!G241-G241</f>
        <v>-8.4561046527694139E-2</v>
      </c>
      <c r="T241" s="15">
        <f>'Table Q6'!H241-H241</f>
        <v>8.2380165090940594E-3</v>
      </c>
      <c r="U241" s="15">
        <f>'Table Q6'!I241-I241</f>
        <v>-3.0193236944344282E-2</v>
      </c>
      <c r="V241" s="15">
        <f>'Table Q6'!J241-J241</f>
        <v>-2.2707930196195103E-2</v>
      </c>
      <c r="W241" s="15">
        <f>'Table Q6'!K241-K241</f>
        <v>1.3874325060239112E-3</v>
      </c>
      <c r="X241" s="15">
        <f>'Table Q6'!L241-L241</f>
        <v>0</v>
      </c>
    </row>
    <row r="242" spans="1:24" x14ac:dyDescent="0.25">
      <c r="A242" s="13" t="str">
        <f t="shared" si="11"/>
        <v>2002 Q4</v>
      </c>
      <c r="B242" s="15">
        <f t="shared" si="12"/>
        <v>3.9725698098097646</v>
      </c>
      <c r="C242" s="15">
        <f t="shared" si="13"/>
        <v>1.7019691781949005</v>
      </c>
      <c r="D242" s="15">
        <f t="shared" si="13"/>
        <v>4.9185876525972922</v>
      </c>
      <c r="E242" s="15">
        <f t="shared" si="13"/>
        <v>1.606333745859899</v>
      </c>
      <c r="F242" s="15">
        <f t="shared" si="13"/>
        <v>-3.6609348042157159</v>
      </c>
      <c r="G242" s="15">
        <f t="shared" si="13"/>
        <v>2.3513729743742453</v>
      </c>
      <c r="H242" s="15">
        <f t="shared" si="13"/>
        <v>3.7789047445849744</v>
      </c>
      <c r="I242" s="15">
        <f t="shared" si="13"/>
        <v>-0.40121781202086354</v>
      </c>
      <c r="J242" s="15">
        <f t="shared" si="13"/>
        <v>-1.5699761793981051</v>
      </c>
      <c r="K242" s="15">
        <f t="shared" si="13"/>
        <v>0.37883115053343058</v>
      </c>
      <c r="L242" s="15">
        <f t="shared" si="13"/>
        <v>1.590540524316018</v>
      </c>
      <c r="N242" s="15">
        <f>'Table Q6'!B242-B242</f>
        <v>2.6576045668694093E-2</v>
      </c>
      <c r="O242" s="15">
        <f>'Table Q6'!C242-C242</f>
        <v>5.3703459214160532E-4</v>
      </c>
      <c r="P242" s="15">
        <f>'Table Q6'!D242-D242</f>
        <v>6.622439277164105E-4</v>
      </c>
      <c r="Q242" s="15">
        <f>'Table Q6'!E242-E242</f>
        <v>-1.3277694527568329E-2</v>
      </c>
      <c r="R242" s="15">
        <f>'Table Q6'!F242-F242</f>
        <v>2.0273633297115179E-2</v>
      </c>
      <c r="S242" s="15">
        <f>'Table Q6'!G242-G242</f>
        <v>-6.7103293587440938E-2</v>
      </c>
      <c r="T242" s="15">
        <f>'Table Q6'!H242-H242</f>
        <v>-1.5921834183755923E-2</v>
      </c>
      <c r="U242" s="15">
        <f>'Table Q6'!I242-I242</f>
        <v>-1.4611571473938711E-2</v>
      </c>
      <c r="V242" s="15">
        <f>'Table Q6'!J242-J242</f>
        <v>-2.2243461863468816E-2</v>
      </c>
      <c r="W242" s="15">
        <f>'Table Q6'!K242-K242</f>
        <v>-1.1428423039969771E-2</v>
      </c>
      <c r="X242" s="15">
        <f>'Table Q6'!L242-L242</f>
        <v>-1.2203307111352535E-2</v>
      </c>
    </row>
    <row r="243" spans="1:24" x14ac:dyDescent="0.25">
      <c r="A243" s="13" t="str">
        <f t="shared" si="11"/>
        <v>2003 Q1</v>
      </c>
      <c r="B243" s="15">
        <f t="shared" si="12"/>
        <v>0.1658894301274832</v>
      </c>
      <c r="C243" s="15">
        <f t="shared" si="13"/>
        <v>2.1824217782939788</v>
      </c>
      <c r="D243" s="15">
        <f t="shared" si="13"/>
        <v>0.94866068445937091</v>
      </c>
      <c r="E243" s="15">
        <f t="shared" si="13"/>
        <v>0.41013435051474606</v>
      </c>
      <c r="F243" s="15">
        <f t="shared" si="13"/>
        <v>-1.6813967644543997</v>
      </c>
      <c r="G243" s="15">
        <f t="shared" si="13"/>
        <v>4.8822695956183813</v>
      </c>
      <c r="H243" s="15">
        <f t="shared" si="13"/>
        <v>4.7505787544728877</v>
      </c>
      <c r="I243" s="15">
        <f t="shared" si="13"/>
        <v>2.7910707052620713</v>
      </c>
      <c r="J243" s="15">
        <f t="shared" si="13"/>
        <v>-3.0329203271359404</v>
      </c>
      <c r="K243" s="15">
        <f t="shared" si="13"/>
        <v>3.7570015046291658</v>
      </c>
      <c r="L243" s="15">
        <f t="shared" si="13"/>
        <v>1.7014183003885173</v>
      </c>
      <c r="N243" s="15">
        <f>'Table Q6'!B243-B243</f>
        <v>2.6603691663579232E-2</v>
      </c>
      <c r="O243" s="15">
        <f>'Table Q6'!C243-C243</f>
        <v>1.071408210005842E-3</v>
      </c>
      <c r="P243" s="15">
        <f>'Table Q6'!D243-D243</f>
        <v>1.2760071080582303E-2</v>
      </c>
      <c r="Q243" s="15">
        <f>'Table Q6'!E243-E243</f>
        <v>-8.2518123041802616E-4</v>
      </c>
      <c r="R243" s="15">
        <f>'Table Q6'!F243-F243</f>
        <v>2.0300135255843843E-2</v>
      </c>
      <c r="S243" s="15">
        <f>'Table Q6'!G243-G243</f>
        <v>-6.5430906040996994E-2</v>
      </c>
      <c r="T243" s="15">
        <f>'Table Q6'!H243-H243</f>
        <v>-1.9242962998471391E-2</v>
      </c>
      <c r="U243" s="15">
        <f>'Table Q6'!I243-I243</f>
        <v>-1.4207862410196892E-2</v>
      </c>
      <c r="V243" s="15">
        <f>'Table Q6'!J243-J243</f>
        <v>-4.1264959987953098E-2</v>
      </c>
      <c r="W243" s="15">
        <f>'Table Q6'!K243-K243</f>
        <v>-4.2639412097633667E-4</v>
      </c>
      <c r="X243" s="15">
        <f>'Table Q6'!L243-L243</f>
        <v>1.3340479533363592E-4</v>
      </c>
    </row>
    <row r="244" spans="1:24" x14ac:dyDescent="0.25">
      <c r="A244" s="13" t="str">
        <f t="shared" si="11"/>
        <v>2003 Q2</v>
      </c>
      <c r="B244" s="15">
        <f t="shared" si="12"/>
        <v>-4.3867566451528583</v>
      </c>
      <c r="C244" s="15">
        <f t="shared" si="13"/>
        <v>2.5225826723240297</v>
      </c>
      <c r="D244" s="15">
        <f t="shared" si="13"/>
        <v>1.727459631537593</v>
      </c>
      <c r="E244" s="15">
        <f t="shared" si="13"/>
        <v>0.89583766916500884</v>
      </c>
      <c r="F244" s="15">
        <f t="shared" si="13"/>
        <v>1.069409401002839</v>
      </c>
      <c r="G244" s="15">
        <f t="shared" si="13"/>
        <v>6.5356455840381553</v>
      </c>
      <c r="H244" s="15">
        <f t="shared" si="13"/>
        <v>5.0355768969149084</v>
      </c>
      <c r="I244" s="15">
        <f t="shared" si="13"/>
        <v>-0.72479444438037566</v>
      </c>
      <c r="J244" s="15">
        <f t="shared" si="13"/>
        <v>-6.1210161349181345</v>
      </c>
      <c r="K244" s="15">
        <f t="shared" si="13"/>
        <v>3.6966151739280759</v>
      </c>
      <c r="L244" s="15">
        <f t="shared" si="13"/>
        <v>1.1766991310974035</v>
      </c>
      <c r="N244" s="15">
        <f>'Table Q6'!B244-B244</f>
        <v>3.0627532034555927E-2</v>
      </c>
      <c r="O244" s="15">
        <f>'Table Q6'!C244-C244</f>
        <v>-7.7983613513157302E-3</v>
      </c>
      <c r="P244" s="15">
        <f>'Table Q6'!D244-D244</f>
        <v>8.9424298562623683E-4</v>
      </c>
      <c r="Q244" s="15">
        <f>'Table Q6'!E244-E244</f>
        <v>-1.1198048018516982E-3</v>
      </c>
      <c r="R244" s="15">
        <f>'Table Q6'!F244-F244</f>
        <v>9.0861504347812261E-3</v>
      </c>
      <c r="S244" s="15">
        <f>'Table Q6'!G244-G244</f>
        <v>-5.4319992331074651E-2</v>
      </c>
      <c r="T244" s="15">
        <f>'Table Q6'!H244-H244</f>
        <v>-3.2766776102084449E-2</v>
      </c>
      <c r="U244" s="15">
        <f>'Table Q6'!I244-I244</f>
        <v>-1.3074227638527058E-2</v>
      </c>
      <c r="V244" s="15">
        <f>'Table Q6'!J244-J244</f>
        <v>-2.2240788820293567E-2</v>
      </c>
      <c r="W244" s="15">
        <f>'Table Q6'!K244-K244</f>
        <v>-2.2663522585934182E-2</v>
      </c>
      <c r="X244" s="15">
        <f>'Table Q6'!L244-L244</f>
        <v>2.4753574807379053E-4</v>
      </c>
    </row>
    <row r="245" spans="1:24" x14ac:dyDescent="0.25">
      <c r="A245" s="13" t="str">
        <f t="shared" si="11"/>
        <v>2003 Q3</v>
      </c>
      <c r="B245" s="15">
        <f t="shared" si="12"/>
        <v>-1.835378836642531</v>
      </c>
      <c r="C245" s="15">
        <f t="shared" si="13"/>
        <v>3.5430406343529288</v>
      </c>
      <c r="D245" s="15">
        <f t="shared" si="13"/>
        <v>0.91941732464546932</v>
      </c>
      <c r="E245" s="15">
        <f t="shared" si="13"/>
        <v>-5.5937825288389843E-2</v>
      </c>
      <c r="F245" s="15">
        <f t="shared" si="13"/>
        <v>1.8181247714540425</v>
      </c>
      <c r="G245" s="15">
        <f t="shared" si="13"/>
        <v>4.83380705815825</v>
      </c>
      <c r="H245" s="15">
        <f t="shared" si="13"/>
        <v>5.1060357914452075</v>
      </c>
      <c r="I245" s="15">
        <f t="shared" si="13"/>
        <v>2.4526696300713353</v>
      </c>
      <c r="J245" s="15">
        <f t="shared" si="13"/>
        <v>-6.2389642622473733</v>
      </c>
      <c r="K245" s="15">
        <f t="shared" si="13"/>
        <v>2.3191226793095194</v>
      </c>
      <c r="L245" s="15">
        <f t="shared" si="13"/>
        <v>1.7423456594054354</v>
      </c>
      <c r="N245" s="15">
        <f>'Table Q6'!B245-B245</f>
        <v>1.7484244509250679E-2</v>
      </c>
      <c r="O245" s="15">
        <f>'Table Q6'!C245-C245</f>
        <v>7.6939182463897637E-4</v>
      </c>
      <c r="P245" s="15">
        <f>'Table Q6'!D245-D245</f>
        <v>8.5288927531712577E-4</v>
      </c>
      <c r="Q245" s="15">
        <f>'Table Q6'!E245-E245</f>
        <v>-1.391289666010459E-3</v>
      </c>
      <c r="R245" s="15">
        <f>'Table Q6'!F245-F245</f>
        <v>1.0649983845359978E-2</v>
      </c>
      <c r="S245" s="15">
        <f>'Table Q6'!G245-G245</f>
        <v>-5.4084513393727107E-2</v>
      </c>
      <c r="T245" s="15">
        <f>'Table Q6'!H245-H245</f>
        <v>-2.9636966141918464E-2</v>
      </c>
      <c r="U245" s="15">
        <f>'Table Q6'!I245-I245</f>
        <v>-1.339557595067209E-2</v>
      </c>
      <c r="V245" s="15">
        <f>'Table Q6'!J245-J245</f>
        <v>-4.0938306678830472E-3</v>
      </c>
      <c r="W245" s="15">
        <f>'Table Q6'!K245-K245</f>
        <v>-3.3622830002804083E-2</v>
      </c>
      <c r="X245" s="15">
        <f>'Table Q6'!L245-L245</f>
        <v>0</v>
      </c>
    </row>
    <row r="246" spans="1:24" x14ac:dyDescent="0.25">
      <c r="A246" s="13" t="str">
        <f t="shared" si="11"/>
        <v>2003 Q4</v>
      </c>
      <c r="B246" s="15">
        <f t="shared" si="12"/>
        <v>-4.0284810467266414</v>
      </c>
      <c r="C246" s="15">
        <f t="shared" si="13"/>
        <v>5.836905454751169</v>
      </c>
      <c r="D246" s="15">
        <f t="shared" si="13"/>
        <v>2.2359826988335314</v>
      </c>
      <c r="E246" s="15">
        <f t="shared" si="13"/>
        <v>-0.10104659928071226</v>
      </c>
      <c r="F246" s="15">
        <f t="shared" si="13"/>
        <v>5.4001700219116335</v>
      </c>
      <c r="G246" s="15">
        <f t="shared" si="13"/>
        <v>6.0603801475787558</v>
      </c>
      <c r="H246" s="15">
        <f t="shared" si="13"/>
        <v>2.4807821739179223</v>
      </c>
      <c r="I246" s="15">
        <f t="shared" si="13"/>
        <v>6.0405925370799505</v>
      </c>
      <c r="J246" s="15">
        <f t="shared" si="13"/>
        <v>-2.8661584958287523</v>
      </c>
      <c r="K246" s="15">
        <f t="shared" si="13"/>
        <v>-0.90180336481443701</v>
      </c>
      <c r="L246" s="15">
        <f t="shared" si="13"/>
        <v>3.0089903672817635</v>
      </c>
      <c r="N246" s="15">
        <f>'Table Q6'!B246-B246</f>
        <v>1.6115931750178447E-2</v>
      </c>
      <c r="O246" s="15">
        <f>'Table Q6'!C246-C246</f>
        <v>7.2292508445226389E-4</v>
      </c>
      <c r="P246" s="15">
        <f>'Table Q6'!D246-D246</f>
        <v>1.1893713780173343E-3</v>
      </c>
      <c r="Q246" s="15">
        <f>'Table Q6'!E246-E246</f>
        <v>1.1043597514722239E-2</v>
      </c>
      <c r="R246" s="15">
        <f>'Table Q6'!F246-F246</f>
        <v>6.8175623624799897E-4</v>
      </c>
      <c r="S246" s="15">
        <f>'Table Q6'!G246-G246</f>
        <v>-5.230163664932963E-2</v>
      </c>
      <c r="T246" s="15">
        <f>'Table Q6'!H246-H246</f>
        <v>-4.3280649117801495E-2</v>
      </c>
      <c r="U246" s="15">
        <f>'Table Q6'!I246-I246</f>
        <v>-1.3808286944252401E-2</v>
      </c>
      <c r="V246" s="15">
        <f>'Table Q6'!J246-J246</f>
        <v>-2.5947762233817784E-3</v>
      </c>
      <c r="W246" s="15">
        <f>'Table Q6'!K246-K246</f>
        <v>-3.3169915298362329E-2</v>
      </c>
      <c r="X246" s="15">
        <f>'Table Q6'!L246-L246</f>
        <v>1.220330711135631E-2</v>
      </c>
    </row>
    <row r="247" spans="1:24" x14ac:dyDescent="0.25">
      <c r="A247" s="13" t="str">
        <f t="shared" si="11"/>
        <v>2004 Q1</v>
      </c>
      <c r="B247" s="15">
        <f t="shared" si="12"/>
        <v>-1.6853832444441532</v>
      </c>
      <c r="C247" s="15">
        <f t="shared" ref="C247:L262" si="14">LN(C46/C42)*100</f>
        <v>5.8802874556949813</v>
      </c>
      <c r="D247" s="15">
        <f t="shared" si="14"/>
        <v>6.9208228278698325</v>
      </c>
      <c r="E247" s="15">
        <f t="shared" si="14"/>
        <v>2.8860014703008847</v>
      </c>
      <c r="F247" s="15">
        <f t="shared" si="14"/>
        <v>8.1403864558501997</v>
      </c>
      <c r="G247" s="15">
        <f t="shared" si="14"/>
        <v>2.646656317817492</v>
      </c>
      <c r="H247" s="15">
        <f t="shared" si="14"/>
        <v>3.3754888685448985</v>
      </c>
      <c r="I247" s="15">
        <f t="shared" si="14"/>
        <v>1.8264611275882678</v>
      </c>
      <c r="J247" s="15">
        <f t="shared" si="14"/>
        <v>-5.0983671227525491</v>
      </c>
      <c r="K247" s="15">
        <f t="shared" si="14"/>
        <v>0.60734802152665057</v>
      </c>
      <c r="L247" s="15">
        <f t="shared" si="14"/>
        <v>3.2185603824706068</v>
      </c>
      <c r="N247" s="15">
        <f>'Table Q6'!B247-B247</f>
        <v>1.27264268744256E-2</v>
      </c>
      <c r="O247" s="15">
        <f>'Table Q6'!C247-C247</f>
        <v>8.2292970524999731E-4</v>
      </c>
      <c r="P247" s="15">
        <f>'Table Q6'!D247-D247</f>
        <v>1.2155837856085761E-2</v>
      </c>
      <c r="Q247" s="15">
        <f>'Table Q6'!E247-E247</f>
        <v>-8.3247594619795251E-4</v>
      </c>
      <c r="R247" s="15">
        <f>'Table Q6'!F247-F247</f>
        <v>1.3543980630924324E-2</v>
      </c>
      <c r="S247" s="15">
        <f>'Table Q6'!G247-G247</f>
        <v>-5.1017363108369018E-2</v>
      </c>
      <c r="T247" s="15">
        <f>'Table Q6'!H247-H247</f>
        <v>-4.2136232014654329E-2</v>
      </c>
      <c r="U247" s="15">
        <f>'Table Q6'!I247-I247</f>
        <v>-1.3834349875344154E-2</v>
      </c>
      <c r="V247" s="15">
        <f>'Table Q6'!J247-J247</f>
        <v>-2.2809367245004708E-3</v>
      </c>
      <c r="W247" s="15">
        <f>'Table Q6'!K247-K247</f>
        <v>-2.2224991323482546E-2</v>
      </c>
      <c r="X247" s="15">
        <f>'Table Q6'!L247-L247</f>
        <v>5.755145690544694E-5</v>
      </c>
    </row>
    <row r="248" spans="1:24" x14ac:dyDescent="0.25">
      <c r="A248" s="13" t="str">
        <f t="shared" si="11"/>
        <v>2004 Q2</v>
      </c>
      <c r="B248" s="15">
        <f t="shared" si="12"/>
        <v>-0.2265517587746943</v>
      </c>
      <c r="C248" s="15">
        <f t="shared" si="14"/>
        <v>6.0167961955905822</v>
      </c>
      <c r="D248" s="15">
        <f t="shared" si="14"/>
        <v>2.8745715422868305</v>
      </c>
      <c r="E248" s="15">
        <f t="shared" si="14"/>
        <v>0.94394330617361</v>
      </c>
      <c r="F248" s="15">
        <f t="shared" si="14"/>
        <v>3.921288164728006</v>
      </c>
      <c r="G248" s="15">
        <f t="shared" si="14"/>
        <v>2.0642120153110737</v>
      </c>
      <c r="H248" s="15">
        <f t="shared" si="14"/>
        <v>3.3279414112229131</v>
      </c>
      <c r="I248" s="15">
        <f t="shared" si="14"/>
        <v>3.8035264085355194</v>
      </c>
      <c r="J248" s="15">
        <f t="shared" si="14"/>
        <v>-4.8179960172690954</v>
      </c>
      <c r="K248" s="15">
        <f t="shared" si="14"/>
        <v>2.3784674286985936</v>
      </c>
      <c r="L248" s="15">
        <f t="shared" si="14"/>
        <v>2.9275666534691438</v>
      </c>
      <c r="N248" s="15">
        <f>'Table Q6'!B248-B248</f>
        <v>1.2425600013405869E-2</v>
      </c>
      <c r="O248" s="15">
        <f>'Table Q6'!C248-C248</f>
        <v>5.7955494269101848E-4</v>
      </c>
      <c r="P248" s="15">
        <f>'Table Q6'!D248-D248</f>
        <v>1.2489398239336591E-2</v>
      </c>
      <c r="Q248" s="15">
        <f>'Table Q6'!E248-E248</f>
        <v>-1.042265005609111E-3</v>
      </c>
      <c r="R248" s="15">
        <f>'Table Q6'!F248-F248</f>
        <v>2.3908016408196175E-3</v>
      </c>
      <c r="S248" s="15">
        <f>'Table Q6'!G248-G248</f>
        <v>-2.403973602870213E-2</v>
      </c>
      <c r="T248" s="15">
        <f>'Table Q6'!H248-H248</f>
        <v>-9.6294883098710926E-3</v>
      </c>
      <c r="U248" s="15">
        <f>'Table Q6'!I248-I248</f>
        <v>-1.4060151118921116E-2</v>
      </c>
      <c r="V248" s="15">
        <f>'Table Q6'!J248-J248</f>
        <v>1.6015528942497248E-2</v>
      </c>
      <c r="W248" s="15">
        <f>'Table Q6'!K248-K248</f>
        <v>-1.2057406353936262E-2</v>
      </c>
      <c r="X248" s="15">
        <f>'Table Q6'!L248-L248</f>
        <v>-2.7827787052903119E-5</v>
      </c>
    </row>
    <row r="249" spans="1:24" x14ac:dyDescent="0.25">
      <c r="A249" s="13" t="str">
        <f t="shared" si="11"/>
        <v>2004 Q3</v>
      </c>
      <c r="B249" s="15">
        <f t="shared" si="12"/>
        <v>-2.7678341527884278</v>
      </c>
      <c r="C249" s="15">
        <f t="shared" si="14"/>
        <v>2.745304718549177</v>
      </c>
      <c r="D249" s="15">
        <f t="shared" si="14"/>
        <v>1.2575448529522162</v>
      </c>
      <c r="E249" s="15">
        <f t="shared" si="14"/>
        <v>1.1186493794648213</v>
      </c>
      <c r="F249" s="15">
        <f t="shared" si="14"/>
        <v>2.7596399921901016</v>
      </c>
      <c r="G249" s="15">
        <f t="shared" si="14"/>
        <v>7.6273489482450785</v>
      </c>
      <c r="H249" s="15">
        <f t="shared" si="14"/>
        <v>5.7492409458594</v>
      </c>
      <c r="I249" s="15">
        <f t="shared" si="14"/>
        <v>2.1217778598329233</v>
      </c>
      <c r="J249" s="15">
        <f t="shared" si="14"/>
        <v>-1.2123581827469148</v>
      </c>
      <c r="K249" s="15">
        <f t="shared" si="14"/>
        <v>-5.1598296940075059</v>
      </c>
      <c r="L249" s="15">
        <f t="shared" si="14"/>
        <v>2.3083645127848684</v>
      </c>
      <c r="N249" s="15">
        <f>'Table Q6'!B249-B249</f>
        <v>1.203363742423047E-2</v>
      </c>
      <c r="O249" s="15">
        <f>'Table Q6'!C249-C249</f>
        <v>3.7773910694482993E-4</v>
      </c>
      <c r="P249" s="15">
        <f>'Table Q6'!D249-D249</f>
        <v>5.157454795385874E-4</v>
      </c>
      <c r="Q249" s="15">
        <f>'Table Q6'!E249-E249</f>
        <v>-3.6385593830523533E-4</v>
      </c>
      <c r="R249" s="15">
        <f>'Table Q6'!F249-F249</f>
        <v>-9.5761485432266369E-3</v>
      </c>
      <c r="S249" s="15">
        <f>'Table Q6'!G249-G249</f>
        <v>-2.3401938921001175E-2</v>
      </c>
      <c r="T249" s="15">
        <f>'Table Q6'!H249-H249</f>
        <v>-4.4729747635472883E-2</v>
      </c>
      <c r="U249" s="15">
        <f>'Table Q6'!I249-I249</f>
        <v>-1.3488814225350865E-2</v>
      </c>
      <c r="V249" s="15">
        <f>'Table Q6'!J249-J249</f>
        <v>-8.5343801170445488E-4</v>
      </c>
      <c r="W249" s="15">
        <f>'Table Q6'!K249-K249</f>
        <v>-1.184947166439887E-2</v>
      </c>
      <c r="X249" s="15">
        <f>'Table Q6'!L249-L249</f>
        <v>-1.2102874447425194E-2</v>
      </c>
    </row>
    <row r="250" spans="1:24" x14ac:dyDescent="0.25">
      <c r="A250" s="13" t="str">
        <f t="shared" si="11"/>
        <v>2004 Q4</v>
      </c>
      <c r="B250" s="15">
        <f t="shared" si="12"/>
        <v>-4.2605562128436185</v>
      </c>
      <c r="C250" s="15">
        <f t="shared" si="14"/>
        <v>2.9648593556291076</v>
      </c>
      <c r="D250" s="15">
        <f t="shared" si="14"/>
        <v>-3.0000343561959717</v>
      </c>
      <c r="E250" s="15">
        <f t="shared" si="14"/>
        <v>-0.45733375783637731</v>
      </c>
      <c r="F250" s="15">
        <f t="shared" si="14"/>
        <v>4.6327337974841196</v>
      </c>
      <c r="G250" s="15">
        <f t="shared" si="14"/>
        <v>1.7554378912971009</v>
      </c>
      <c r="H250" s="15">
        <f t="shared" si="14"/>
        <v>6.8602544065494833</v>
      </c>
      <c r="I250" s="15">
        <f t="shared" si="14"/>
        <v>-1.1714420442484794</v>
      </c>
      <c r="J250" s="15">
        <f t="shared" si="14"/>
        <v>-4.2077128112295981</v>
      </c>
      <c r="K250" s="15">
        <f t="shared" si="14"/>
        <v>-3.1013541398545499</v>
      </c>
      <c r="L250" s="15">
        <f t="shared" si="14"/>
        <v>0.42624762157068158</v>
      </c>
      <c r="N250" s="15">
        <f>'Table Q6'!B250-B250</f>
        <v>1.3987660020084114E-2</v>
      </c>
      <c r="O250" s="15">
        <f>'Table Q6'!C250-C250</f>
        <v>3.4130246674113351E-4</v>
      </c>
      <c r="P250" s="15">
        <f>'Table Q6'!D250-D250</f>
        <v>1.2473749875876905E-2</v>
      </c>
      <c r="Q250" s="15">
        <f>'Table Q6'!E250-E250</f>
        <v>-1.2885864977587758E-2</v>
      </c>
      <c r="R250" s="15">
        <f>'Table Q6'!F250-F250</f>
        <v>7.334389844197986E-4</v>
      </c>
      <c r="S250" s="15">
        <f>'Table Q6'!G250-G250</f>
        <v>-2.6683340038487824E-2</v>
      </c>
      <c r="T250" s="15">
        <f>'Table Q6'!H250-H250</f>
        <v>-2.2753288452734388E-2</v>
      </c>
      <c r="U250" s="15">
        <f>'Table Q6'!I250-I250</f>
        <v>-1.2579268108198871E-2</v>
      </c>
      <c r="V250" s="15">
        <f>'Table Q6'!J250-J250</f>
        <v>1.3805567786598694E-2</v>
      </c>
      <c r="W250" s="15">
        <f>'Table Q6'!K250-K250</f>
        <v>9.3507234815746187E-3</v>
      </c>
      <c r="X250" s="15">
        <f>'Table Q6'!L250-L250</f>
        <v>-1.2008405898573382E-2</v>
      </c>
    </row>
    <row r="251" spans="1:24" x14ac:dyDescent="0.25">
      <c r="A251" s="13" t="str">
        <f t="shared" si="11"/>
        <v>2005 Q1</v>
      </c>
      <c r="B251" s="15">
        <f t="shared" si="12"/>
        <v>-2.4014236208873672</v>
      </c>
      <c r="C251" s="15">
        <f t="shared" si="14"/>
        <v>1.3941643947555755</v>
      </c>
      <c r="D251" s="15">
        <f t="shared" si="14"/>
        <v>-3.8856076976219769</v>
      </c>
      <c r="E251" s="15">
        <f t="shared" si="14"/>
        <v>-2.5603692452671298</v>
      </c>
      <c r="F251" s="15">
        <f t="shared" si="14"/>
        <v>1.8964338026177103</v>
      </c>
      <c r="G251" s="15">
        <f t="shared" si="14"/>
        <v>1.4299557529155746</v>
      </c>
      <c r="H251" s="15">
        <f t="shared" si="14"/>
        <v>2.3646892310254364</v>
      </c>
      <c r="I251" s="15">
        <f t="shared" si="14"/>
        <v>2.8649762299213566</v>
      </c>
      <c r="J251" s="15">
        <f t="shared" si="14"/>
        <v>1.7727556291048057</v>
      </c>
      <c r="K251" s="15">
        <f t="shared" si="14"/>
        <v>-0.87401853693343778</v>
      </c>
      <c r="L251" s="15">
        <f t="shared" si="14"/>
        <v>0.58218819434478175</v>
      </c>
      <c r="N251" s="15">
        <f>'Table Q6'!B251-B251</f>
        <v>1.66748114817592E-2</v>
      </c>
      <c r="O251" s="15">
        <f>'Table Q6'!C251-C251</f>
        <v>-1.7467082700588277E-2</v>
      </c>
      <c r="P251" s="15">
        <f>'Table Q6'!D251-D251</f>
        <v>-3.4616050654304953E-2</v>
      </c>
      <c r="Q251" s="15">
        <f>'Table Q6'!E251-E251</f>
        <v>2.258963641177747E-2</v>
      </c>
      <c r="R251" s="15">
        <f>'Table Q6'!F251-F251</f>
        <v>-3.4091344610456265E-2</v>
      </c>
      <c r="S251" s="15">
        <f>'Table Q6'!G251-G251</f>
        <v>9.5588366718677431E-3</v>
      </c>
      <c r="T251" s="15">
        <f>'Table Q6'!H251-H251</f>
        <v>-1.3785611393690722E-3</v>
      </c>
      <c r="U251" s="15">
        <f>'Table Q6'!I251-I251</f>
        <v>-2.6368789866073605E-2</v>
      </c>
      <c r="V251" s="15">
        <f>'Table Q6'!J251-J251</f>
        <v>3.203560451259313E-2</v>
      </c>
      <c r="W251" s="15">
        <f>'Table Q6'!K251-K251</f>
        <v>-1.3520188522190946E-2</v>
      </c>
      <c r="X251" s="15">
        <f>'Table Q6'!L251-L251</f>
        <v>1.2644405558837057E-4</v>
      </c>
    </row>
    <row r="252" spans="1:24" x14ac:dyDescent="0.25">
      <c r="A252" s="13" t="str">
        <f t="shared" si="11"/>
        <v>2005 Q2</v>
      </c>
      <c r="B252" s="15">
        <f t="shared" si="12"/>
        <v>-1.3827059790765344</v>
      </c>
      <c r="C252" s="15">
        <f t="shared" si="14"/>
        <v>2.5809624710507264</v>
      </c>
      <c r="D252" s="15">
        <f t="shared" si="14"/>
        <v>-2.8820622077872926</v>
      </c>
      <c r="E252" s="15">
        <f t="shared" si="14"/>
        <v>-0.77434602341651559</v>
      </c>
      <c r="F252" s="15">
        <f t="shared" si="14"/>
        <v>2.1023804351337225</v>
      </c>
      <c r="G252" s="15">
        <f t="shared" si="14"/>
        <v>0.60512587584740096</v>
      </c>
      <c r="H252" s="15">
        <f t="shared" si="14"/>
        <v>2.2848165089187003</v>
      </c>
      <c r="I252" s="15">
        <f t="shared" si="14"/>
        <v>2.512357751507861</v>
      </c>
      <c r="J252" s="15">
        <f t="shared" si="14"/>
        <v>2.1175542776997145</v>
      </c>
      <c r="K252" s="15">
        <f t="shared" si="14"/>
        <v>1.9372971035237132</v>
      </c>
      <c r="L252" s="15">
        <f t="shared" si="14"/>
        <v>1.1229874633164085</v>
      </c>
      <c r="N252" s="15">
        <f>'Table Q6'!B252-B252</f>
        <v>1.5126404569200336E-2</v>
      </c>
      <c r="O252" s="15">
        <f>'Table Q6'!C252-C252</f>
        <v>9.5763485135980098E-3</v>
      </c>
      <c r="P252" s="15">
        <f>'Table Q6'!D252-D252</f>
        <v>-1.1336685963313275E-2</v>
      </c>
      <c r="Q252" s="15">
        <f>'Table Q6'!E252-E252</f>
        <v>6.7336091225334016E-5</v>
      </c>
      <c r="R252" s="15">
        <f>'Table Q6'!F252-F252</f>
        <v>-3.4043808926044861E-2</v>
      </c>
      <c r="S252" s="15">
        <f>'Table Q6'!G252-G252</f>
        <v>-5.1761499533321542E-3</v>
      </c>
      <c r="T252" s="15">
        <f>'Table Q6'!H252-H252</f>
        <v>1.116136664282763E-2</v>
      </c>
      <c r="U252" s="15">
        <f>'Table Q6'!I252-I252</f>
        <v>-1.0900357748385048E-2</v>
      </c>
      <c r="V252" s="15">
        <f>'Table Q6'!J252-J252</f>
        <v>-1.9998782025428596E-2</v>
      </c>
      <c r="W252" s="15">
        <f>'Table Q6'!K252-K252</f>
        <v>-2.3565290181890797E-2</v>
      </c>
      <c r="X252" s="15">
        <f>'Table Q6'!L252-L252</f>
        <v>1.8360970654951458E-4</v>
      </c>
    </row>
    <row r="253" spans="1:24" x14ac:dyDescent="0.25">
      <c r="A253" s="13" t="str">
        <f t="shared" si="11"/>
        <v>2005 Q3</v>
      </c>
      <c r="B253" s="15">
        <f t="shared" si="12"/>
        <v>-2.2524476791303369</v>
      </c>
      <c r="C253" s="15">
        <f t="shared" si="14"/>
        <v>3.8572352173928737</v>
      </c>
      <c r="D253" s="15">
        <f t="shared" si="14"/>
        <v>-5.5848179150296735</v>
      </c>
      <c r="E253" s="15">
        <f t="shared" si="14"/>
        <v>-1.5219545860324306</v>
      </c>
      <c r="F253" s="15">
        <f t="shared" si="14"/>
        <v>3.8531848345521702</v>
      </c>
      <c r="G253" s="15">
        <f t="shared" si="14"/>
        <v>0.94642923096848874</v>
      </c>
      <c r="H253" s="15">
        <f t="shared" si="14"/>
        <v>3.247820545823918</v>
      </c>
      <c r="I253" s="15">
        <f t="shared" si="14"/>
        <v>4.1620268874156601</v>
      </c>
      <c r="J253" s="15">
        <f t="shared" si="14"/>
        <v>2.9734879750459555</v>
      </c>
      <c r="K253" s="15">
        <f t="shared" si="14"/>
        <v>4.3590847646111079</v>
      </c>
      <c r="L253" s="15">
        <f t="shared" si="14"/>
        <v>1.6223315676076637</v>
      </c>
      <c r="N253" s="15">
        <f>'Table Q6'!B253-B253</f>
        <v>1.4837437769544159E-2</v>
      </c>
      <c r="O253" s="15">
        <f>'Table Q6'!C253-C253</f>
        <v>5.1471280823411902E-4</v>
      </c>
      <c r="P253" s="15">
        <f>'Table Q6'!D253-D253</f>
        <v>-1.0806428327324369E-2</v>
      </c>
      <c r="Q253" s="15">
        <f>'Table Q6'!E253-E253</f>
        <v>-4.8583717615580113E-4</v>
      </c>
      <c r="R253" s="15">
        <f>'Table Q6'!F253-F253</f>
        <v>-2.2569816691721201E-2</v>
      </c>
      <c r="S253" s="15">
        <f>'Table Q6'!G253-G253</f>
        <v>1.9502400819174981E-2</v>
      </c>
      <c r="T253" s="15">
        <f>'Table Q6'!H253-H253</f>
        <v>1.0914729236652931E-2</v>
      </c>
      <c r="U253" s="15">
        <f>'Table Q6'!I253-I253</f>
        <v>-1.0778791307464175E-2</v>
      </c>
      <c r="V253" s="15">
        <f>'Table Q6'!J253-J253</f>
        <v>-3.6382649337514561E-2</v>
      </c>
      <c r="W253" s="15">
        <f>'Table Q6'!K253-K253</f>
        <v>-1.312434244018057E-3</v>
      </c>
      <c r="X253" s="15">
        <f>'Table Q6'!L253-L253</f>
        <v>2.3414260747967042E-4</v>
      </c>
    </row>
    <row r="254" spans="1:24" x14ac:dyDescent="0.25">
      <c r="A254" s="13" t="str">
        <f t="shared" si="11"/>
        <v>2005 Q4</v>
      </c>
      <c r="B254" s="15">
        <f t="shared" si="12"/>
        <v>-0.75394167822967872</v>
      </c>
      <c r="C254" s="15">
        <f t="shared" si="14"/>
        <v>3.8893563078162301</v>
      </c>
      <c r="D254" s="15">
        <f t="shared" si="14"/>
        <v>-3.4138422643028123</v>
      </c>
      <c r="E254" s="15">
        <f t="shared" si="14"/>
        <v>1.512020887016863</v>
      </c>
      <c r="F254" s="15">
        <f t="shared" si="14"/>
        <v>2.386956166707153</v>
      </c>
      <c r="G254" s="15">
        <f t="shared" si="14"/>
        <v>6.030645294714895</v>
      </c>
      <c r="H254" s="15">
        <f t="shared" si="14"/>
        <v>5.0659051234323353</v>
      </c>
      <c r="I254" s="15">
        <f t="shared" si="14"/>
        <v>8.189374591244281</v>
      </c>
      <c r="J254" s="15">
        <f t="shared" si="14"/>
        <v>0.71885174355782533</v>
      </c>
      <c r="K254" s="15">
        <f t="shared" si="14"/>
        <v>12.125390776129901</v>
      </c>
      <c r="L254" s="15">
        <f t="shared" si="14"/>
        <v>3.9487193108888707</v>
      </c>
      <c r="N254" s="15">
        <f>'Table Q6'!B254-B254</f>
        <v>1.5671618965796608E-2</v>
      </c>
      <c r="O254" s="15">
        <f>'Table Q6'!C254-C254</f>
        <v>7.4486209547330873E-4</v>
      </c>
      <c r="P254" s="15">
        <f>'Table Q6'!D254-D254</f>
        <v>-2.2493706454856266E-2</v>
      </c>
      <c r="Q254" s="15">
        <f>'Table Q6'!E254-E254</f>
        <v>-1.1762521443822171E-2</v>
      </c>
      <c r="R254" s="15">
        <f>'Table Q6'!F254-F254</f>
        <v>-3.3494925544927501E-2</v>
      </c>
      <c r="S254" s="15">
        <f>'Table Q6'!G254-G254</f>
        <v>3.3494837299221203E-2</v>
      </c>
      <c r="T254" s="15">
        <f>'Table Q6'!H254-H254</f>
        <v>1.5029337165277212E-2</v>
      </c>
      <c r="U254" s="15">
        <f>'Table Q6'!I254-I254</f>
        <v>-1.0732364986049348E-2</v>
      </c>
      <c r="V254" s="15">
        <f>'Table Q6'!J254-J254</f>
        <v>-3.6260755140924084E-2</v>
      </c>
      <c r="W254" s="15">
        <f>'Table Q6'!K254-K254</f>
        <v>1.6066549097999427E-3</v>
      </c>
      <c r="X254" s="15">
        <f>'Table Q6'!L254-L254</f>
        <v>1.4389855830332365E-4</v>
      </c>
    </row>
    <row r="255" spans="1:24" x14ac:dyDescent="0.25">
      <c r="A255" s="13" t="str">
        <f t="shared" si="11"/>
        <v>2006 Q1</v>
      </c>
      <c r="B255" s="15">
        <f t="shared" si="12"/>
        <v>-2.738873757334388</v>
      </c>
      <c r="C255" s="15">
        <f t="shared" si="14"/>
        <v>4.9848943147555929</v>
      </c>
      <c r="D255" s="15">
        <f t="shared" si="14"/>
        <v>-3.8470512334298936</v>
      </c>
      <c r="E255" s="15">
        <f t="shared" si="14"/>
        <v>3.3750632307330539</v>
      </c>
      <c r="F255" s="15">
        <f t="shared" si="14"/>
        <v>-1.3310332460518788</v>
      </c>
      <c r="G255" s="15">
        <f t="shared" si="14"/>
        <v>4.3840842151807422</v>
      </c>
      <c r="H255" s="15">
        <f t="shared" si="14"/>
        <v>10.880494961201768</v>
      </c>
      <c r="I255" s="15">
        <f t="shared" si="14"/>
        <v>4.9284048023514782</v>
      </c>
      <c r="J255" s="15">
        <f t="shared" si="14"/>
        <v>-4.0565482746283879</v>
      </c>
      <c r="K255" s="15">
        <f t="shared" si="14"/>
        <v>7.2528475922315566E-2</v>
      </c>
      <c r="L255" s="15">
        <f t="shared" si="14"/>
        <v>3.0592458826303499</v>
      </c>
      <c r="N255" s="15">
        <f>'Table Q6'!B255-B255</f>
        <v>2.4723198804514901E-3</v>
      </c>
      <c r="O255" s="15">
        <f>'Table Q6'!C255-C255</f>
        <v>1.8988635590066139E-2</v>
      </c>
      <c r="P255" s="15">
        <f>'Table Q6'!D255-D255</f>
        <v>-1.0673805192303654E-2</v>
      </c>
      <c r="Q255" s="15">
        <f>'Table Q6'!E255-E255</f>
        <v>-2.358691106461297E-2</v>
      </c>
      <c r="R255" s="15">
        <f>'Table Q6'!F255-F255</f>
        <v>-1.1243180487527926E-2</v>
      </c>
      <c r="S255" s="15">
        <f>'Table Q6'!G255-G255</f>
        <v>2.180463215713857E-2</v>
      </c>
      <c r="T255" s="15">
        <f>'Table Q6'!H255-H255</f>
        <v>-1.5733504415850419E-2</v>
      </c>
      <c r="U255" s="15">
        <f>'Table Q6'!I255-I255</f>
        <v>3.3793862828561672E-3</v>
      </c>
      <c r="V255" s="15">
        <f>'Table Q6'!J255-J255</f>
        <v>-5.223913399161173E-2</v>
      </c>
      <c r="W255" s="15">
        <f>'Table Q6'!K255-K255</f>
        <v>1.4353328230049409E-2</v>
      </c>
      <c r="X255" s="15">
        <f>'Table Q6'!L255-L255</f>
        <v>-1.163413365450694E-2</v>
      </c>
    </row>
    <row r="256" spans="1:24" x14ac:dyDescent="0.25">
      <c r="A256" s="13" t="str">
        <f t="shared" si="11"/>
        <v>2006 Q2</v>
      </c>
      <c r="B256" s="15">
        <f t="shared" si="12"/>
        <v>-7.6124883082143935</v>
      </c>
      <c r="C256" s="15">
        <f t="shared" si="14"/>
        <v>3.919691396776146</v>
      </c>
      <c r="D256" s="15">
        <f t="shared" si="14"/>
        <v>-2.0603863897167294</v>
      </c>
      <c r="E256" s="15">
        <f t="shared" si="14"/>
        <v>2.4140445377957147</v>
      </c>
      <c r="F256" s="15">
        <f t="shared" si="14"/>
        <v>2.2622444795117356</v>
      </c>
      <c r="G256" s="15">
        <f t="shared" si="14"/>
        <v>1.9217914097063089</v>
      </c>
      <c r="H256" s="15">
        <f t="shared" si="14"/>
        <v>10.863965247284444</v>
      </c>
      <c r="I256" s="15">
        <f t="shared" si="14"/>
        <v>4.5166570944520856</v>
      </c>
      <c r="J256" s="15">
        <f t="shared" si="14"/>
        <v>-7.1704436445883379</v>
      </c>
      <c r="K256" s="15">
        <f t="shared" si="14"/>
        <v>-5.653265999827557</v>
      </c>
      <c r="L256" s="15">
        <f t="shared" si="14"/>
        <v>2.1806653579805082</v>
      </c>
      <c r="N256" s="15">
        <f>'Table Q6'!B256-B256</f>
        <v>1.6410390850420065E-2</v>
      </c>
      <c r="O256" s="15">
        <f>'Table Q6'!C256-C256</f>
        <v>-8.6612139182107306E-3</v>
      </c>
      <c r="P256" s="15">
        <f>'Table Q6'!D256-D256</f>
        <v>-1.0956547293342389E-2</v>
      </c>
      <c r="Q256" s="15">
        <f>'Table Q6'!E256-E256</f>
        <v>-7.7930064733910953E-4</v>
      </c>
      <c r="R256" s="15">
        <f>'Table Q6'!F256-F256</f>
        <v>-2.8758942140472143E-4</v>
      </c>
      <c r="S256" s="15">
        <f>'Table Q6'!G256-G256</f>
        <v>2.0544349664403549E-2</v>
      </c>
      <c r="T256" s="15">
        <f>'Table Q6'!H256-H256</f>
        <v>-5.5664784321670879E-2</v>
      </c>
      <c r="U256" s="15">
        <f>'Table Q6'!I256-I256</f>
        <v>2.3428755312249194E-3</v>
      </c>
      <c r="V256" s="15">
        <f>'Table Q6'!J256-J256</f>
        <v>-1.7790233032556557E-2</v>
      </c>
      <c r="W256" s="15">
        <f>'Table Q6'!K256-K256</f>
        <v>5.8793472831256466E-2</v>
      </c>
      <c r="X256" s="15">
        <f>'Table Q6'!L256-L256</f>
        <v>-1.1605257025962601E-2</v>
      </c>
    </row>
    <row r="257" spans="1:24" x14ac:dyDescent="0.25">
      <c r="A257" s="13" t="str">
        <f t="shared" si="11"/>
        <v>2006 Q3</v>
      </c>
      <c r="B257" s="15">
        <f t="shared" si="12"/>
        <v>-5.5534054864045732</v>
      </c>
      <c r="C257" s="15">
        <f t="shared" si="14"/>
        <v>4.4600767418435936</v>
      </c>
      <c r="D257" s="15">
        <f t="shared" si="14"/>
        <v>-0.19014221831516789</v>
      </c>
      <c r="E257" s="15">
        <f t="shared" si="14"/>
        <v>2.5907265592188273</v>
      </c>
      <c r="F257" s="15">
        <f t="shared" si="14"/>
        <v>-1.8948310228941934E-2</v>
      </c>
      <c r="G257" s="15">
        <f t="shared" si="14"/>
        <v>-2.6492154191028772</v>
      </c>
      <c r="H257" s="15">
        <f t="shared" si="14"/>
        <v>5.0547495773010782</v>
      </c>
      <c r="I257" s="15">
        <f t="shared" si="14"/>
        <v>2.9969678323344087</v>
      </c>
      <c r="J257" s="15">
        <f t="shared" si="14"/>
        <v>-11.150919220316787</v>
      </c>
      <c r="K257" s="15">
        <f t="shared" si="14"/>
        <v>-1.6545951901781486</v>
      </c>
      <c r="L257" s="15">
        <f t="shared" si="14"/>
        <v>1.1268566745169259</v>
      </c>
      <c r="N257" s="15">
        <f>'Table Q6'!B257-B257</f>
        <v>1.7830987756623173E-2</v>
      </c>
      <c r="O257" s="15">
        <f>'Table Q6'!C257-C257</f>
        <v>3.5299417802825417E-4</v>
      </c>
      <c r="P257" s="15">
        <f>'Table Q6'!D257-D257</f>
        <v>-1.0500067837953625E-2</v>
      </c>
      <c r="Q257" s="15">
        <f>'Table Q6'!E257-E257</f>
        <v>-5.0847321410518731E-4</v>
      </c>
      <c r="R257" s="15">
        <f>'Table Q6'!F257-F257</f>
        <v>-2.5452725213469252E-4</v>
      </c>
      <c r="S257" s="15">
        <f>'Table Q6'!G257-G257</f>
        <v>1.9620397483883334E-2</v>
      </c>
      <c r="T257" s="15">
        <f>'Table Q6'!H257-H257</f>
        <v>-4.9815110873966617E-2</v>
      </c>
      <c r="U257" s="15">
        <f>'Table Q6'!I257-I257</f>
        <v>1.7057247408467369E-3</v>
      </c>
      <c r="V257" s="15">
        <f>'Table Q6'!J257-J257</f>
        <v>-1.2008812125010593E-3</v>
      </c>
      <c r="W257" s="15">
        <f>'Table Q6'!K257-K257</f>
        <v>5.8777419299405498E-2</v>
      </c>
      <c r="X257" s="15">
        <f>'Table Q6'!L257-L257</f>
        <v>-1.1514876357359816E-2</v>
      </c>
    </row>
    <row r="258" spans="1:24" x14ac:dyDescent="0.25">
      <c r="A258" s="13" t="str">
        <f t="shared" si="11"/>
        <v>2006 Q4</v>
      </c>
      <c r="B258" s="15">
        <f t="shared" si="12"/>
        <v>-7.8083777937107994</v>
      </c>
      <c r="C258" s="15">
        <f t="shared" si="14"/>
        <v>3.1899646492350655</v>
      </c>
      <c r="D258" s="15">
        <f t="shared" si="14"/>
        <v>1.2871236189832616</v>
      </c>
      <c r="E258" s="15">
        <f t="shared" si="14"/>
        <v>1.4635125824040458</v>
      </c>
      <c r="F258" s="15">
        <f t="shared" si="14"/>
        <v>-1.8578889803338536</v>
      </c>
      <c r="G258" s="15">
        <f t="shared" si="14"/>
        <v>-6.6010972248293411</v>
      </c>
      <c r="H258" s="15">
        <f t="shared" si="14"/>
        <v>-0.26090449780287067</v>
      </c>
      <c r="I258" s="15">
        <f t="shared" si="14"/>
        <v>-0.50651676195368533</v>
      </c>
      <c r="J258" s="15">
        <f t="shared" si="14"/>
        <v>-9.8838655978299066</v>
      </c>
      <c r="K258" s="15">
        <f t="shared" si="14"/>
        <v>-6.471695628162653</v>
      </c>
      <c r="L258" s="15">
        <f t="shared" si="14"/>
        <v>-0.91927329866665286</v>
      </c>
      <c r="N258" s="15">
        <f>'Table Q6'!B258-B258</f>
        <v>3.1169221308793738E-2</v>
      </c>
      <c r="O258" s="15">
        <f>'Table Q6'!C258-C258</f>
        <v>-9.2836533095606022E-3</v>
      </c>
      <c r="P258" s="15">
        <f>'Table Q6'!D258-D258</f>
        <v>-9.9434281121799639E-3</v>
      </c>
      <c r="Q258" s="15">
        <f>'Table Q6'!E258-E258</f>
        <v>1.1089664748797468E-2</v>
      </c>
      <c r="R258" s="15">
        <f>'Table Q6'!F258-F258</f>
        <v>1.1052684095112397E-2</v>
      </c>
      <c r="S258" s="15">
        <f>'Table Q6'!G258-G258</f>
        <v>1.6768040184211408E-2</v>
      </c>
      <c r="T258" s="15">
        <f>'Table Q6'!H258-H258</f>
        <v>-4.347050595503904E-2</v>
      </c>
      <c r="U258" s="15">
        <f>'Table Q6'!I258-I258</f>
        <v>2.0904430172107302E-3</v>
      </c>
      <c r="V258" s="15">
        <f>'Table Q6'!J258-J258</f>
        <v>-1.7451394567672196E-2</v>
      </c>
      <c r="W258" s="15">
        <f>'Table Q6'!K258-K258</f>
        <v>5.6819944587866544E-2</v>
      </c>
      <c r="X258" s="15">
        <f>'Table Q6'!L258-L258</f>
        <v>2.4268153837392337E-4</v>
      </c>
    </row>
    <row r="259" spans="1:24" x14ac:dyDescent="0.25">
      <c r="A259" s="13" t="str">
        <f t="shared" si="11"/>
        <v>2007 Q1</v>
      </c>
      <c r="B259" s="15">
        <f t="shared" si="12"/>
        <v>-5.2686537458283871</v>
      </c>
      <c r="C259" s="15">
        <f t="shared" si="14"/>
        <v>1.7620241834363968</v>
      </c>
      <c r="D259" s="15">
        <f t="shared" si="14"/>
        <v>1.3341092897797153</v>
      </c>
      <c r="E259" s="15">
        <f t="shared" si="14"/>
        <v>1.2860723484397645</v>
      </c>
      <c r="F259" s="15">
        <f t="shared" si="14"/>
        <v>2.3546367100600847</v>
      </c>
      <c r="G259" s="15">
        <f t="shared" si="14"/>
        <v>-1.5348982200533692</v>
      </c>
      <c r="H259" s="15">
        <f t="shared" si="14"/>
        <v>-3.7811719066708229</v>
      </c>
      <c r="I259" s="15">
        <f t="shared" si="14"/>
        <v>3.3311006915311081</v>
      </c>
      <c r="J259" s="15">
        <f t="shared" si="14"/>
        <v>-8.8915328888059708</v>
      </c>
      <c r="K259" s="15">
        <f t="shared" si="14"/>
        <v>-3.8902164625576892</v>
      </c>
      <c r="L259" s="15">
        <f t="shared" si="14"/>
        <v>0.11023489190020946</v>
      </c>
      <c r="N259" s="15">
        <f>'Table Q6'!B259-B259</f>
        <v>4.1656783575321654E-2</v>
      </c>
      <c r="O259" s="15">
        <f>'Table Q6'!C259-C259</f>
        <v>7.8506735849970255E-6</v>
      </c>
      <c r="P259" s="15">
        <f>'Table Q6'!D259-D259</f>
        <v>1.2237467510666233E-2</v>
      </c>
      <c r="Q259" s="15">
        <f>'Table Q6'!E259-E259</f>
        <v>-1.2422460165232518E-2</v>
      </c>
      <c r="R259" s="15">
        <f>'Table Q6'!F259-F259</f>
        <v>1.1315774341357887E-2</v>
      </c>
      <c r="S259" s="15">
        <f>'Table Q6'!G259-G259</f>
        <v>6.1275862148080229E-3</v>
      </c>
      <c r="T259" s="15">
        <f>'Table Q6'!H259-H259</f>
        <v>-4.6465868515665587E-2</v>
      </c>
      <c r="U259" s="15">
        <f>'Table Q6'!I259-I259</f>
        <v>1.5160382077811896E-2</v>
      </c>
      <c r="V259" s="15">
        <f>'Table Q6'!J259-J259</f>
        <v>1.4046667902489318E-2</v>
      </c>
      <c r="W259" s="15">
        <f>'Table Q6'!K259-K259</f>
        <v>3.4041968618624185E-2</v>
      </c>
      <c r="X259" s="15">
        <f>'Table Q6'!L259-L259</f>
        <v>1.2073350683518502E-2</v>
      </c>
    </row>
    <row r="260" spans="1:24" x14ac:dyDescent="0.25">
      <c r="A260" s="13" t="str">
        <f t="shared" si="11"/>
        <v>2007 Q2</v>
      </c>
      <c r="B260" s="15">
        <f t="shared" si="12"/>
        <v>-3.0227160069073102</v>
      </c>
      <c r="C260" s="15">
        <f t="shared" si="14"/>
        <v>2.4579589838721572</v>
      </c>
      <c r="D260" s="15">
        <f t="shared" si="14"/>
        <v>-0.43323539329287869</v>
      </c>
      <c r="E260" s="15">
        <f t="shared" si="14"/>
        <v>0.98953893295777984</v>
      </c>
      <c r="F260" s="15">
        <f t="shared" si="14"/>
        <v>1.8345151972975708</v>
      </c>
      <c r="G260" s="15">
        <f t="shared" si="14"/>
        <v>3.6313836032942173</v>
      </c>
      <c r="H260" s="15">
        <f t="shared" si="14"/>
        <v>-3.2960007693010183</v>
      </c>
      <c r="I260" s="15">
        <f t="shared" si="14"/>
        <v>4.0827315939830617</v>
      </c>
      <c r="J260" s="15">
        <f t="shared" si="14"/>
        <v>-6.4863454362396125</v>
      </c>
      <c r="K260" s="15">
        <f t="shared" si="14"/>
        <v>-3.2771146813343317</v>
      </c>
      <c r="L260" s="15">
        <f t="shared" si="14"/>
        <v>0.77765912945442184</v>
      </c>
      <c r="N260" s="15">
        <f>'Table Q6'!B260-B260</f>
        <v>1.7282736083355399E-2</v>
      </c>
      <c r="O260" s="15">
        <f>'Table Q6'!C260-C260</f>
        <v>2.7956392487205051E-4</v>
      </c>
      <c r="P260" s="15">
        <f>'Table Q6'!D260-D260</f>
        <v>1.1187091548636174E-3</v>
      </c>
      <c r="Q260" s="15">
        <f>'Table Q6'!E260-E260</f>
        <v>-1.2483742489302618E-2</v>
      </c>
      <c r="R260" s="15">
        <f>'Table Q6'!F260-F260</f>
        <v>3.7759525943892314E-4</v>
      </c>
      <c r="S260" s="15">
        <f>'Table Q6'!G260-G260</f>
        <v>7.3794555460353628E-3</v>
      </c>
      <c r="T260" s="15">
        <f>'Table Q6'!H260-H260</f>
        <v>4.7644673431905815E-3</v>
      </c>
      <c r="U260" s="15">
        <f>'Table Q6'!I260-I260</f>
        <v>2.9289917463009019E-3</v>
      </c>
      <c r="V260" s="15">
        <f>'Table Q6'!J260-J260</f>
        <v>-6.4855714589651114E-4</v>
      </c>
      <c r="W260" s="15">
        <f>'Table Q6'!K260-K260</f>
        <v>2.2558772535242522E-2</v>
      </c>
      <c r="X260" s="15">
        <f>'Table Q6'!L260-L260</f>
        <v>1.2067856355996498E-2</v>
      </c>
    </row>
    <row r="261" spans="1:24" x14ac:dyDescent="0.25">
      <c r="A261" s="13" t="str">
        <f t="shared" si="11"/>
        <v>2007 Q3</v>
      </c>
      <c r="B261" s="15">
        <f t="shared" si="12"/>
        <v>-3.1386279375899169</v>
      </c>
      <c r="C261" s="15">
        <f t="shared" si="14"/>
        <v>1.2607247134400748</v>
      </c>
      <c r="D261" s="15">
        <f t="shared" si="14"/>
        <v>-0.80549753278844916</v>
      </c>
      <c r="E261" s="15">
        <f t="shared" si="14"/>
        <v>2.1872124532415169</v>
      </c>
      <c r="F261" s="15">
        <f t="shared" si="14"/>
        <v>4.193720393020139</v>
      </c>
      <c r="G261" s="15">
        <f t="shared" si="14"/>
        <v>4.907224616157464</v>
      </c>
      <c r="H261" s="15">
        <f t="shared" si="14"/>
        <v>1.5517539667327036</v>
      </c>
      <c r="I261" s="15">
        <f t="shared" si="14"/>
        <v>4.6193696210643589</v>
      </c>
      <c r="J261" s="15">
        <f t="shared" si="14"/>
        <v>-7.7851021511500207</v>
      </c>
      <c r="K261" s="15">
        <f t="shared" si="14"/>
        <v>1.1099452685022955</v>
      </c>
      <c r="L261" s="15">
        <f t="shared" si="14"/>
        <v>1.7455388953010242</v>
      </c>
      <c r="N261" s="15">
        <f>'Table Q6'!B261-B261</f>
        <v>3.0349362194984852E-2</v>
      </c>
      <c r="O261" s="15">
        <f>'Table Q6'!C261-C261</f>
        <v>2.119630534207495E-4</v>
      </c>
      <c r="P261" s="15">
        <f>'Table Q6'!D261-D261</f>
        <v>8.4158646683973881E-4</v>
      </c>
      <c r="Q261" s="15">
        <f>'Table Q6'!E261-E261</f>
        <v>-1.0932107965277993E-3</v>
      </c>
      <c r="R261" s="15">
        <f>'Table Q6'!F261-F261</f>
        <v>2.8706925612542733E-4</v>
      </c>
      <c r="S261" s="15">
        <f>'Table Q6'!G261-G261</f>
        <v>-2.8096609303407405E-2</v>
      </c>
      <c r="T261" s="15">
        <f>'Table Q6'!H261-H261</f>
        <v>-9.560140499031311E-3</v>
      </c>
      <c r="U261" s="15">
        <f>'Table Q6'!I261-I261</f>
        <v>1.6275380932408545E-2</v>
      </c>
      <c r="V261" s="15">
        <f>'Table Q6'!J261-J261</f>
        <v>-7.9020310049582321E-4</v>
      </c>
      <c r="W261" s="15">
        <f>'Table Q6'!K261-K261</f>
        <v>1.1421562002634777E-2</v>
      </c>
      <c r="X261" s="15">
        <f>'Table Q6'!L261-L261</f>
        <v>2.3383608197319994E-2</v>
      </c>
    </row>
    <row r="262" spans="1:24" x14ac:dyDescent="0.25">
      <c r="A262" s="13" t="str">
        <f t="shared" si="11"/>
        <v>2007 Q4</v>
      </c>
      <c r="B262" s="15">
        <f t="shared" si="12"/>
        <v>-0.27475010426659924</v>
      </c>
      <c r="C262" s="15">
        <f t="shared" si="14"/>
        <v>1.8559871694838692</v>
      </c>
      <c r="D262" s="15">
        <f t="shared" si="14"/>
        <v>-1.9928600363323161</v>
      </c>
      <c r="E262" s="15">
        <f t="shared" si="14"/>
        <v>1.3098477798363044</v>
      </c>
      <c r="F262" s="15">
        <f t="shared" si="14"/>
        <v>4.532395619294582</v>
      </c>
      <c r="G262" s="15">
        <f t="shared" si="14"/>
        <v>4.9105686121324732</v>
      </c>
      <c r="H262" s="15">
        <f t="shared" si="14"/>
        <v>3.5273743351856219</v>
      </c>
      <c r="I262" s="15">
        <f t="shared" si="14"/>
        <v>5.0982966942583436</v>
      </c>
      <c r="J262" s="15">
        <f t="shared" si="14"/>
        <v>-4.4701231836233442</v>
      </c>
      <c r="K262" s="15">
        <f t="shared" si="14"/>
        <v>1.3183990184429126</v>
      </c>
      <c r="L262" s="15">
        <f t="shared" si="14"/>
        <v>2.3694493343084635</v>
      </c>
      <c r="N262" s="15">
        <f>'Table Q6'!B262-B262</f>
        <v>1.6097527327494476E-2</v>
      </c>
      <c r="O262" s="15">
        <f>'Table Q6'!C262-C262</f>
        <v>2.0541972925491869E-4</v>
      </c>
      <c r="P262" s="15">
        <f>'Table Q6'!D262-D262</f>
        <v>1.3387010965217883E-3</v>
      </c>
      <c r="Q262" s="15">
        <f>'Table Q6'!E262-E262</f>
        <v>-1.1525557768075068E-3</v>
      </c>
      <c r="R262" s="15">
        <f>'Table Q6'!F262-F262</f>
        <v>-2.2204460492503131E-14</v>
      </c>
      <c r="S262" s="15">
        <f>'Table Q6'!G262-G262</f>
        <v>-2.5532605580480983E-2</v>
      </c>
      <c r="T262" s="15">
        <f>'Table Q6'!H262-H262</f>
        <v>-1.1662987947214098E-2</v>
      </c>
      <c r="U262" s="15">
        <f>'Table Q6'!I262-I262</f>
        <v>2.7709896594243055E-2</v>
      </c>
      <c r="V262" s="15">
        <f>'Table Q6'!J262-J262</f>
        <v>-5.5512014078828997E-4</v>
      </c>
      <c r="W262" s="15">
        <f>'Table Q6'!K262-K262</f>
        <v>-9.6883833738830027E-3</v>
      </c>
      <c r="X262" s="15">
        <f>'Table Q6'!L262-L262</f>
        <v>2.407297900490768E-4</v>
      </c>
    </row>
    <row r="263" spans="1:24" x14ac:dyDescent="0.25">
      <c r="A263" s="13" t="str">
        <f t="shared" si="11"/>
        <v>2008 Q1</v>
      </c>
      <c r="B263" s="15">
        <f t="shared" si="12"/>
        <v>-4.1366246404038876</v>
      </c>
      <c r="C263" s="15">
        <f t="shared" ref="C263:L275" si="15">LN(C62/C58)*100</f>
        <v>1.5344528567025724</v>
      </c>
      <c r="D263" s="15">
        <f t="shared" si="15"/>
        <v>-0.67345860002895575</v>
      </c>
      <c r="E263" s="15">
        <f t="shared" si="15"/>
        <v>-1.8892539758760318</v>
      </c>
      <c r="F263" s="15">
        <f t="shared" si="15"/>
        <v>-0.67605781101163742</v>
      </c>
      <c r="G263" s="15">
        <f t="shared" si="15"/>
        <v>2.2657799902533413</v>
      </c>
      <c r="H263" s="15">
        <f t="shared" si="15"/>
        <v>0.2638196659006678</v>
      </c>
      <c r="I263" s="15">
        <f t="shared" si="15"/>
        <v>4.5971475852671935</v>
      </c>
      <c r="J263" s="15">
        <f t="shared" si="15"/>
        <v>-2.5779225358569691</v>
      </c>
      <c r="K263" s="15">
        <f t="shared" si="15"/>
        <v>3.7255355498634359</v>
      </c>
      <c r="L263" s="15">
        <f t="shared" si="15"/>
        <v>0.91655334703669178</v>
      </c>
      <c r="N263" s="15">
        <f>'Table Q6'!B263-B263</f>
        <v>1.8401573437733632E-2</v>
      </c>
      <c r="O263" s="15">
        <f>'Table Q6'!C263-C263</f>
        <v>-9.103293036382798E-3</v>
      </c>
      <c r="P263" s="15">
        <f>'Table Q6'!D263-D263</f>
        <v>1.1223093335485768E-2</v>
      </c>
      <c r="Q263" s="15">
        <f>'Table Q6'!E263-E263</f>
        <v>2.1020160283779621E-2</v>
      </c>
      <c r="R263" s="15">
        <f>'Table Q6'!F263-F263</f>
        <v>9.8934843233201564E-3</v>
      </c>
      <c r="S263" s="15">
        <f>'Table Q6'!G263-G263</f>
        <v>-3.8621156622903996E-2</v>
      </c>
      <c r="T263" s="15">
        <f>'Table Q6'!H263-H263</f>
        <v>7.4597127026243548E-4</v>
      </c>
      <c r="U263" s="15">
        <f>'Table Q6'!I263-I263</f>
        <v>1.4270843883879003E-2</v>
      </c>
      <c r="V263" s="15">
        <f>'Table Q6'!J263-J263</f>
        <v>-2.9788501858653671E-2</v>
      </c>
      <c r="W263" s="15">
        <f>'Table Q6'!K263-K263</f>
        <v>1.2286296785253725E-2</v>
      </c>
      <c r="X263" s="15">
        <f>'Table Q6'!L263-L263</f>
        <v>2.8002589915954168E-4</v>
      </c>
    </row>
    <row r="264" spans="1:24" x14ac:dyDescent="0.25">
      <c r="A264" s="13" t="str">
        <f t="shared" si="11"/>
        <v>2008 Q2</v>
      </c>
      <c r="B264" s="15">
        <f t="shared" si="12"/>
        <v>-2.6022260192087514</v>
      </c>
      <c r="C264" s="15">
        <f t="shared" si="15"/>
        <v>-0.45206563929508997</v>
      </c>
      <c r="D264" s="15">
        <f t="shared" si="15"/>
        <v>-0.66104383380519505</v>
      </c>
      <c r="E264" s="15">
        <f t="shared" si="15"/>
        <v>-2.1182953263669493</v>
      </c>
      <c r="F264" s="15">
        <f t="shared" si="15"/>
        <v>-2.7930263484555446</v>
      </c>
      <c r="G264" s="15">
        <f t="shared" si="15"/>
        <v>2.0717918558347139</v>
      </c>
      <c r="H264" s="15">
        <f t="shared" si="15"/>
        <v>-0.54811141094388105</v>
      </c>
      <c r="I264" s="15">
        <f t="shared" si="15"/>
        <v>2.0194003624358881</v>
      </c>
      <c r="J264" s="15">
        <f t="shared" si="15"/>
        <v>-3.4183146163602749</v>
      </c>
      <c r="K264" s="15">
        <f t="shared" si="15"/>
        <v>4.8500340477396415</v>
      </c>
      <c r="L264" s="15">
        <f t="shared" si="15"/>
        <v>2.924387301484372E-2</v>
      </c>
      <c r="N264" s="15">
        <f>'Table Q6'!B264-B264</f>
        <v>2.9933893772824405E-2</v>
      </c>
      <c r="O264" s="15">
        <f>'Table Q6'!C264-C264</f>
        <v>9.7630469404225706E-3</v>
      </c>
      <c r="P264" s="15">
        <f>'Table Q6'!D264-D264</f>
        <v>9.9992629130629673E-5</v>
      </c>
      <c r="Q264" s="15">
        <f>'Table Q6'!E264-E264</f>
        <v>-6.6689980214151845E-4</v>
      </c>
      <c r="R264" s="15">
        <f>'Table Q6'!F264-F264</f>
        <v>-7.9651249546630609E-4</v>
      </c>
      <c r="S264" s="15">
        <f>'Table Q6'!G264-G264</f>
        <v>-4.7171217256430698E-2</v>
      </c>
      <c r="T264" s="15">
        <f>'Table Q6'!H264-H264</f>
        <v>-2.868769825230455E-2</v>
      </c>
      <c r="U264" s="15">
        <f>'Table Q6'!I264-I264</f>
        <v>3.8774853029634571E-2</v>
      </c>
      <c r="V264" s="15">
        <f>'Table Q6'!J264-J264</f>
        <v>-1.4608136758123447E-2</v>
      </c>
      <c r="W264" s="15">
        <f>'Table Q6'!K264-K264</f>
        <v>-2.0132243241127945E-2</v>
      </c>
      <c r="X264" s="15">
        <f>'Table Q6'!L264-L264</f>
        <v>1.5444567963245059E-4</v>
      </c>
    </row>
    <row r="265" spans="1:24" x14ac:dyDescent="0.25">
      <c r="A265" s="13" t="str">
        <f t="shared" si="11"/>
        <v>2008 Q3</v>
      </c>
      <c r="B265" s="15">
        <f t="shared" si="12"/>
        <v>-3.249379165059147</v>
      </c>
      <c r="C265" s="15">
        <f t="shared" si="15"/>
        <v>-0.42157948651983784</v>
      </c>
      <c r="D265" s="15">
        <f t="shared" si="15"/>
        <v>-2.9292754095514311</v>
      </c>
      <c r="E265" s="15">
        <f t="shared" si="15"/>
        <v>-6.2536225408946544</v>
      </c>
      <c r="F265" s="15">
        <f t="shared" si="15"/>
        <v>-5.7763390346652566</v>
      </c>
      <c r="G265" s="15">
        <f t="shared" si="15"/>
        <v>-0.8936015661247777</v>
      </c>
      <c r="H265" s="15">
        <f t="shared" si="15"/>
        <v>-2.9183136039042732</v>
      </c>
      <c r="I265" s="15">
        <f t="shared" si="15"/>
        <v>-1.6744453454711463</v>
      </c>
      <c r="J265" s="15">
        <f t="shared" si="15"/>
        <v>-2.7885431553131181</v>
      </c>
      <c r="K265" s="15">
        <f t="shared" si="15"/>
        <v>-2.4376873838418733</v>
      </c>
      <c r="L265" s="15">
        <f t="shared" si="15"/>
        <v>-2.5626073228713584</v>
      </c>
      <c r="N265" s="15">
        <f>'Table Q6'!B265-B265</f>
        <v>1.6725105018918107E-2</v>
      </c>
      <c r="O265" s="15">
        <f>'Table Q6'!C265-C265</f>
        <v>4.3494437398416963E-4</v>
      </c>
      <c r="P265" s="15">
        <f>'Table Q6'!D265-D265</f>
        <v>1.1341374445563268E-2</v>
      </c>
      <c r="Q265" s="15">
        <f>'Table Q6'!E265-E265</f>
        <v>-6.4062698468791979E-4</v>
      </c>
      <c r="R265" s="15">
        <f>'Table Q6'!F265-F265</f>
        <v>1.0534022416990751E-2</v>
      </c>
      <c r="S265" s="15">
        <f>'Table Q6'!G265-G265</f>
        <v>-3.569824613182826E-2</v>
      </c>
      <c r="T265" s="15">
        <f>'Table Q6'!H265-H265</f>
        <v>-1.8169618224935569E-2</v>
      </c>
      <c r="U265" s="15">
        <f>'Table Q6'!I265-I265</f>
        <v>8.677155962975025E-4</v>
      </c>
      <c r="V265" s="15">
        <f>'Table Q6'!J265-J265</f>
        <v>1.3422344329909741E-2</v>
      </c>
      <c r="W265" s="15">
        <f>'Table Q6'!K265-K265</f>
        <v>9.31447017310294E-4</v>
      </c>
      <c r="X265" s="15">
        <f>'Table Q6'!L265-L265</f>
        <v>0</v>
      </c>
    </row>
    <row r="266" spans="1:24" x14ac:dyDescent="0.25">
      <c r="A266" s="13" t="str">
        <f t="shared" si="11"/>
        <v>2008 Q4</v>
      </c>
      <c r="B266" s="15">
        <f t="shared" si="12"/>
        <v>-7.8153519160126255</v>
      </c>
      <c r="C266" s="15">
        <f t="shared" si="15"/>
        <v>-4.1163667943506148</v>
      </c>
      <c r="D266" s="15">
        <f t="shared" si="15"/>
        <v>-8.8834158789471456</v>
      </c>
      <c r="E266" s="15">
        <f t="shared" si="15"/>
        <v>-8.911417313922481</v>
      </c>
      <c r="F266" s="15">
        <f t="shared" si="15"/>
        <v>-9.5874531157262552</v>
      </c>
      <c r="G266" s="15">
        <f t="shared" si="15"/>
        <v>2.8297176763453673</v>
      </c>
      <c r="H266" s="15">
        <f t="shared" si="15"/>
        <v>-1.1680086710296314</v>
      </c>
      <c r="I266" s="15">
        <f t="shared" si="15"/>
        <v>-3.2529796075252406</v>
      </c>
      <c r="J266" s="15">
        <f t="shared" si="15"/>
        <v>-6.9335614483296286</v>
      </c>
      <c r="K266" s="15">
        <f t="shared" si="15"/>
        <v>-10.262235462344023</v>
      </c>
      <c r="L266" s="15">
        <f t="shared" si="15"/>
        <v>-4.9888372553378808</v>
      </c>
      <c r="N266" s="15">
        <f>'Table Q6'!B266-B266</f>
        <v>1.6860854111153678E-2</v>
      </c>
      <c r="O266" s="15">
        <f>'Table Q6'!C266-C266</f>
        <v>3.339421506103335E-4</v>
      </c>
      <c r="P266" s="15">
        <f>'Table Q6'!D266-D266</f>
        <v>1.0746801539900375E-2</v>
      </c>
      <c r="Q266" s="15">
        <f>'Table Q6'!E266-E266</f>
        <v>-1.1360824889024457E-2</v>
      </c>
      <c r="R266" s="15">
        <f>'Table Q6'!F266-F266</f>
        <v>1.4729589411288657E-5</v>
      </c>
      <c r="S266" s="15">
        <f>'Table Q6'!G266-G266</f>
        <v>-6.9169941325184503E-2</v>
      </c>
      <c r="T266" s="15">
        <f>'Table Q6'!H266-H266</f>
        <v>-2.5383240245627992E-2</v>
      </c>
      <c r="U266" s="15">
        <f>'Table Q6'!I266-I266</f>
        <v>-1.248642754812046E-2</v>
      </c>
      <c r="V266" s="15">
        <f>'Table Q6'!J266-J266</f>
        <v>1.3276972366703887E-2</v>
      </c>
      <c r="W266" s="15">
        <f>'Table Q6'!K266-K266</f>
        <v>1.3994622600375095E-3</v>
      </c>
      <c r="X266" s="15">
        <f>'Table Q6'!L266-L266</f>
        <v>-1.1397947366825534E-2</v>
      </c>
    </row>
    <row r="267" spans="1:24" x14ac:dyDescent="0.25">
      <c r="A267" s="13" t="str">
        <f t="shared" si="11"/>
        <v>2009 Q1</v>
      </c>
      <c r="B267" s="15">
        <f t="shared" si="12"/>
        <v>-12.033467805246863</v>
      </c>
      <c r="C267" s="15">
        <f t="shared" si="15"/>
        <v>-5.5365799934605704</v>
      </c>
      <c r="D267" s="15">
        <f t="shared" si="15"/>
        <v>-17.581801992159864</v>
      </c>
      <c r="E267" s="15">
        <f t="shared" si="15"/>
        <v>-7.202368565945398</v>
      </c>
      <c r="F267" s="15">
        <f t="shared" si="15"/>
        <v>-9.3908139123245533</v>
      </c>
      <c r="G267" s="15">
        <f t="shared" si="15"/>
        <v>-4.1085902200954978</v>
      </c>
      <c r="H267" s="15">
        <f t="shared" si="15"/>
        <v>2.8143877169940597</v>
      </c>
      <c r="I267" s="15">
        <f t="shared" si="15"/>
        <v>-5.7143882441228531</v>
      </c>
      <c r="J267" s="15">
        <f t="shared" si="15"/>
        <v>-4.3783950791335204</v>
      </c>
      <c r="K267" s="15">
        <f t="shared" si="15"/>
        <v>-7.9726775723697143</v>
      </c>
      <c r="L267" s="15">
        <f t="shared" si="15"/>
        <v>-6.3725064054624481</v>
      </c>
      <c r="N267" s="15">
        <f>'Table Q6'!B267-B267</f>
        <v>5.677530001912956E-3</v>
      </c>
      <c r="O267" s="15">
        <f>'Table Q6'!C267-C267</f>
        <v>-8.6963051086952348E-3</v>
      </c>
      <c r="P267" s="15">
        <f>'Table Q6'!D267-D267</f>
        <v>-3.2693360513032843E-2</v>
      </c>
      <c r="Q267" s="15">
        <f>'Table Q6'!E267-E267</f>
        <v>-2.134487234034399E-2</v>
      </c>
      <c r="R267" s="15">
        <f>'Table Q6'!F267-F267</f>
        <v>-9.8834343345330922E-3</v>
      </c>
      <c r="S267" s="15">
        <f>'Table Q6'!G267-G267</f>
        <v>-4.7392742601875426E-2</v>
      </c>
      <c r="T267" s="15">
        <f>'Table Q6'!H267-H267</f>
        <v>-3.2740442135324788E-2</v>
      </c>
      <c r="U267" s="15">
        <f>'Table Q6'!I267-I267</f>
        <v>-3.9533101891686684E-2</v>
      </c>
      <c r="V267" s="15">
        <f>'Table Q6'!J267-J267</f>
        <v>1.4268388409743871E-2</v>
      </c>
      <c r="W267" s="15">
        <f>'Table Q6'!K267-K267</f>
        <v>-3.1170960397946423E-2</v>
      </c>
      <c r="X267" s="15">
        <f>'Table Q6'!L267-L267</f>
        <v>-2.3614485277079211E-4</v>
      </c>
    </row>
    <row r="268" spans="1:24" x14ac:dyDescent="0.25">
      <c r="A268" s="13" t="str">
        <f t="shared" si="11"/>
        <v>2009 Q2</v>
      </c>
      <c r="B268" s="15">
        <f t="shared" si="12"/>
        <v>-10.755729122665942</v>
      </c>
      <c r="C268" s="15">
        <f t="shared" si="15"/>
        <v>-4.8738903019284852</v>
      </c>
      <c r="D268" s="15">
        <f t="shared" si="15"/>
        <v>-16.625565369534399</v>
      </c>
      <c r="E268" s="15">
        <f t="shared" si="15"/>
        <v>-6.761881714173418</v>
      </c>
      <c r="F268" s="15">
        <f t="shared" si="15"/>
        <v>-15.244023929808042</v>
      </c>
      <c r="G268" s="15">
        <f t="shared" si="15"/>
        <v>-8.7441413606019776</v>
      </c>
      <c r="H268" s="15">
        <f t="shared" si="15"/>
        <v>1.2245600501742597</v>
      </c>
      <c r="I268" s="15">
        <f t="shared" si="15"/>
        <v>-4.6361246557238367</v>
      </c>
      <c r="J268" s="15">
        <f t="shared" si="15"/>
        <v>-4.4924162263241509</v>
      </c>
      <c r="K268" s="15">
        <f t="shared" si="15"/>
        <v>-9.4882383700001842</v>
      </c>
      <c r="L268" s="15">
        <f t="shared" si="15"/>
        <v>-6.769741445764117</v>
      </c>
      <c r="N268" s="15">
        <f>'Table Q6'!B268-B268</f>
        <v>3.8374794919366906E-3</v>
      </c>
      <c r="O268" s="15">
        <f>'Table Q6'!C268-C268</f>
        <v>-2.8715003786692783E-2</v>
      </c>
      <c r="P268" s="15">
        <f>'Table Q6'!D268-D268</f>
        <v>-1.1347100421232881E-2</v>
      </c>
      <c r="Q268" s="15">
        <f>'Table Q6'!E268-E268</f>
        <v>7.0191656026796778E-4</v>
      </c>
      <c r="R268" s="15">
        <f>'Table Q6'!F268-F268</f>
        <v>3.8741974872102958E-4</v>
      </c>
      <c r="S268" s="15">
        <f>'Table Q6'!G268-G268</f>
        <v>-8.3274270478588264E-2</v>
      </c>
      <c r="T268" s="15">
        <f>'Table Q6'!H268-H268</f>
        <v>-6.7542070209504868E-2</v>
      </c>
      <c r="U268" s="15">
        <f>'Table Q6'!I268-I268</f>
        <v>-6.4223211383086287E-2</v>
      </c>
      <c r="V268" s="15">
        <f>'Table Q6'!J268-J268</f>
        <v>1.3832215251293078E-2</v>
      </c>
      <c r="W268" s="15">
        <f>'Table Q6'!K268-K268</f>
        <v>-1.133209298421356E-2</v>
      </c>
      <c r="X268" s="15">
        <f>'Table Q6'!L268-L268</f>
        <v>-1.1665164241792425E-2</v>
      </c>
    </row>
    <row r="269" spans="1:24" x14ac:dyDescent="0.25">
      <c r="A269" s="13" t="str">
        <f t="shared" si="11"/>
        <v>2009 Q3</v>
      </c>
      <c r="B269" s="15">
        <f t="shared" si="12"/>
        <v>-11.473470055681096</v>
      </c>
      <c r="C269" s="15">
        <f t="shared" si="15"/>
        <v>-3.5602342664642475</v>
      </c>
      <c r="D269" s="15">
        <f t="shared" si="15"/>
        <v>-10.316149758017046</v>
      </c>
      <c r="E269" s="15">
        <f t="shared" si="15"/>
        <v>-3.0543717306546116</v>
      </c>
      <c r="F269" s="15">
        <f t="shared" si="15"/>
        <v>-13.443142887539336</v>
      </c>
      <c r="G269" s="15">
        <f t="shared" si="15"/>
        <v>-5.6219046641928143</v>
      </c>
      <c r="H269" s="15">
        <f t="shared" si="15"/>
        <v>7.7808226778958128E-2</v>
      </c>
      <c r="I269" s="15">
        <f t="shared" si="15"/>
        <v>-2.339117800858904</v>
      </c>
      <c r="J269" s="15">
        <f t="shared" si="15"/>
        <v>-4.521073515749185</v>
      </c>
      <c r="K269" s="15">
        <f t="shared" si="15"/>
        <v>-8.2235582346433134</v>
      </c>
      <c r="L269" s="15">
        <f t="shared" si="15"/>
        <v>-4.9026016340428749</v>
      </c>
      <c r="N269" s="15">
        <f>'Table Q6'!B269-B269</f>
        <v>3.7209822729860065E-3</v>
      </c>
      <c r="O269" s="15">
        <f>'Table Q6'!C269-C269</f>
        <v>-2.9690324133528012E-2</v>
      </c>
      <c r="P269" s="15">
        <f>'Table Q6'!D269-D269</f>
        <v>-1.2014047104216274E-2</v>
      </c>
      <c r="Q269" s="15">
        <f>'Table Q6'!E269-E269</f>
        <v>-1.0513613825848811E-2</v>
      </c>
      <c r="R269" s="15">
        <f>'Table Q6'!F269-F269</f>
        <v>-1.144545420164178E-2</v>
      </c>
      <c r="S269" s="15">
        <f>'Table Q6'!G269-G269</f>
        <v>-9.3523504595639295E-2</v>
      </c>
      <c r="T269" s="15">
        <f>'Table Q6'!H269-H269</f>
        <v>-6.4734762308262195E-2</v>
      </c>
      <c r="U269" s="15">
        <f>'Table Q6'!I269-I269</f>
        <v>-7.8008805031856365E-2</v>
      </c>
      <c r="V269" s="15">
        <f>'Table Q6'!J269-J269</f>
        <v>-2.7666344069121607E-2</v>
      </c>
      <c r="W269" s="15">
        <f>'Table Q6'!K269-K269</f>
        <v>-5.3257098271151548E-2</v>
      </c>
      <c r="X269" s="15">
        <f>'Table Q6'!L269-L269</f>
        <v>-4.5876821540937307E-2</v>
      </c>
    </row>
    <row r="270" spans="1:24" x14ac:dyDescent="0.25">
      <c r="A270" s="13" t="str">
        <f t="shared" si="11"/>
        <v>2009 Q4</v>
      </c>
      <c r="B270" s="15">
        <f t="shared" si="12"/>
        <v>-9.489262321443066</v>
      </c>
      <c r="C270" s="15">
        <f t="shared" si="15"/>
        <v>0.47879967510348759</v>
      </c>
      <c r="D270" s="15">
        <f t="shared" si="15"/>
        <v>-4.2451135181962751</v>
      </c>
      <c r="E270" s="15">
        <f t="shared" si="15"/>
        <v>1.6869643500556282</v>
      </c>
      <c r="F270" s="15">
        <f t="shared" si="15"/>
        <v>-9.353781321437701</v>
      </c>
      <c r="G270" s="15">
        <f t="shared" si="15"/>
        <v>-5.4723511681062122</v>
      </c>
      <c r="H270" s="15">
        <f t="shared" si="15"/>
        <v>-2.1674501881634867</v>
      </c>
      <c r="I270" s="15">
        <f t="shared" si="15"/>
        <v>-2.5313636875395553</v>
      </c>
      <c r="J270" s="15">
        <f t="shared" si="15"/>
        <v>-4.0065906001762395</v>
      </c>
      <c r="K270" s="15">
        <f t="shared" si="15"/>
        <v>-5.3592337333646771</v>
      </c>
      <c r="L270" s="15">
        <f t="shared" si="15"/>
        <v>-2.8301694424494586</v>
      </c>
      <c r="N270" s="15">
        <f>'Table Q6'!B270-B270</f>
        <v>4.4096383321470256E-3</v>
      </c>
      <c r="O270" s="15">
        <f>'Table Q6'!C270-C270</f>
        <v>-3.0509250212903072E-2</v>
      </c>
      <c r="P270" s="15">
        <f>'Table Q6'!D270-D270</f>
        <v>-2.4246335060389868E-2</v>
      </c>
      <c r="Q270" s="15">
        <f>'Table Q6'!E270-E270</f>
        <v>-2.2343428378238661E-2</v>
      </c>
      <c r="R270" s="15">
        <f>'Table Q6'!F270-F270</f>
        <v>-1.147096167847117E-2</v>
      </c>
      <c r="S270" s="15">
        <f>'Table Q6'!G270-G270</f>
        <v>-8.2482193948828275E-2</v>
      </c>
      <c r="T270" s="15">
        <f>'Table Q6'!H270-H270</f>
        <v>-9.5000365816780619E-2</v>
      </c>
      <c r="U270" s="15">
        <f>'Table Q6'!I270-I270</f>
        <v>-7.6148496966451429E-2</v>
      </c>
      <c r="V270" s="15">
        <f>'Table Q6'!J270-J270</f>
        <v>-2.7785496149856925E-2</v>
      </c>
      <c r="W270" s="15">
        <f>'Table Q6'!K270-K270</f>
        <v>-5.4550562571418659E-2</v>
      </c>
      <c r="X270" s="15">
        <f>'Table Q6'!L270-L270</f>
        <v>-2.3087257161690022E-2</v>
      </c>
    </row>
    <row r="271" spans="1:24" x14ac:dyDescent="0.25">
      <c r="A271" s="13" t="str">
        <f t="shared" si="11"/>
        <v>2010 Q1</v>
      </c>
      <c r="B271" s="15">
        <f t="shared" si="12"/>
        <v>-1.9989804953004926</v>
      </c>
      <c r="C271" s="15">
        <f t="shared" si="15"/>
        <v>3.1596974086539817</v>
      </c>
      <c r="D271" s="15">
        <f t="shared" si="15"/>
        <v>8.8406445378559635</v>
      </c>
      <c r="E271" s="15">
        <f t="shared" si="15"/>
        <v>2.1864164250837947</v>
      </c>
      <c r="F271" s="15">
        <f t="shared" si="15"/>
        <v>-5.62678478181898</v>
      </c>
      <c r="G271" s="15">
        <f t="shared" si="15"/>
        <v>3.6578149289625368</v>
      </c>
      <c r="H271" s="15">
        <f t="shared" si="15"/>
        <v>-6.7197501654485334</v>
      </c>
      <c r="I271" s="15">
        <f t="shared" si="15"/>
        <v>0.77986449626393084</v>
      </c>
      <c r="J271" s="15">
        <f t="shared" si="15"/>
        <v>-6.2743403356531084</v>
      </c>
      <c r="K271" s="15">
        <f t="shared" si="15"/>
        <v>-1.1707584208756254</v>
      </c>
      <c r="L271" s="15">
        <f t="shared" si="15"/>
        <v>0.15184945230049679</v>
      </c>
      <c r="N271" s="15">
        <f>'Table Q6'!B271-B271</f>
        <v>2.6426389180067567E-3</v>
      </c>
      <c r="O271" s="15">
        <f>'Table Q6'!C271-C271</f>
        <v>-4.1054273679483888E-2</v>
      </c>
      <c r="P271" s="15">
        <f>'Table Q6'!D271-D271</f>
        <v>2.0168232043619838E-2</v>
      </c>
      <c r="Q271" s="15">
        <f>'Table Q6'!E271-E271</f>
        <v>5.0735072874674714E-4</v>
      </c>
      <c r="R271" s="15">
        <f>'Table Q6'!F271-F271</f>
        <v>-2.2421524757615607E-2</v>
      </c>
      <c r="S271" s="15">
        <f>'Table Q6'!G271-G271</f>
        <v>-8.0307732547283184E-2</v>
      </c>
      <c r="T271" s="15">
        <f>'Table Q6'!H271-H271</f>
        <v>-0.10755380911232226</v>
      </c>
      <c r="U271" s="15">
        <f>'Table Q6'!I271-I271</f>
        <v>-3.5656494431702046E-2</v>
      </c>
      <c r="V271" s="15">
        <f>'Table Q6'!J271-J271</f>
        <v>-2.7692108142643335E-2</v>
      </c>
      <c r="W271" s="15">
        <f>'Table Q6'!K271-K271</f>
        <v>-5.5132348859959102E-2</v>
      </c>
      <c r="X271" s="15">
        <f>'Table Q6'!L271-L271</f>
        <v>-3.4425306881615991E-2</v>
      </c>
    </row>
    <row r="272" spans="1:24" x14ac:dyDescent="0.25">
      <c r="A272" s="13" t="str">
        <f t="shared" si="11"/>
        <v>2010 Q2</v>
      </c>
      <c r="B272" s="15">
        <f t="shared" si="12"/>
        <v>-5.4982515133668368</v>
      </c>
      <c r="C272" s="15">
        <f t="shared" si="15"/>
        <v>5.2044641262412217</v>
      </c>
      <c r="D272" s="15">
        <f t="shared" si="15"/>
        <v>13.695344747698412</v>
      </c>
      <c r="E272" s="15">
        <f t="shared" si="15"/>
        <v>1.4826280297837808</v>
      </c>
      <c r="F272" s="15">
        <f t="shared" si="15"/>
        <v>2.3428441552084869</v>
      </c>
      <c r="G272" s="15">
        <f t="shared" si="15"/>
        <v>5.9856785530669976</v>
      </c>
      <c r="H272" s="15">
        <f t="shared" si="15"/>
        <v>-9.2505308134220332</v>
      </c>
      <c r="I272" s="15">
        <f t="shared" si="15"/>
        <v>2.7337857678506046</v>
      </c>
      <c r="J272" s="15">
        <f t="shared" si="15"/>
        <v>-2.975062299903807</v>
      </c>
      <c r="K272" s="15">
        <f t="shared" si="15"/>
        <v>-0.19297901889737981</v>
      </c>
      <c r="L272" s="15">
        <f t="shared" si="15"/>
        <v>1.3817181765711002</v>
      </c>
      <c r="N272" s="15">
        <f>'Table Q6'!B272-B272</f>
        <v>6.180856545054958E-3</v>
      </c>
      <c r="O272" s="15">
        <f>'Table Q6'!C272-C272</f>
        <v>-2.0656889145965529E-2</v>
      </c>
      <c r="P272" s="15">
        <f>'Table Q6'!D272-D272</f>
        <v>-7.0139677138319811E-2</v>
      </c>
      <c r="Q272" s="15">
        <f>'Table Q6'!E272-E272</f>
        <v>-1.1413521003251104E-2</v>
      </c>
      <c r="R272" s="15">
        <f>'Table Q6'!F272-F272</f>
        <v>-2.1997360405483057E-2</v>
      </c>
      <c r="S272" s="15">
        <f>'Table Q6'!G272-G272</f>
        <v>-4.5774464748344457E-2</v>
      </c>
      <c r="T272" s="15">
        <f>'Table Q6'!H272-H272</f>
        <v>-7.5831132220498532E-2</v>
      </c>
      <c r="U272" s="15">
        <f>'Table Q6'!I272-I272</f>
        <v>-3.5105237331379602E-2</v>
      </c>
      <c r="V272" s="15">
        <f>'Table Q6'!J272-J272</f>
        <v>-2.6985783175553113E-2</v>
      </c>
      <c r="W272" s="15">
        <f>'Table Q6'!K272-K272</f>
        <v>-4.2399322383131127E-2</v>
      </c>
      <c r="X272" s="15">
        <f>'Table Q6'!L272-L272</f>
        <v>-3.4002723924015488E-2</v>
      </c>
    </row>
    <row r="273" spans="1:24" x14ac:dyDescent="0.25">
      <c r="A273" s="13" t="str">
        <f t="shared" si="11"/>
        <v>2010 Q3</v>
      </c>
      <c r="B273" s="15">
        <f t="shared" si="12"/>
        <v>-5.5085415224816954</v>
      </c>
      <c r="C273" s="15">
        <f t="shared" si="15"/>
        <v>4.9622465919477028</v>
      </c>
      <c r="D273" s="15">
        <f t="shared" si="15"/>
        <v>13.49101796048382</v>
      </c>
      <c r="E273" s="15">
        <f t="shared" si="15"/>
        <v>0.80088354785946714</v>
      </c>
      <c r="F273" s="15">
        <f t="shared" si="15"/>
        <v>3.6990994173057552</v>
      </c>
      <c r="G273" s="15">
        <f t="shared" si="15"/>
        <v>4.4455867823831046</v>
      </c>
      <c r="H273" s="15">
        <f t="shared" si="15"/>
        <v>-7.8715814874909533</v>
      </c>
      <c r="I273" s="15">
        <f t="shared" si="15"/>
        <v>4.7531330058182037</v>
      </c>
      <c r="J273" s="15">
        <f t="shared" si="15"/>
        <v>-1.3208497939089179</v>
      </c>
      <c r="K273" s="15">
        <f t="shared" si="15"/>
        <v>-0.52883149941460927</v>
      </c>
      <c r="L273" s="15">
        <f t="shared" si="15"/>
        <v>1.8883185223740999</v>
      </c>
      <c r="N273" s="15">
        <f>'Table Q6'!B273-B273</f>
        <v>6.0887547577834766E-3</v>
      </c>
      <c r="O273" s="15">
        <f>'Table Q6'!C273-C273</f>
        <v>-1.0169770796439437E-2</v>
      </c>
      <c r="P273" s="15">
        <f>'Table Q6'!D273-D273</f>
        <v>-1.5466336418086257E-3</v>
      </c>
      <c r="Q273" s="15">
        <f>'Table Q6'!E273-E273</f>
        <v>-1.1726426310504912E-2</v>
      </c>
      <c r="R273" s="15">
        <f>'Table Q6'!F273-F273</f>
        <v>3.8751312917106873E-4</v>
      </c>
      <c r="S273" s="15">
        <f>'Table Q6'!G273-G273</f>
        <v>-2.2408963679217742E-2</v>
      </c>
      <c r="T273" s="15">
        <f>'Table Q6'!H273-H273</f>
        <v>-5.4736106212082802E-2</v>
      </c>
      <c r="U273" s="15">
        <f>'Table Q6'!I273-I273</f>
        <v>-2.2293069370554974E-2</v>
      </c>
      <c r="V273" s="15">
        <f>'Table Q6'!J273-J273</f>
        <v>-1.3021681117430406E-2</v>
      </c>
      <c r="W273" s="15">
        <f>'Table Q6'!K273-K273</f>
        <v>-3.0746225743702449E-2</v>
      </c>
      <c r="X273" s="15">
        <f>'Table Q6'!L273-L273</f>
        <v>-1.079645852511768E-2</v>
      </c>
    </row>
    <row r="274" spans="1:24" x14ac:dyDescent="0.25">
      <c r="A274" s="13" t="str">
        <f t="shared" si="11"/>
        <v>2010 Q4</v>
      </c>
      <c r="B274" s="15">
        <f t="shared" si="12"/>
        <v>-4.2134225726400025</v>
      </c>
      <c r="C274" s="15">
        <f t="shared" si="15"/>
        <v>3.3208012513945513</v>
      </c>
      <c r="D274" s="15">
        <f t="shared" si="15"/>
        <v>11.211060954843797</v>
      </c>
      <c r="E274" s="15">
        <f t="shared" si="15"/>
        <v>-1.2723655220536894</v>
      </c>
      <c r="F274" s="15">
        <f t="shared" si="15"/>
        <v>4.7069024196904996</v>
      </c>
      <c r="G274" s="15">
        <f t="shared" si="15"/>
        <v>2.673124338503821</v>
      </c>
      <c r="H274" s="15">
        <f t="shared" si="15"/>
        <v>-9.9937482503479913</v>
      </c>
      <c r="I274" s="15">
        <f t="shared" si="15"/>
        <v>5.9229427530620411</v>
      </c>
      <c r="J274" s="15">
        <f t="shared" si="15"/>
        <v>-1.9538015044736992</v>
      </c>
      <c r="K274" s="15">
        <f t="shared" si="15"/>
        <v>2.6408732512935584</v>
      </c>
      <c r="L274" s="15">
        <f t="shared" si="15"/>
        <v>1.1890005028752899</v>
      </c>
      <c r="N274" s="15">
        <f>'Table Q6'!B274-B274</f>
        <v>6.3821570540216754E-3</v>
      </c>
      <c r="O274" s="15">
        <f>'Table Q6'!C274-C274</f>
        <v>-9.7239442508723073E-3</v>
      </c>
      <c r="P274" s="15">
        <f>'Table Q6'!D274-D274</f>
        <v>4.4478083762010456E-2</v>
      </c>
      <c r="Q274" s="15">
        <f>'Table Q6'!E274-E274</f>
        <v>-1.7394600425357787E-4</v>
      </c>
      <c r="R274" s="15">
        <f>'Table Q6'!F274-F274</f>
        <v>1.1419493620117294E-2</v>
      </c>
      <c r="S274" s="15">
        <f>'Table Q6'!G274-G274</f>
        <v>-3.2983950074127133E-2</v>
      </c>
      <c r="T274" s="15">
        <f>'Table Q6'!H274-H274</f>
        <v>-2.4462345244870676E-2</v>
      </c>
      <c r="U274" s="15">
        <f>'Table Q6'!I274-I274</f>
        <v>2.332861696207722E-3</v>
      </c>
      <c r="V274" s="15">
        <f>'Table Q6'!J274-J274</f>
        <v>-2.5843132331464069E-2</v>
      </c>
      <c r="W274" s="15">
        <f>'Table Q6'!K274-K274</f>
        <v>-1.1499424075792852E-2</v>
      </c>
      <c r="X274" s="15">
        <f>'Table Q6'!L274-L274</f>
        <v>7.3994598398274825E-4</v>
      </c>
    </row>
    <row r="275" spans="1:24" x14ac:dyDescent="0.25">
      <c r="A275" s="13" t="str">
        <f t="shared" si="11"/>
        <v>2011 Q1</v>
      </c>
      <c r="B275" s="15">
        <f t="shared" si="12"/>
        <v>-7.9798333117062441</v>
      </c>
      <c r="C275" s="15">
        <f t="shared" si="15"/>
        <v>3.5212553367510142</v>
      </c>
      <c r="D275" s="15">
        <f t="shared" si="15"/>
        <v>7.6893561389020704</v>
      </c>
      <c r="E275" s="15">
        <f t="shared" si="15"/>
        <v>-1.0224640342219835</v>
      </c>
      <c r="F275" s="15">
        <f t="shared" si="15"/>
        <v>5.6041166168424619</v>
      </c>
      <c r="G275" s="15">
        <f t="shared" si="15"/>
        <v>-1.1494235525951142</v>
      </c>
      <c r="H275" s="15">
        <f t="shared" si="15"/>
        <v>-6.2949171818321119</v>
      </c>
      <c r="I275" s="15">
        <f t="shared" si="15"/>
        <v>5.5477677622878296</v>
      </c>
      <c r="J275" s="15">
        <f t="shared" si="15"/>
        <v>-8.1587145515346986</v>
      </c>
      <c r="K275" s="15">
        <f t="shared" si="15"/>
        <v>5.1986532960594012</v>
      </c>
      <c r="L275" s="15">
        <f t="shared" si="15"/>
        <v>0.71129480495261332</v>
      </c>
      <c r="N275" s="15">
        <f>'Table Q6'!B275-B275</f>
        <v>1.821500312896962E-2</v>
      </c>
      <c r="O275" s="15">
        <f>'Table Q6'!C275-C275</f>
        <v>-9.8650076511797025E-3</v>
      </c>
      <c r="P275" s="15">
        <f>'Table Q6'!D275-D275</f>
        <v>-2.4108016078944416E-2</v>
      </c>
      <c r="Q275" s="15">
        <f>'Table Q6'!E275-E275</f>
        <v>-3.4604072091062754E-2</v>
      </c>
      <c r="R275" s="15">
        <f>'Table Q6'!F275-F275</f>
        <v>0</v>
      </c>
      <c r="S275" s="15">
        <f>'Table Q6'!G275-G275</f>
        <v>-2.1873097789372631E-2</v>
      </c>
      <c r="T275" s="15">
        <f>'Table Q6'!H275-H275</f>
        <v>8.3471506875225643E-3</v>
      </c>
      <c r="U275" s="15">
        <f>'Table Q6'!I275-I275</f>
        <v>-2.3164467199352501E-2</v>
      </c>
      <c r="V275" s="15">
        <f>'Table Q6'!J275-J275</f>
        <v>-1.1886328491312881E-2</v>
      </c>
      <c r="W275" s="15">
        <f>'Table Q6'!K275-K275</f>
        <v>-8.2559865175912961E-4</v>
      </c>
      <c r="X275" s="15">
        <f>'Table Q6'!L275-L275</f>
        <v>9.1000904989546605E-4</v>
      </c>
    </row>
    <row r="276" spans="1:24" x14ac:dyDescent="0.25">
      <c r="A276" s="13" t="str">
        <f t="shared" ref="A276:A306" si="16">A75</f>
        <v>2011 Q2</v>
      </c>
      <c r="B276" s="15">
        <f t="shared" ref="B276:L305" si="17">LN(B75/B71)*100</f>
        <v>-7.7176937419878122</v>
      </c>
      <c r="C276" s="15">
        <f t="shared" si="17"/>
        <v>3.0904924507497569</v>
      </c>
      <c r="D276" s="15">
        <f t="shared" si="17"/>
        <v>4.6618739022045048</v>
      </c>
      <c r="E276" s="15">
        <f t="shared" si="17"/>
        <v>0.28584265814089393</v>
      </c>
      <c r="F276" s="15">
        <f t="shared" si="17"/>
        <v>6.1227209993027856</v>
      </c>
      <c r="G276" s="15">
        <f t="shared" si="17"/>
        <v>-1.4984588139673294</v>
      </c>
      <c r="H276" s="15">
        <f t="shared" si="17"/>
        <v>-3.3745812566580713</v>
      </c>
      <c r="I276" s="15">
        <f t="shared" si="17"/>
        <v>5.3435059894317769</v>
      </c>
      <c r="J276" s="15">
        <f t="shared" si="17"/>
        <v>-10.022218317176854</v>
      </c>
      <c r="K276" s="15">
        <f t="shared" si="17"/>
        <v>0.69209762911509887</v>
      </c>
      <c r="L276" s="15">
        <f t="shared" si="17"/>
        <v>0.89251142682205098</v>
      </c>
      <c r="N276" s="15">
        <f>'Table Q6'!B276-B276</f>
        <v>1.4358835293615257E-2</v>
      </c>
      <c r="O276" s="15">
        <f>'Table Q6'!C276-C276</f>
        <v>-1.0352465591140447E-2</v>
      </c>
      <c r="P276" s="15">
        <f>'Table Q6'!D276-D276</f>
        <v>9.0680333924434642E-2</v>
      </c>
      <c r="Q276" s="15">
        <f>'Table Q6'!E276-E276</f>
        <v>-1.1554765153743873E-2</v>
      </c>
      <c r="R276" s="15">
        <f>'Table Q6'!F276-F276</f>
        <v>1.1151379994833732E-2</v>
      </c>
      <c r="S276" s="15">
        <f>'Table Q6'!G276-G276</f>
        <v>-1.0190489370667244E-2</v>
      </c>
      <c r="T276" s="15">
        <f>'Table Q6'!H276-H276</f>
        <v>-2.0274749237798595E-3</v>
      </c>
      <c r="U276" s="15">
        <f>'Table Q6'!I276-I276</f>
        <v>6.5742028982551659E-4</v>
      </c>
      <c r="V276" s="15">
        <f>'Table Q6'!J276-J276</f>
        <v>-1.1959440746165839E-2</v>
      </c>
      <c r="W276" s="15">
        <f>'Table Q6'!K276-K276</f>
        <v>1.1059297106822852E-2</v>
      </c>
      <c r="X276" s="15">
        <f>'Table Q6'!L276-L276</f>
        <v>1.179577642277263E-2</v>
      </c>
    </row>
    <row r="277" spans="1:24" x14ac:dyDescent="0.25">
      <c r="A277" s="13" t="str">
        <f t="shared" si="16"/>
        <v>2011 Q3</v>
      </c>
      <c r="B277" s="15">
        <f t="shared" si="17"/>
        <v>-6.0849767446027547</v>
      </c>
      <c r="C277" s="15">
        <f t="shared" si="17"/>
        <v>2.3020945712920793</v>
      </c>
      <c r="D277" s="15">
        <f t="shared" si="17"/>
        <v>-0.70265339976470942</v>
      </c>
      <c r="E277" s="15">
        <f t="shared" si="17"/>
        <v>1.428153910893462</v>
      </c>
      <c r="F277" s="15">
        <f t="shared" si="17"/>
        <v>4.5435597039585804</v>
      </c>
      <c r="G277" s="15">
        <f t="shared" si="17"/>
        <v>0.28890568275853123</v>
      </c>
      <c r="H277" s="15">
        <f t="shared" si="17"/>
        <v>-2.6994301388115636</v>
      </c>
      <c r="I277" s="15">
        <f t="shared" si="17"/>
        <v>1.532543627063633</v>
      </c>
      <c r="J277" s="15">
        <f t="shared" si="17"/>
        <v>-7.6406049743858393</v>
      </c>
      <c r="K277" s="15">
        <f t="shared" si="17"/>
        <v>1.2981549558998526</v>
      </c>
      <c r="L277" s="15">
        <f t="shared" si="17"/>
        <v>0.24636702700067156</v>
      </c>
      <c r="N277" s="15">
        <f>'Table Q6'!B277-B277</f>
        <v>2.5064540140632197E-2</v>
      </c>
      <c r="O277" s="15">
        <f>'Table Q6'!C277-C277</f>
        <v>-1.0595372782631785E-2</v>
      </c>
      <c r="P277" s="15">
        <f>'Table Q6'!D277-D277</f>
        <v>2.3022907894976297E-2</v>
      </c>
      <c r="Q277" s="15">
        <f>'Table Q6'!E277-E277</f>
        <v>-1.12593433270467E-2</v>
      </c>
      <c r="R277" s="15">
        <f>'Table Q6'!F277-F277</f>
        <v>-1.0667393527397095E-2</v>
      </c>
      <c r="S277" s="15">
        <f>'Table Q6'!G277-G277</f>
        <v>-1.0386882474266501E-2</v>
      </c>
      <c r="T277" s="15">
        <f>'Table Q6'!H277-H277</f>
        <v>7.7326814275768818E-3</v>
      </c>
      <c r="U277" s="15">
        <f>'Table Q6'!I277-I277</f>
        <v>1.748609576909077E-2</v>
      </c>
      <c r="V277" s="15">
        <f>'Table Q6'!J277-J277</f>
        <v>-1.169714239243369E-2</v>
      </c>
      <c r="W277" s="15">
        <f>'Table Q6'!K277-K277</f>
        <v>-4.5258974270390162E-4</v>
      </c>
      <c r="X277" s="15">
        <f>'Table Q6'!L277-L277</f>
        <v>1.1895489101845985E-2</v>
      </c>
    </row>
    <row r="278" spans="1:24" x14ac:dyDescent="0.25">
      <c r="A278" s="13" t="str">
        <f t="shared" si="16"/>
        <v>2011 Q4</v>
      </c>
      <c r="B278" s="15">
        <f t="shared" si="17"/>
        <v>-8.7470889850724909</v>
      </c>
      <c r="C278" s="15">
        <f t="shared" si="17"/>
        <v>2.2651339704499751</v>
      </c>
      <c r="D278" s="15">
        <f t="shared" si="17"/>
        <v>2.8703018293481155</v>
      </c>
      <c r="E278" s="15">
        <f t="shared" si="17"/>
        <v>0.32459990463573335</v>
      </c>
      <c r="F278" s="15">
        <f t="shared" si="17"/>
        <v>1.8921536599411288</v>
      </c>
      <c r="G278" s="15">
        <f t="shared" si="17"/>
        <v>-2.6212550111591115</v>
      </c>
      <c r="H278" s="15">
        <f t="shared" si="17"/>
        <v>-0.39413531064468571</v>
      </c>
      <c r="I278" s="15">
        <f t="shared" si="17"/>
        <v>1.2963024908991154</v>
      </c>
      <c r="J278" s="15">
        <f t="shared" si="17"/>
        <v>-1.3901305847382242</v>
      </c>
      <c r="K278" s="15">
        <f t="shared" si="17"/>
        <v>1.4585923709673891</v>
      </c>
      <c r="L278" s="15">
        <f t="shared" si="17"/>
        <v>0.23972181953037039</v>
      </c>
      <c r="N278" s="15">
        <f>'Table Q6'!B278-B278</f>
        <v>3.7346989118285379E-2</v>
      </c>
      <c r="O278" s="15">
        <f>'Table Q6'!C278-C278</f>
        <v>-1.1089164218994974E-2</v>
      </c>
      <c r="P278" s="15">
        <f>'Table Q6'!D278-D278</f>
        <v>-1.998793835720214E-4</v>
      </c>
      <c r="Q278" s="15">
        <f>'Table Q6'!E278-E278</f>
        <v>-9.3673541917360659E-5</v>
      </c>
      <c r="R278" s="15">
        <f>'Table Q6'!F278-F278</f>
        <v>-3.3157121436580672E-2</v>
      </c>
      <c r="S278" s="15">
        <f>'Table Q6'!G278-G278</f>
        <v>2.2852374227378736E-2</v>
      </c>
      <c r="T278" s="15">
        <f>'Table Q6'!H278-H278</f>
        <v>8.6945031776129444E-3</v>
      </c>
      <c r="U278" s="15">
        <f>'Table Q6'!I278-I278</f>
        <v>1.6104869802109345E-2</v>
      </c>
      <c r="V278" s="15">
        <f>'Table Q6'!J278-J278</f>
        <v>2.8729268306015854E-4</v>
      </c>
      <c r="W278" s="15">
        <f>'Table Q6'!K278-K278</f>
        <v>1.0814767311093654E-2</v>
      </c>
      <c r="X278" s="15">
        <f>'Table Q6'!L278-L278</f>
        <v>4.7352952331600195E-4</v>
      </c>
    </row>
    <row r="279" spans="1:24" x14ac:dyDescent="0.25">
      <c r="A279" s="13" t="str">
        <f t="shared" si="16"/>
        <v>2012 Q1</v>
      </c>
      <c r="B279" s="15">
        <f t="shared" si="17"/>
        <v>-9.3374543466771378</v>
      </c>
      <c r="C279" s="15">
        <f t="shared" si="17"/>
        <v>0.99137168221411653</v>
      </c>
      <c r="D279" s="15">
        <f t="shared" si="17"/>
        <v>-4.3772957779519759</v>
      </c>
      <c r="E279" s="15">
        <f t="shared" si="17"/>
        <v>-0.41406537073773486</v>
      </c>
      <c r="F279" s="15">
        <f t="shared" si="17"/>
        <v>-1.611724085985385</v>
      </c>
      <c r="G279" s="15">
        <f t="shared" si="17"/>
        <v>2.7022701552465125</v>
      </c>
      <c r="H279" s="15">
        <f t="shared" si="17"/>
        <v>-0.21415406582490043</v>
      </c>
      <c r="I279" s="15">
        <f t="shared" si="17"/>
        <v>1.3075134669993811</v>
      </c>
      <c r="J279" s="15">
        <f t="shared" si="17"/>
        <v>4.3436351537969236</v>
      </c>
      <c r="K279" s="15">
        <f t="shared" si="17"/>
        <v>-2.899588882189764</v>
      </c>
      <c r="L279" s="15">
        <f t="shared" si="17"/>
        <v>-0.25696950765337573</v>
      </c>
      <c r="N279" s="15">
        <f>'Table Q6'!B279-B279</f>
        <v>2.4068864897653697E-2</v>
      </c>
      <c r="O279" s="15">
        <f>'Table Q6'!C279-C279</f>
        <v>2.0149362469099152E-2</v>
      </c>
      <c r="P279" s="15">
        <f>'Table Q6'!D279-D279</f>
        <v>2.3818406636899603E-2</v>
      </c>
      <c r="Q279" s="15">
        <f>'Table Q6'!E279-E279</f>
        <v>1.1043012545063846E-2</v>
      </c>
      <c r="R279" s="15">
        <f>'Table Q6'!F279-F279</f>
        <v>-1.0949904199279326E-2</v>
      </c>
      <c r="S279" s="15">
        <f>'Table Q6'!G279-G279</f>
        <v>2.2523850821671854E-2</v>
      </c>
      <c r="T279" s="15">
        <f>'Table Q6'!H279-H279</f>
        <v>-1.0743894301800117E-3</v>
      </c>
      <c r="U279" s="15">
        <f>'Table Q6'!I279-I279</f>
        <v>1.7451889279431532E-2</v>
      </c>
      <c r="V279" s="15">
        <f>'Table Q6'!J279-J279</f>
        <v>-1.2928432899425246E-2</v>
      </c>
      <c r="W279" s="15">
        <f>'Table Q6'!K279-K279</f>
        <v>4.3808441570408529E-2</v>
      </c>
      <c r="X279" s="15">
        <f>'Table Q6'!L279-L279</f>
        <v>1.175243001947493E-2</v>
      </c>
    </row>
    <row r="280" spans="1:24" x14ac:dyDescent="0.25">
      <c r="A280" s="13" t="str">
        <f t="shared" si="16"/>
        <v>2012 Q2</v>
      </c>
      <c r="B280" s="15">
        <f t="shared" si="17"/>
        <v>-9.0172633364902257</v>
      </c>
      <c r="C280" s="15">
        <f t="shared" si="17"/>
        <v>-3.923665277202725</v>
      </c>
      <c r="D280" s="15">
        <f t="shared" si="17"/>
        <v>-9.3269549230443296</v>
      </c>
      <c r="E280" s="15">
        <f t="shared" si="17"/>
        <v>-0.69627677485958739</v>
      </c>
      <c r="F280" s="15">
        <f t="shared" si="17"/>
        <v>-3.6713929705115076</v>
      </c>
      <c r="G280" s="15">
        <f t="shared" si="17"/>
        <v>0.90004482972412625</v>
      </c>
      <c r="H280" s="15">
        <f t="shared" si="17"/>
        <v>2.4043421882807694</v>
      </c>
      <c r="I280" s="15">
        <f t="shared" si="17"/>
        <v>-1.7662345637463543</v>
      </c>
      <c r="J280" s="15">
        <f t="shared" si="17"/>
        <v>1.6397925032610945</v>
      </c>
      <c r="K280" s="15">
        <f t="shared" si="17"/>
        <v>2.0958839709087576</v>
      </c>
      <c r="L280" s="15">
        <f t="shared" si="17"/>
        <v>-1.9410963971913133</v>
      </c>
      <c r="N280" s="15">
        <f>'Table Q6'!B280-B280</f>
        <v>2.6575344205749474E-2</v>
      </c>
      <c r="O280" s="15">
        <f>'Table Q6'!C280-C280</f>
        <v>5.8493383410507249E-4</v>
      </c>
      <c r="P280" s="15">
        <f>'Table Q6'!D280-D280</f>
        <v>2.6994524158574507E-4</v>
      </c>
      <c r="Q280" s="15">
        <f>'Table Q6'!E280-E280</f>
        <v>1.091733307883469E-2</v>
      </c>
      <c r="R280" s="15">
        <f>'Table Q6'!F280-F280</f>
        <v>-1.1151379994847499E-2</v>
      </c>
      <c r="S280" s="15">
        <f>'Table Q6'!G280-G280</f>
        <v>2.2223795648021238E-2</v>
      </c>
      <c r="T280" s="15">
        <f>'Table Q6'!H280-H280</f>
        <v>-1.3700862834356009E-3</v>
      </c>
      <c r="U280" s="15">
        <f>'Table Q6'!I280-I280</f>
        <v>1.8528483518417183E-2</v>
      </c>
      <c r="V280" s="15">
        <f>'Table Q6'!J280-J280</f>
        <v>6.6014144992476709E-4</v>
      </c>
      <c r="W280" s="15">
        <f>'Table Q6'!K280-K280</f>
        <v>1.937541300864698E-2</v>
      </c>
      <c r="X280" s="15">
        <f>'Table Q6'!L280-L280</f>
        <v>1.2102334333791154E-2</v>
      </c>
    </row>
    <row r="281" spans="1:24" x14ac:dyDescent="0.25">
      <c r="A281" s="13" t="str">
        <f t="shared" si="16"/>
        <v>2012 Q3</v>
      </c>
      <c r="B281" s="15">
        <f t="shared" si="17"/>
        <v>-11.264217622777641</v>
      </c>
      <c r="C281" s="15">
        <f t="shared" si="17"/>
        <v>-3.4840304538655333</v>
      </c>
      <c r="D281" s="15">
        <f t="shared" si="17"/>
        <v>-9.5555092054230002</v>
      </c>
      <c r="E281" s="15">
        <f t="shared" si="17"/>
        <v>-1.3476311444669318</v>
      </c>
      <c r="F281" s="15">
        <f t="shared" si="17"/>
        <v>-3.9350070165518414</v>
      </c>
      <c r="G281" s="15">
        <f t="shared" si="17"/>
        <v>0.45689509375431853</v>
      </c>
      <c r="H281" s="15">
        <f t="shared" si="17"/>
        <v>7.8670349425586872E-2</v>
      </c>
      <c r="I281" s="15">
        <f t="shared" si="17"/>
        <v>1.9146986768916914</v>
      </c>
      <c r="J281" s="15">
        <f t="shared" si="17"/>
        <v>1.7976813891993344</v>
      </c>
      <c r="K281" s="15">
        <f t="shared" si="17"/>
        <v>10.027476021983638</v>
      </c>
      <c r="L281" s="15">
        <f t="shared" si="17"/>
        <v>-1.2881706494419161</v>
      </c>
      <c r="N281" s="15">
        <f>'Table Q6'!B281-B281</f>
        <v>2.746988570715736E-2</v>
      </c>
      <c r="O281" s="15">
        <f>'Table Q6'!C281-C281</f>
        <v>7.5895473291165416E-4</v>
      </c>
      <c r="P281" s="15">
        <f>'Table Q6'!D281-D281</f>
        <v>1.1566134182261933E-2</v>
      </c>
      <c r="Q281" s="15">
        <f>'Table Q6'!E281-E281</f>
        <v>-4.1651643492945922E-4</v>
      </c>
      <c r="R281" s="15">
        <f>'Table Q6'!F281-F281</f>
        <v>-2.2034912744512525E-2</v>
      </c>
      <c r="S281" s="15">
        <f>'Table Q6'!G281-G281</f>
        <v>3.2795846153487407E-2</v>
      </c>
      <c r="T281" s="15">
        <f>'Table Q6'!H281-H281</f>
        <v>8.4717641893483769E-3</v>
      </c>
      <c r="U281" s="15">
        <f>'Table Q6'!I281-I281</f>
        <v>1.6416553980909132E-2</v>
      </c>
      <c r="V281" s="15">
        <f>'Table Q6'!J281-J281</f>
        <v>2.4718823509871424E-2</v>
      </c>
      <c r="W281" s="15">
        <f>'Table Q6'!K281-K281</f>
        <v>4.0215323520813584E-2</v>
      </c>
      <c r="X281" s="15">
        <f>'Table Q6'!L281-L281</f>
        <v>1.2035635146453449E-2</v>
      </c>
    </row>
    <row r="282" spans="1:24" x14ac:dyDescent="0.25">
      <c r="A282" s="13" t="str">
        <f t="shared" si="16"/>
        <v>2012 Q4</v>
      </c>
      <c r="B282" s="15">
        <f t="shared" si="17"/>
        <v>-9.1713206106380802</v>
      </c>
      <c r="C282" s="15">
        <f t="shared" si="17"/>
        <v>-3.9532139124816972</v>
      </c>
      <c r="D282" s="15">
        <f t="shared" si="17"/>
        <v>-12.074136749839758</v>
      </c>
      <c r="E282" s="15">
        <f t="shared" si="17"/>
        <v>-0.88748452458239269</v>
      </c>
      <c r="F282" s="15">
        <f t="shared" si="17"/>
        <v>-1.551138075056645</v>
      </c>
      <c r="G282" s="15">
        <f t="shared" si="17"/>
        <v>5.2485528664731049</v>
      </c>
      <c r="H282" s="15">
        <f t="shared" si="17"/>
        <v>-1.0456113640434186</v>
      </c>
      <c r="I282" s="15">
        <f t="shared" si="17"/>
        <v>3.5454597145406974</v>
      </c>
      <c r="J282" s="15">
        <f t="shared" si="17"/>
        <v>-4.5082769013932333</v>
      </c>
      <c r="K282" s="15">
        <f t="shared" si="17"/>
        <v>2.6469455784569083</v>
      </c>
      <c r="L282" s="15">
        <f t="shared" si="17"/>
        <v>-1.1400580684291977</v>
      </c>
      <c r="N282" s="15">
        <f>'Table Q6'!B282-B282</f>
        <v>1.2471401702670804E-2</v>
      </c>
      <c r="O282" s="15">
        <f>'Table Q6'!C282-C282</f>
        <v>-9.656606473099405E-3</v>
      </c>
      <c r="P282" s="15">
        <f>'Table Q6'!D282-D282</f>
        <v>2.3342670507473073E-2</v>
      </c>
      <c r="Q282" s="15">
        <f>'Table Q6'!E282-E282</f>
        <v>2.1158533700921245E-2</v>
      </c>
      <c r="R282" s="15">
        <f>'Table Q6'!F282-F282</f>
        <v>-1.0637204342057727E-2</v>
      </c>
      <c r="S282" s="15">
        <f>'Table Q6'!G282-G282</f>
        <v>2.1498441445819694E-2</v>
      </c>
      <c r="T282" s="15">
        <f>'Table Q6'!H282-H282</f>
        <v>7.1159152388288072E-2</v>
      </c>
      <c r="U282" s="15">
        <f>'Table Q6'!I282-I282</f>
        <v>1.4947204366800637E-2</v>
      </c>
      <c r="V282" s="15">
        <f>'Table Q6'!J282-J282</f>
        <v>1.3751554679241274E-2</v>
      </c>
      <c r="W282" s="15">
        <f>'Table Q6'!K282-K282</f>
        <v>1.1697422176421224E-2</v>
      </c>
      <c r="X282" s="15">
        <f>'Table Q6'!L282-L282</f>
        <v>2.281637991956087E-2</v>
      </c>
    </row>
    <row r="283" spans="1:24" x14ac:dyDescent="0.25">
      <c r="A283" s="13" t="str">
        <f t="shared" si="16"/>
        <v>2013 Q1</v>
      </c>
      <c r="B283" s="15">
        <f t="shared" si="17"/>
        <v>-6.6982643245647484</v>
      </c>
      <c r="C283" s="15">
        <f t="shared" si="17"/>
        <v>-4.0042400860857184</v>
      </c>
      <c r="D283" s="15">
        <f t="shared" si="17"/>
        <v>-8.1198123249853182</v>
      </c>
      <c r="E283" s="15">
        <f t="shared" si="17"/>
        <v>-0.32009349741848292</v>
      </c>
      <c r="F283" s="15">
        <f t="shared" si="17"/>
        <v>1.4933311463191834</v>
      </c>
      <c r="G283" s="15">
        <f t="shared" si="17"/>
        <v>0.10284392572183984</v>
      </c>
      <c r="H283" s="15">
        <f t="shared" si="17"/>
        <v>-0.16563065791462278</v>
      </c>
      <c r="I283" s="15">
        <f t="shared" si="17"/>
        <v>1.4914450029280921</v>
      </c>
      <c r="J283" s="15">
        <f t="shared" si="17"/>
        <v>-5.1660710421390119</v>
      </c>
      <c r="K283" s="15">
        <f t="shared" si="17"/>
        <v>0.67455039541652628</v>
      </c>
      <c r="L283" s="15">
        <f t="shared" si="17"/>
        <v>-1.2875887744711358</v>
      </c>
      <c r="N283" s="15">
        <f>'Table Q6'!B283-B283</f>
        <v>1.4371456118117187E-2</v>
      </c>
      <c r="O283" s="15">
        <f>'Table Q6'!C283-C283</f>
        <v>1.0339852592839538E-2</v>
      </c>
      <c r="P283" s="15">
        <f>'Table Q6'!D283-D283</f>
        <v>1.2232558143061567E-2</v>
      </c>
      <c r="Q283" s="15">
        <f>'Table Q6'!E283-E283</f>
        <v>2.098602739138522E-2</v>
      </c>
      <c r="R283" s="15">
        <f>'Table Q6'!F283-F283</f>
        <v>1.0949904199288651E-2</v>
      </c>
      <c r="S283" s="15">
        <f>'Table Q6'!G283-G283</f>
        <v>2.1423102640036107E-2</v>
      </c>
      <c r="T283" s="15">
        <f>'Table Q6'!H283-H283</f>
        <v>5.1054150129328305E-2</v>
      </c>
      <c r="U283" s="15">
        <f>'Table Q6'!I283-I283</f>
        <v>2.6024331882707807E-2</v>
      </c>
      <c r="V283" s="15">
        <f>'Table Q6'!J283-J283</f>
        <v>2.6392245251212643E-2</v>
      </c>
      <c r="W283" s="15">
        <f>'Table Q6'!K283-K283</f>
        <v>4.3279079216711369E-2</v>
      </c>
      <c r="X283" s="15">
        <f>'Table Q6'!L283-L283</f>
        <v>1.1570945387129106E-2</v>
      </c>
    </row>
    <row r="284" spans="1:24" x14ac:dyDescent="0.25">
      <c r="A284" s="13" t="str">
        <f t="shared" si="16"/>
        <v>2013 Q2</v>
      </c>
      <c r="B284" s="15">
        <f t="shared" si="17"/>
        <v>-4.8903640231518741</v>
      </c>
      <c r="C284" s="15">
        <f t="shared" si="17"/>
        <v>-0.14322549242276997</v>
      </c>
      <c r="D284" s="15">
        <f t="shared" si="17"/>
        <v>-4.2261859012576686</v>
      </c>
      <c r="E284" s="15">
        <f t="shared" si="17"/>
        <v>0.11101222449217045</v>
      </c>
      <c r="F284" s="15">
        <f t="shared" si="17"/>
        <v>1.4582093179134943</v>
      </c>
      <c r="G284" s="15">
        <f t="shared" si="17"/>
        <v>0.7792002244917684</v>
      </c>
      <c r="H284" s="15">
        <f t="shared" si="17"/>
        <v>-3.0378384728053356</v>
      </c>
      <c r="I284" s="15">
        <f t="shared" si="17"/>
        <v>2.8987678362604208</v>
      </c>
      <c r="J284" s="15">
        <f t="shared" si="17"/>
        <v>-5.0400069155786804</v>
      </c>
      <c r="K284" s="15">
        <f t="shared" si="17"/>
        <v>0.31720977431200353</v>
      </c>
      <c r="L284" s="15">
        <f t="shared" si="17"/>
        <v>-0.33287626936702541</v>
      </c>
      <c r="N284" s="15">
        <f>'Table Q6'!B284-B284</f>
        <v>2.4146559456616146E-2</v>
      </c>
      <c r="O284" s="15">
        <f>'Table Q6'!C284-C284</f>
        <v>3.0424420903009453E-2</v>
      </c>
      <c r="P284" s="15">
        <f>'Table Q6'!D284-D284</f>
        <v>2.3218017285648429E-2</v>
      </c>
      <c r="Q284" s="15">
        <f>'Table Q6'!E284-E284</f>
        <v>-8.387864268275258E-4</v>
      </c>
      <c r="R284" s="15">
        <f>'Table Q6'!F284-F284</f>
        <v>-2.1982853462880536E-2</v>
      </c>
      <c r="S284" s="15">
        <f>'Table Q6'!G284-G284</f>
        <v>2.1460305789778089E-2</v>
      </c>
      <c r="T284" s="15">
        <f>'Table Q6'!H284-H284</f>
        <v>2.0745732245191384E-2</v>
      </c>
      <c r="U284" s="15">
        <f>'Table Q6'!I284-I284</f>
        <v>3.6925671603717181E-2</v>
      </c>
      <c r="V284" s="15">
        <f>'Table Q6'!J284-J284</f>
        <v>1.3010565016803533E-2</v>
      </c>
      <c r="W284" s="15">
        <f>'Table Q6'!K284-K284</f>
        <v>2.2718827912488804E-2</v>
      </c>
      <c r="X284" s="15">
        <f>'Table Q6'!L284-L284</f>
        <v>2.2299453416786186E-2</v>
      </c>
    </row>
    <row r="285" spans="1:24" x14ac:dyDescent="0.25">
      <c r="A285" s="13" t="str">
        <f t="shared" si="16"/>
        <v>2013 Q3</v>
      </c>
      <c r="B285" s="15">
        <f t="shared" si="17"/>
        <v>-3.3713021267852596</v>
      </c>
      <c r="C285" s="15">
        <f t="shared" si="17"/>
        <v>-0.55677807577844263</v>
      </c>
      <c r="D285" s="15">
        <f t="shared" si="17"/>
        <v>-0.44368571039787136</v>
      </c>
      <c r="E285" s="15">
        <f t="shared" si="17"/>
        <v>-4.4079636978237996E-2</v>
      </c>
      <c r="F285" s="15">
        <f t="shared" si="17"/>
        <v>1.1175007844881164</v>
      </c>
      <c r="G285" s="15">
        <f t="shared" si="17"/>
        <v>0.3107942393177528</v>
      </c>
      <c r="H285" s="15">
        <f t="shared" si="17"/>
        <v>-3.4991987101767466</v>
      </c>
      <c r="I285" s="15">
        <f t="shared" si="17"/>
        <v>2.7642581263189716</v>
      </c>
      <c r="J285" s="15">
        <f t="shared" si="17"/>
        <v>-9.8692649869370097</v>
      </c>
      <c r="K285" s="15">
        <f t="shared" si="17"/>
        <v>-9.4065331949739583</v>
      </c>
      <c r="L285" s="15">
        <f t="shared" si="17"/>
        <v>-0.81158387436608292</v>
      </c>
      <c r="N285" s="15">
        <f>'Table Q6'!B285-B285</f>
        <v>2.3443561970744042E-2</v>
      </c>
      <c r="O285" s="15">
        <f>'Table Q6'!C285-C285</f>
        <v>-1.0791567930212853E-4</v>
      </c>
      <c r="P285" s="15">
        <f>'Table Q6'!D285-D285</f>
        <v>5.966575542231678E-4</v>
      </c>
      <c r="Q285" s="15">
        <f>'Table Q6'!E285-E285</f>
        <v>1.0235155425858816E-2</v>
      </c>
      <c r="R285" s="15">
        <f>'Table Q6'!F285-F285</f>
        <v>-4.4793916127661149E-5</v>
      </c>
      <c r="S285" s="15">
        <f>'Table Q6'!G285-G285</f>
        <v>3.178471182133541E-2</v>
      </c>
      <c r="T285" s="15">
        <f>'Table Q6'!H285-H285</f>
        <v>3.1965732714062778E-2</v>
      </c>
      <c r="U285" s="15">
        <f>'Table Q6'!I285-I285</f>
        <v>3.6715344533172711E-2</v>
      </c>
      <c r="V285" s="15">
        <f>'Table Q6'!J285-J285</f>
        <v>1.1352670727987402E-2</v>
      </c>
      <c r="W285" s="15">
        <f>'Table Q6'!K285-K285</f>
        <v>3.4419784698178191E-2</v>
      </c>
      <c r="X285" s="15">
        <f>'Table Q6'!L285-L285</f>
        <v>2.2061247930445949E-2</v>
      </c>
    </row>
    <row r="286" spans="1:24" x14ac:dyDescent="0.25">
      <c r="A286" s="13" t="str">
        <f t="shared" si="16"/>
        <v>2013 Q4</v>
      </c>
      <c r="B286" s="15">
        <f t="shared" si="17"/>
        <v>-2.1014135130573703</v>
      </c>
      <c r="C286" s="15">
        <f t="shared" si="17"/>
        <v>0.97397179341574946</v>
      </c>
      <c r="D286" s="15">
        <f t="shared" si="17"/>
        <v>1.8208430827221063</v>
      </c>
      <c r="E286" s="15">
        <f t="shared" si="17"/>
        <v>1.4910243433707011</v>
      </c>
      <c r="F286" s="15">
        <f t="shared" si="17"/>
        <v>0.66871055986391947</v>
      </c>
      <c r="G286" s="15">
        <f t="shared" si="17"/>
        <v>-2.5126859932300754</v>
      </c>
      <c r="H286" s="15">
        <f t="shared" si="17"/>
        <v>-1.8837155652996949</v>
      </c>
      <c r="I286" s="15">
        <f t="shared" si="17"/>
        <v>1.0812079363609455</v>
      </c>
      <c r="J286" s="15">
        <f t="shared" si="17"/>
        <v>-8.3198743854203858</v>
      </c>
      <c r="K286" s="15">
        <f t="shared" si="17"/>
        <v>-5.8734349714827712</v>
      </c>
      <c r="L286" s="15">
        <f t="shared" si="17"/>
        <v>-0.35570961194524858</v>
      </c>
      <c r="N286" s="15">
        <f>'Table Q6'!B286-B286</f>
        <v>3.5419316546847046E-2</v>
      </c>
      <c r="O286" s="15">
        <f>'Table Q6'!C286-C286</f>
        <v>1.9258946452360703E-4</v>
      </c>
      <c r="P286" s="15">
        <f>'Table Q6'!D286-D286</f>
        <v>2.1666125098287026E-2</v>
      </c>
      <c r="Q286" s="15">
        <f>'Table Q6'!E286-E286</f>
        <v>9.9243294381607949E-3</v>
      </c>
      <c r="R286" s="15">
        <f>'Table Q6'!F286-F286</f>
        <v>-1.0987067118761851E-2</v>
      </c>
      <c r="S286" s="15">
        <f>'Table Q6'!G286-G286</f>
        <v>5.266761590117941E-2</v>
      </c>
      <c r="T286" s="15">
        <f>'Table Q6'!H286-H286</f>
        <v>-5.0638209317246385E-2</v>
      </c>
      <c r="U286" s="15">
        <f>'Table Q6'!I286-I286</f>
        <v>4.7818486547487993E-2</v>
      </c>
      <c r="V286" s="15">
        <f>'Table Q6'!J286-J286</f>
        <v>3.4223296384627844E-2</v>
      </c>
      <c r="W286" s="15">
        <f>'Table Q6'!K286-K286</f>
        <v>4.5763497129833297E-2</v>
      </c>
      <c r="X286" s="15">
        <f>'Table Q6'!L286-L286</f>
        <v>1.1189652449739629E-2</v>
      </c>
    </row>
    <row r="287" spans="1:24" x14ac:dyDescent="0.25">
      <c r="A287" s="13" t="str">
        <f t="shared" si="16"/>
        <v>2014 Q1</v>
      </c>
      <c r="B287" s="15">
        <f t="shared" si="17"/>
        <v>-2.4251511940145871</v>
      </c>
      <c r="C287" s="15">
        <f t="shared" si="17"/>
        <v>2.6708843463670466</v>
      </c>
      <c r="D287" s="15">
        <f t="shared" si="17"/>
        <v>2.6494763302224293</v>
      </c>
      <c r="E287" s="15">
        <f t="shared" si="17"/>
        <v>2.1779534523869244</v>
      </c>
      <c r="F287" s="15">
        <f t="shared" si="17"/>
        <v>1.1537531077015382</v>
      </c>
      <c r="G287" s="15">
        <f t="shared" si="17"/>
        <v>-3.5893952199358155</v>
      </c>
      <c r="H287" s="15">
        <f t="shared" si="17"/>
        <v>-3.8809263849606146</v>
      </c>
      <c r="I287" s="15">
        <f t="shared" si="17"/>
        <v>2.4906068349174979</v>
      </c>
      <c r="J287" s="15">
        <f t="shared" si="17"/>
        <v>-8.2942355225176811</v>
      </c>
      <c r="K287" s="15">
        <f t="shared" si="17"/>
        <v>-3.0865696351060308</v>
      </c>
      <c r="L287" s="15">
        <f t="shared" si="17"/>
        <v>9.2889243042287781E-2</v>
      </c>
      <c r="N287" s="15">
        <f>'Table Q6'!B287-B287</f>
        <v>2.3367479415257186E-2</v>
      </c>
      <c r="O287" s="15">
        <f>'Table Q6'!C287-C287</f>
        <v>4.0792402096641922E-2</v>
      </c>
      <c r="P287" s="15">
        <f>'Table Q6'!D287-D287</f>
        <v>-9.3698698495576771E-3</v>
      </c>
      <c r="Q287" s="15">
        <f>'Table Q6'!E287-E287</f>
        <v>-3.2029039936417814E-2</v>
      </c>
      <c r="R287" s="15">
        <f>'Table Q6'!F287-F287</f>
        <v>1.0834823132082949E-2</v>
      </c>
      <c r="S287" s="15">
        <f>'Table Q6'!G287-G287</f>
        <v>1.0139718822207211E-2</v>
      </c>
      <c r="T287" s="15">
        <f>'Table Q6'!H287-H287</f>
        <v>-7.302965057017019E-2</v>
      </c>
      <c r="U287" s="15">
        <f>'Table Q6'!I287-I287</f>
        <v>3.6448910641897037E-2</v>
      </c>
      <c r="V287" s="15">
        <f>'Table Q6'!J287-J287</f>
        <v>1.1846235872409849E-2</v>
      </c>
      <c r="W287" s="15">
        <f>'Table Q6'!K287-K287</f>
        <v>3.3032216628563482E-2</v>
      </c>
      <c r="X287" s="15">
        <f>'Table Q6'!L287-L287</f>
        <v>1.1148969822185259E-2</v>
      </c>
    </row>
    <row r="288" spans="1:24" x14ac:dyDescent="0.25">
      <c r="A288" s="13" t="str">
        <f t="shared" si="16"/>
        <v>2014 Q2</v>
      </c>
      <c r="B288" s="15">
        <f t="shared" si="17"/>
        <v>-3.4399382610905089</v>
      </c>
      <c r="C288" s="15">
        <f t="shared" si="17"/>
        <v>2.6506171245502972</v>
      </c>
      <c r="D288" s="15">
        <f t="shared" si="17"/>
        <v>3.0398953830676394</v>
      </c>
      <c r="E288" s="15">
        <f t="shared" si="17"/>
        <v>1.580931584752598</v>
      </c>
      <c r="F288" s="15">
        <f t="shared" si="17"/>
        <v>2.2457259204189244</v>
      </c>
      <c r="G288" s="15">
        <f t="shared" si="17"/>
        <v>-2.0701053982775117</v>
      </c>
      <c r="H288" s="15">
        <f t="shared" si="17"/>
        <v>-3.6326692293412504</v>
      </c>
      <c r="I288" s="15">
        <f t="shared" si="17"/>
        <v>3.2584085986858873</v>
      </c>
      <c r="J288" s="15">
        <f t="shared" si="17"/>
        <v>-7.5127133918584734</v>
      </c>
      <c r="K288" s="15">
        <f t="shared" si="17"/>
        <v>-4.0565172685396345</v>
      </c>
      <c r="L288" s="15">
        <f t="shared" si="17"/>
        <v>0.36844762669976355</v>
      </c>
      <c r="N288" s="15">
        <f>'Table Q6'!B288-B288</f>
        <v>2.2886100116324748E-2</v>
      </c>
      <c r="O288" s="15">
        <f>'Table Q6'!C288-C288</f>
        <v>0</v>
      </c>
      <c r="P288" s="15">
        <f>'Table Q6'!D288-D288</f>
        <v>2.0907380381391505E-2</v>
      </c>
      <c r="Q288" s="15">
        <f>'Table Q6'!E288-E288</f>
        <v>9.8682858166490028E-3</v>
      </c>
      <c r="R288" s="15">
        <f>'Table Q6'!F288-F288</f>
        <v>3.2747695499228957E-2</v>
      </c>
      <c r="S288" s="15">
        <f>'Table Q6'!G288-G288</f>
        <v>9.900454668900327E-3</v>
      </c>
      <c r="T288" s="15">
        <f>'Table Q6'!H288-H288</f>
        <v>-5.3079862468582206E-2</v>
      </c>
      <c r="U288" s="15">
        <f>'Table Q6'!I288-I288</f>
        <v>3.5105595612120233E-2</v>
      </c>
      <c r="V288" s="15">
        <f>'Table Q6'!J288-J288</f>
        <v>6.4491516084785871E-4</v>
      </c>
      <c r="W288" s="15">
        <f>'Table Q6'!K288-K288</f>
        <v>1.4549569196412371E-2</v>
      </c>
      <c r="X288" s="15">
        <f>'Table Q6'!L288-L288</f>
        <v>1.0785741260547377E-2</v>
      </c>
    </row>
    <row r="289" spans="1:24" x14ac:dyDescent="0.25">
      <c r="A289" s="13" t="str">
        <f t="shared" si="16"/>
        <v>2014 Q3</v>
      </c>
      <c r="B289" s="15">
        <f t="shared" si="17"/>
        <v>-2.3866320738463074</v>
      </c>
      <c r="C289" s="15">
        <f t="shared" si="17"/>
        <v>3.073164455858199</v>
      </c>
      <c r="D289" s="15">
        <f t="shared" si="17"/>
        <v>4.837188079476058</v>
      </c>
      <c r="E289" s="15">
        <f t="shared" si="17"/>
        <v>1.0762630776760724</v>
      </c>
      <c r="F289" s="15">
        <f t="shared" si="17"/>
        <v>6.4933956167929114</v>
      </c>
      <c r="G289" s="15">
        <f t="shared" si="17"/>
        <v>-2.0994243421792564</v>
      </c>
      <c r="H289" s="15">
        <f t="shared" si="17"/>
        <v>-2.8297754642954693</v>
      </c>
      <c r="I289" s="15">
        <f t="shared" si="17"/>
        <v>2.4815240687049913</v>
      </c>
      <c r="J289" s="15">
        <f t="shared" si="17"/>
        <v>-5.8932546750214501</v>
      </c>
      <c r="K289" s="15">
        <f t="shared" si="17"/>
        <v>1.8265134853757283</v>
      </c>
      <c r="L289" s="15">
        <f t="shared" si="17"/>
        <v>1.0002391243606128</v>
      </c>
      <c r="N289" s="15">
        <f>'Table Q6'!B289-B289</f>
        <v>4.2730478163273133E-2</v>
      </c>
      <c r="O289" s="15">
        <f>'Table Q6'!C289-C289</f>
        <v>1.0121799076873383E-2</v>
      </c>
      <c r="P289" s="15">
        <f>'Table Q6'!D289-D289</f>
        <v>4.2456910777666224E-4</v>
      </c>
      <c r="Q289" s="15">
        <f>'Table Q6'!E289-E289</f>
        <v>-2.1097046491768578E-2</v>
      </c>
      <c r="R289" s="15">
        <f>'Table Q6'!F289-F289</f>
        <v>1.0879617048202839E-2</v>
      </c>
      <c r="S289" s="15">
        <f>'Table Q6'!G289-G289</f>
        <v>9.1025421470303236E-3</v>
      </c>
      <c r="T289" s="15">
        <f>'Table Q6'!H289-H289</f>
        <v>-3.2634279014549072E-2</v>
      </c>
      <c r="U289" s="15">
        <f>'Table Q6'!I289-I289</f>
        <v>2.4663705689367266E-2</v>
      </c>
      <c r="V289" s="15">
        <f>'Table Q6'!J289-J289</f>
        <v>2.0465752407299753E-2</v>
      </c>
      <c r="W289" s="15">
        <f>'Table Q6'!K289-K289</f>
        <v>1.1972221504360725E-2</v>
      </c>
      <c r="X289" s="15">
        <f>'Table Q6'!L289-L289</f>
        <v>1.0680907887281821E-2</v>
      </c>
    </row>
    <row r="290" spans="1:24" x14ac:dyDescent="0.25">
      <c r="A290" s="13" t="str">
        <f t="shared" si="16"/>
        <v>2014 Q4</v>
      </c>
      <c r="B290" s="15">
        <f t="shared" si="17"/>
        <v>-3.4205790176738464</v>
      </c>
      <c r="C290" s="15">
        <f t="shared" si="17"/>
        <v>1.8781212799742826</v>
      </c>
      <c r="D290" s="15">
        <f t="shared" si="17"/>
        <v>3.780537714647521</v>
      </c>
      <c r="E290" s="15">
        <f t="shared" si="17"/>
        <v>2.6812529173268427</v>
      </c>
      <c r="F290" s="15">
        <f t="shared" si="17"/>
        <v>8.0669083650639291</v>
      </c>
      <c r="G290" s="15">
        <f t="shared" si="17"/>
        <v>-0.89505963032491898</v>
      </c>
      <c r="H290" s="15">
        <f t="shared" si="17"/>
        <v>-2.2222955411834024</v>
      </c>
      <c r="I290" s="15">
        <f t="shared" si="17"/>
        <v>2.3618557053059939</v>
      </c>
      <c r="J290" s="15">
        <f t="shared" si="17"/>
        <v>-6.3453102057246067</v>
      </c>
      <c r="K290" s="15">
        <f t="shared" si="17"/>
        <v>7.0600082691787911</v>
      </c>
      <c r="L290" s="15">
        <f t="shared" si="17"/>
        <v>1.3751092105476528</v>
      </c>
      <c r="N290" s="15">
        <f>'Table Q6'!B290-B290</f>
        <v>3.1913196377460817E-2</v>
      </c>
      <c r="O290" s="15">
        <f>'Table Q6'!C290-C290</f>
        <v>4.0128206531275801E-4</v>
      </c>
      <c r="P290" s="15">
        <f>'Table Q6'!D290-D290</f>
        <v>9.546485049523934E-3</v>
      </c>
      <c r="Q290" s="15">
        <f>'Table Q6'!E290-E290</f>
        <v>9.1676374135341021E-3</v>
      </c>
      <c r="R290" s="15">
        <f>'Table Q6'!F290-F290</f>
        <v>-2.188511492491152E-2</v>
      </c>
      <c r="S290" s="15">
        <f>'Table Q6'!G290-G290</f>
        <v>1.8121687757812976E-2</v>
      </c>
      <c r="T290" s="15">
        <f>'Table Q6'!H290-H290</f>
        <v>-5.3215380537992907E-2</v>
      </c>
      <c r="U290" s="15">
        <f>'Table Q6'!I290-I290</f>
        <v>-1.911131058156057E-2</v>
      </c>
      <c r="V290" s="15">
        <f>'Table Q6'!J290-J290</f>
        <v>-1.205604462748866E-3</v>
      </c>
      <c r="W290" s="15">
        <f>'Table Q6'!K290-K290</f>
        <v>-6.9079231709157085E-4</v>
      </c>
      <c r="X290" s="15">
        <f>'Table Q6'!L290-L290</f>
        <v>3.0820387190932941E-4</v>
      </c>
    </row>
    <row r="291" spans="1:24" x14ac:dyDescent="0.25">
      <c r="A291" s="13" t="str">
        <f t="shared" si="16"/>
        <v>2015 Q1</v>
      </c>
      <c r="B291" s="15">
        <f t="shared" si="17"/>
        <v>0.29140496221912671</v>
      </c>
      <c r="C291" s="15">
        <f t="shared" si="17"/>
        <v>-0.18011462482357438</v>
      </c>
      <c r="D291" s="15">
        <f t="shared" si="17"/>
        <v>4.2175062509295156</v>
      </c>
      <c r="E291" s="15">
        <f t="shared" si="17"/>
        <v>1.9081810925324572</v>
      </c>
      <c r="F291" s="15">
        <f t="shared" si="17"/>
        <v>3.8075577973766621</v>
      </c>
      <c r="G291" s="15">
        <f t="shared" si="17"/>
        <v>2.9280661116471975</v>
      </c>
      <c r="H291" s="15">
        <f t="shared" si="17"/>
        <v>-0.25033297841445501</v>
      </c>
      <c r="I291" s="15">
        <f t="shared" si="17"/>
        <v>0.54728592472311743</v>
      </c>
      <c r="J291" s="15">
        <f t="shared" si="17"/>
        <v>-9.6892786281510617</v>
      </c>
      <c r="K291" s="15">
        <f t="shared" si="17"/>
        <v>5.0750961657831279</v>
      </c>
      <c r="L291" s="15">
        <f t="shared" si="17"/>
        <v>0.9363887782967204</v>
      </c>
      <c r="N291" s="15">
        <f>'Table Q6'!B291-B291</f>
        <v>2.1548276327395699E-2</v>
      </c>
      <c r="O291" s="15">
        <f>'Table Q6'!C291-C291</f>
        <v>2.9612940672469279E-2</v>
      </c>
      <c r="P291" s="15">
        <f>'Table Q6'!D291-D291</f>
        <v>7.0775174317372347E-4</v>
      </c>
      <c r="Q291" s="15">
        <f>'Table Q6'!E291-E291</f>
        <v>-2.0379050406790888E-2</v>
      </c>
      <c r="R291" s="15">
        <f>'Table Q6'!F291-F291</f>
        <v>4.3251391610603651E-2</v>
      </c>
      <c r="S291" s="15">
        <f>'Table Q6'!G291-G291</f>
        <v>-3.089268219775354E-2</v>
      </c>
      <c r="T291" s="15">
        <f>'Table Q6'!H291-H291</f>
        <v>-7.2390446656684371E-2</v>
      </c>
      <c r="U291" s="15">
        <f>'Table Q6'!I291-I291</f>
        <v>2.3840413230071467E-2</v>
      </c>
      <c r="V291" s="15">
        <f>'Table Q6'!J291-J291</f>
        <v>0</v>
      </c>
      <c r="W291" s="15">
        <f>'Table Q6'!K291-K291</f>
        <v>-1.8484960144515838E-4</v>
      </c>
      <c r="X291" s="15">
        <f>'Table Q6'!L291-L291</f>
        <v>2.7017144345997668E-4</v>
      </c>
    </row>
    <row r="292" spans="1:24" x14ac:dyDescent="0.25">
      <c r="A292" s="13" t="str">
        <f t="shared" si="16"/>
        <v>2015 Q2</v>
      </c>
      <c r="B292" s="15">
        <f t="shared" si="17"/>
        <v>2.6157796173660897</v>
      </c>
      <c r="C292" s="15">
        <f t="shared" si="17"/>
        <v>-1.1561852782384066</v>
      </c>
      <c r="D292" s="15">
        <f t="shared" si="17"/>
        <v>5.9151621650795647</v>
      </c>
      <c r="E292" s="15">
        <f t="shared" si="17"/>
        <v>2.5527536221467853</v>
      </c>
      <c r="F292" s="15">
        <f t="shared" si="17"/>
        <v>0.9047018811324099</v>
      </c>
      <c r="G292" s="15">
        <f t="shared" si="17"/>
        <v>4.3783000859825503</v>
      </c>
      <c r="H292" s="15">
        <f t="shared" si="17"/>
        <v>-2.6789304140957815</v>
      </c>
      <c r="I292" s="15">
        <f t="shared" si="17"/>
        <v>1.0118230507725385</v>
      </c>
      <c r="J292" s="15">
        <f t="shared" si="17"/>
        <v>-8.1429786292342978</v>
      </c>
      <c r="K292" s="15">
        <f t="shared" si="17"/>
        <v>7.8110926120142494</v>
      </c>
      <c r="L292" s="15">
        <f t="shared" si="17"/>
        <v>1.3529995184952701</v>
      </c>
      <c r="N292" s="15">
        <f>'Table Q6'!B292-B292</f>
        <v>-9.3641445624181863E-3</v>
      </c>
      <c r="O292" s="15">
        <f>'Table Q6'!C292-C292</f>
        <v>2.0112630799914877E-2</v>
      </c>
      <c r="P292" s="15">
        <f>'Table Q6'!D292-D292</f>
        <v>1.0587029621195398E-2</v>
      </c>
      <c r="Q292" s="15">
        <f>'Table Q6'!E292-E292</f>
        <v>1.9644526795169259E-2</v>
      </c>
      <c r="R292" s="15">
        <f>'Table Q6'!F292-F292</f>
        <v>1.045531719449222E-2</v>
      </c>
      <c r="S292" s="15">
        <f>'Table Q6'!G292-G292</f>
        <v>-4.0741642009785473E-2</v>
      </c>
      <c r="T292" s="15">
        <f>'Table Q6'!H292-H292</f>
        <v>-4.0948007817253274E-2</v>
      </c>
      <c r="U292" s="15">
        <f>'Table Q6'!I292-I292</f>
        <v>1.3645014257945842E-3</v>
      </c>
      <c r="V292" s="15">
        <f>'Table Q6'!J292-J292</f>
        <v>6.0318753352994747E-4</v>
      </c>
      <c r="W292" s="15">
        <f>'Table Q6'!K292-K292</f>
        <v>8.5144447329135176E-3</v>
      </c>
      <c r="X292" s="15">
        <f>'Table Q6'!L292-L292</f>
        <v>0</v>
      </c>
    </row>
    <row r="293" spans="1:24" x14ac:dyDescent="0.25">
      <c r="A293" s="13" t="str">
        <f t="shared" si="16"/>
        <v>2015 Q3</v>
      </c>
      <c r="B293" s="15">
        <f t="shared" si="17"/>
        <v>2.9299692056244853</v>
      </c>
      <c r="C293" s="15">
        <f t="shared" si="17"/>
        <v>-1.8452241886468126</v>
      </c>
      <c r="D293" s="15">
        <f t="shared" si="17"/>
        <v>1.6635372300414588</v>
      </c>
      <c r="E293" s="15">
        <f t="shared" si="17"/>
        <v>3.9969039964334123</v>
      </c>
      <c r="F293" s="15">
        <f t="shared" si="17"/>
        <v>-4.086094965100366</v>
      </c>
      <c r="G293" s="15">
        <f t="shared" si="17"/>
        <v>6.3428321475531018</v>
      </c>
      <c r="H293" s="15">
        <f t="shared" si="17"/>
        <v>-2.7225695590721148</v>
      </c>
      <c r="I293" s="15">
        <f t="shared" si="17"/>
        <v>0.79402835821515938</v>
      </c>
      <c r="J293" s="15">
        <f t="shared" si="17"/>
        <v>-6.232851608700833</v>
      </c>
      <c r="K293" s="15">
        <f t="shared" si="17"/>
        <v>5.6402448760058137</v>
      </c>
      <c r="L293" s="15">
        <f t="shared" si="17"/>
        <v>1.0702697650821091</v>
      </c>
      <c r="N293" s="15">
        <f>'Table Q6'!B293-B293</f>
        <v>1.0212939803627918E-2</v>
      </c>
      <c r="O293" s="15">
        <f>'Table Q6'!C293-C293</f>
        <v>1.0286023876938222E-2</v>
      </c>
      <c r="P293" s="15">
        <f>'Table Q6'!D293-D293</f>
        <v>4.5492539098912488E-5</v>
      </c>
      <c r="Q293" s="15">
        <f>'Table Q6'!E293-E293</f>
        <v>-1.0205643729814362E-2</v>
      </c>
      <c r="R293" s="15">
        <f>'Table Q6'!F293-F293</f>
        <v>0</v>
      </c>
      <c r="S293" s="15">
        <f>'Table Q6'!G293-G293</f>
        <v>-5.1127385050967256E-2</v>
      </c>
      <c r="T293" s="15">
        <f>'Table Q6'!H293-H293</f>
        <v>-2.9950290047735528E-2</v>
      </c>
      <c r="U293" s="15">
        <f>'Table Q6'!I293-I293</f>
        <v>2.2863796890393639E-2</v>
      </c>
      <c r="V293" s="15">
        <f>'Table Q6'!J293-J293</f>
        <v>-3.1818423135289819E-2</v>
      </c>
      <c r="W293" s="15">
        <f>'Table Q6'!K293-K293</f>
        <v>9.2394928821439848E-3</v>
      </c>
      <c r="X293" s="15">
        <f>'Table Q6'!L293-L293</f>
        <v>-1.0243277857852506E-2</v>
      </c>
    </row>
    <row r="294" spans="1:24" x14ac:dyDescent="0.25">
      <c r="A294" s="13" t="str">
        <f t="shared" si="16"/>
        <v>2015 Q4</v>
      </c>
      <c r="B294" s="15">
        <f t="shared" si="17"/>
        <v>1.5286635365729433</v>
      </c>
      <c r="C294" s="15">
        <f t="shared" si="17"/>
        <v>-3.2031525037192301</v>
      </c>
      <c r="D294" s="15">
        <f t="shared" si="17"/>
        <v>0.44213291625800932</v>
      </c>
      <c r="E294" s="15">
        <f t="shared" si="17"/>
        <v>1.708756555790452</v>
      </c>
      <c r="F294" s="15">
        <f t="shared" si="17"/>
        <v>-9.1642922342574753</v>
      </c>
      <c r="G294" s="15">
        <f t="shared" si="17"/>
        <v>5.5412697286878538</v>
      </c>
      <c r="H294" s="15">
        <f t="shared" si="17"/>
        <v>-3.9488087656107504</v>
      </c>
      <c r="I294" s="15">
        <f t="shared" si="17"/>
        <v>-0.55870616469515921</v>
      </c>
      <c r="J294" s="15">
        <f t="shared" si="17"/>
        <v>-5.5197407734864461</v>
      </c>
      <c r="K294" s="15">
        <f t="shared" si="17"/>
        <v>3.1026142009897453</v>
      </c>
      <c r="L294" s="15">
        <f t="shared" si="17"/>
        <v>-0.55015266111934735</v>
      </c>
      <c r="N294" s="15">
        <f>'Table Q6'!B294-B294</f>
        <v>2.0273694950308618E-2</v>
      </c>
      <c r="O294" s="15">
        <f>'Table Q6'!C294-C294</f>
        <v>1.06426919296565E-3</v>
      </c>
      <c r="P294" s="15">
        <f>'Table Q6'!D294-D294</f>
        <v>9.2527419471225558E-3</v>
      </c>
      <c r="Q294" s="15">
        <f>'Table Q6'!E294-E294</f>
        <v>8.9704902095011363E-3</v>
      </c>
      <c r="R294" s="15">
        <f>'Table Q6'!F294-F294</f>
        <v>-4.6641699969804051E-2</v>
      </c>
      <c r="S294" s="15">
        <f>'Table Q6'!G294-G294</f>
        <v>-4.0469428748868275E-2</v>
      </c>
      <c r="T294" s="15">
        <f>'Table Q6'!H294-H294</f>
        <v>-2.0934090416006246E-2</v>
      </c>
      <c r="U294" s="15">
        <f>'Table Q6'!I294-I294</f>
        <v>1.2719157145659299E-2</v>
      </c>
      <c r="V294" s="15">
        <f>'Table Q6'!J294-J294</f>
        <v>2.9156815237541878E-2</v>
      </c>
      <c r="W294" s="15">
        <f>'Table Q6'!K294-K294</f>
        <v>-4.0513288912684242E-2</v>
      </c>
      <c r="X294" s="15">
        <f>'Table Q6'!L294-L294</f>
        <v>1.0338588791849124E-2</v>
      </c>
    </row>
    <row r="295" spans="1:24" x14ac:dyDescent="0.25">
      <c r="A295" s="13" t="str">
        <f t="shared" si="16"/>
        <v>2016 Q1</v>
      </c>
      <c r="B295" s="15">
        <f t="shared" si="17"/>
        <v>-1.7018527787925575</v>
      </c>
      <c r="C295" s="15">
        <f t="shared" si="17"/>
        <v>-1.7645447323860592</v>
      </c>
      <c r="D295" s="15">
        <f t="shared" si="17"/>
        <v>0.6029227141384601</v>
      </c>
      <c r="E295" s="15">
        <f t="shared" si="17"/>
        <v>2.1132053968636701</v>
      </c>
      <c r="F295" s="15">
        <f t="shared" si="17"/>
        <v>-6.4056365420835402</v>
      </c>
      <c r="G295" s="15">
        <f t="shared" si="17"/>
        <v>4.8130465086621177</v>
      </c>
      <c r="H295" s="15">
        <f t="shared" si="17"/>
        <v>-4.2635765276461157</v>
      </c>
      <c r="I295" s="15">
        <f t="shared" si="17"/>
        <v>3.4213813730854865E-2</v>
      </c>
      <c r="J295" s="15">
        <f t="shared" si="17"/>
        <v>-2.9248058711352756</v>
      </c>
      <c r="K295" s="15">
        <f t="shared" si="17"/>
        <v>0.80734702795566138</v>
      </c>
      <c r="L295" s="15">
        <f t="shared" si="17"/>
        <v>-2.277756607929201E-2</v>
      </c>
      <c r="N295" s="15">
        <f>'Table Q6'!B295-B295</f>
        <v>-1.9512995996234794E-2</v>
      </c>
      <c r="O295" s="15">
        <f>'Table Q6'!C295-C295</f>
        <v>-3.6618650978637035E-4</v>
      </c>
      <c r="P295" s="15">
        <f>'Table Q6'!D295-D295</f>
        <v>1.0733920273790498E-2</v>
      </c>
      <c r="Q295" s="15">
        <f>'Table Q6'!E295-E295</f>
        <v>2.0379050406794885E-2</v>
      </c>
      <c r="R295" s="15">
        <f>'Table Q6'!F295-F295</f>
        <v>6.8701071737099717E-2</v>
      </c>
      <c r="S295" s="15">
        <f>'Table Q6'!G295-G295</f>
        <v>-2.0201000172770378E-2</v>
      </c>
      <c r="T295" s="15">
        <f>'Table Q6'!H295-H295</f>
        <v>-1.8979628999105991E-2</v>
      </c>
      <c r="U295" s="15">
        <f>'Table Q6'!I295-I295</f>
        <v>4.1721707520963512E-2</v>
      </c>
      <c r="V295" s="15">
        <f>'Table Q6'!J295-J295</f>
        <v>-4.0056079045491355E-2</v>
      </c>
      <c r="W295" s="15">
        <f>'Table Q6'!K295-K295</f>
        <v>0.11136874771264249</v>
      </c>
      <c r="X295" s="15">
        <f>'Table Q6'!L295-L295</f>
        <v>1.0282247708406161E-2</v>
      </c>
    </row>
    <row r="296" spans="1:24" x14ac:dyDescent="0.25">
      <c r="A296" s="13" t="str">
        <f t="shared" si="16"/>
        <v>2016 Q2</v>
      </c>
      <c r="B296" s="15">
        <f t="shared" si="17"/>
        <v>-0.39497930830470113</v>
      </c>
      <c r="C296" s="15">
        <f t="shared" si="17"/>
        <v>-0.64980790313681491</v>
      </c>
      <c r="D296" s="15">
        <f t="shared" si="17"/>
        <v>-2.5172347265833719</v>
      </c>
      <c r="E296" s="15">
        <f t="shared" si="17"/>
        <v>1.8816178142489075</v>
      </c>
      <c r="F296" s="15">
        <f t="shared" si="17"/>
        <v>-7.1124326322418803</v>
      </c>
      <c r="G296" s="15">
        <f t="shared" si="17"/>
        <v>3.1963288802772158</v>
      </c>
      <c r="H296" s="15">
        <f t="shared" si="17"/>
        <v>0.11390314374658157</v>
      </c>
      <c r="I296" s="15">
        <f t="shared" si="17"/>
        <v>-2.3356319075709173</v>
      </c>
      <c r="J296" s="15">
        <f t="shared" si="17"/>
        <v>1.0360451695232329</v>
      </c>
      <c r="K296" s="15">
        <f t="shared" si="17"/>
        <v>-1.9931026506112546</v>
      </c>
      <c r="L296" s="15">
        <f t="shared" si="17"/>
        <v>-0.37416947402812972</v>
      </c>
      <c r="N296" s="15">
        <f>'Table Q6'!B296-B296</f>
        <v>6.9638813683853273E-4</v>
      </c>
      <c r="O296" s="15">
        <f>'Table Q6'!C296-C296</f>
        <v>1.966066195869054E-2</v>
      </c>
      <c r="P296" s="15">
        <f>'Table Q6'!D296-D296</f>
        <v>-1.665923577109929E-3</v>
      </c>
      <c r="Q296" s="15">
        <f>'Table Q6'!E296-E296</f>
        <v>-3.0745083909192727E-2</v>
      </c>
      <c r="R296" s="15">
        <f>'Table Q6'!F296-F296</f>
        <v>-1.2481200192304698E-3</v>
      </c>
      <c r="S296" s="15">
        <f>'Table Q6'!G296-G296</f>
        <v>-3.020061409256769E-2</v>
      </c>
      <c r="T296" s="15">
        <f>'Table Q6'!H296-H296</f>
        <v>-6.0547812674178816E-2</v>
      </c>
      <c r="U296" s="15">
        <f>'Table Q6'!I296-I296</f>
        <v>5.1391532493677339E-2</v>
      </c>
      <c r="V296" s="15">
        <f>'Table Q6'!J296-J296</f>
        <v>-2.0627190779364923E-2</v>
      </c>
      <c r="W296" s="15">
        <f>'Table Q6'!K296-K296</f>
        <v>2.0419537532066157E-2</v>
      </c>
      <c r="X296" s="15">
        <f>'Table Q6'!L296-L296</f>
        <v>0</v>
      </c>
    </row>
    <row r="297" spans="1:24" x14ac:dyDescent="0.25">
      <c r="A297" s="13" t="str">
        <f t="shared" si="16"/>
        <v>2016 Q3</v>
      </c>
      <c r="B297" s="15">
        <f t="shared" si="17"/>
        <v>-0.43310523334469569</v>
      </c>
      <c r="C297" s="15">
        <f t="shared" si="17"/>
        <v>-0.31992400452095671</v>
      </c>
      <c r="D297" s="15">
        <f t="shared" si="17"/>
        <v>1.3543961717421089</v>
      </c>
      <c r="E297" s="15">
        <f t="shared" si="17"/>
        <v>1.4980266553067105</v>
      </c>
      <c r="F297" s="15">
        <f t="shared" si="17"/>
        <v>-5.4106058018510934</v>
      </c>
      <c r="G297" s="15">
        <f t="shared" si="17"/>
        <v>3.4881969940068362</v>
      </c>
      <c r="H297" s="15">
        <f t="shared" si="17"/>
        <v>1.3897973738197118</v>
      </c>
      <c r="I297" s="15">
        <f t="shared" si="17"/>
        <v>-2.278590743885796</v>
      </c>
      <c r="J297" s="15">
        <f t="shared" si="17"/>
        <v>-4.3793195946362617</v>
      </c>
      <c r="K297" s="15">
        <f t="shared" si="17"/>
        <v>-2.2352546420761752</v>
      </c>
      <c r="L297" s="15">
        <f t="shared" si="17"/>
        <v>-0.24428607993899815</v>
      </c>
      <c r="N297" s="15">
        <f>'Table Q6'!B297-B297</f>
        <v>-1.0212939803621535E-2</v>
      </c>
      <c r="O297" s="15">
        <f>'Table Q6'!C297-C297</f>
        <v>7.0345130796789501E-5</v>
      </c>
      <c r="P297" s="15">
        <f>'Table Q6'!D297-D297</f>
        <v>-2.9820291086095851E-2</v>
      </c>
      <c r="Q297" s="15">
        <f>'Table Q6'!E297-E297</f>
        <v>-4.97463964351752E-2</v>
      </c>
      <c r="R297" s="15">
        <f>'Table Q6'!F297-F297</f>
        <v>9.9280218498059014E-3</v>
      </c>
      <c r="S297" s="15">
        <f>'Table Q6'!G297-G297</f>
        <v>3.4061120127315547E-4</v>
      </c>
      <c r="T297" s="15">
        <f>'Table Q6'!H297-H297</f>
        <v>-2.2730175913891371E-2</v>
      </c>
      <c r="U297" s="15">
        <f>'Table Q6'!I297-I297</f>
        <v>3.1163974697774766E-2</v>
      </c>
      <c r="V297" s="15">
        <f>'Table Q6'!J297-J297</f>
        <v>0</v>
      </c>
      <c r="W297" s="15">
        <f>'Table Q6'!K297-K297</f>
        <v>-3.9265174795407365E-2</v>
      </c>
      <c r="X297" s="15">
        <f>'Table Q6'!L297-L297</f>
        <v>2.7765923386241509E-4</v>
      </c>
    </row>
    <row r="298" spans="1:24" x14ac:dyDescent="0.25">
      <c r="A298" s="13" t="str">
        <f t="shared" si="16"/>
        <v>2016 Q4</v>
      </c>
      <c r="B298" s="15">
        <f t="shared" si="17"/>
        <v>-1.2698003942871916</v>
      </c>
      <c r="C298" s="15">
        <f t="shared" si="17"/>
        <v>3.9378099260691273</v>
      </c>
      <c r="D298" s="15">
        <f t="shared" si="17"/>
        <v>3.1695715184906428</v>
      </c>
      <c r="E298" s="15">
        <f t="shared" si="17"/>
        <v>3.330566424880073</v>
      </c>
      <c r="F298" s="15">
        <f t="shared" si="17"/>
        <v>-1.5867180517231854</v>
      </c>
      <c r="G298" s="15">
        <f t="shared" si="17"/>
        <v>5.902166773762568</v>
      </c>
      <c r="H298" s="15">
        <f t="shared" ref="C298:L306" si="18">LN(H97/H93)*100</f>
        <v>3.4282954596915798</v>
      </c>
      <c r="I298" s="15">
        <f t="shared" si="18"/>
        <v>-1.0892621595424814</v>
      </c>
      <c r="J298" s="15">
        <f t="shared" si="18"/>
        <v>-5.9241430519116358</v>
      </c>
      <c r="K298" s="15">
        <f t="shared" si="18"/>
        <v>-0.89077619638953287</v>
      </c>
      <c r="L298" s="15">
        <f t="shared" si="18"/>
        <v>1.5727663108670236</v>
      </c>
      <c r="N298" s="15">
        <f>'Table Q6'!B298-B298</f>
        <v>4.8668052006449081E-2</v>
      </c>
      <c r="O298" s="15">
        <f>'Table Q6'!C298-C298</f>
        <v>-5.1505580726659783E-2</v>
      </c>
      <c r="P298" s="15">
        <f>'Table Q6'!D298-D298</f>
        <v>-1.0947961217925961E-2</v>
      </c>
      <c r="Q298" s="15">
        <f>'Table Q6'!E298-E298</f>
        <v>-2.0497485897880363E-2</v>
      </c>
      <c r="R298" s="15">
        <f>'Table Q6'!F298-F298</f>
        <v>-5.6534640424300342E-2</v>
      </c>
      <c r="S298" s="15">
        <f>'Table Q6'!G298-G298</f>
        <v>6.885696551107845E-2</v>
      </c>
      <c r="T298" s="15">
        <f>'Table Q6'!H298-H298</f>
        <v>2.0109960364983692E-2</v>
      </c>
      <c r="U298" s="15">
        <f>'Table Q6'!I298-I298</f>
        <v>3.1417758935750717E-2</v>
      </c>
      <c r="V298" s="15">
        <f>'Table Q6'!J298-J298</f>
        <v>1.8673524696132482E-2</v>
      </c>
      <c r="W298" s="15">
        <f>'Table Q6'!K298-K298</f>
        <v>4.1106293669415539E-2</v>
      </c>
      <c r="X298" s="15">
        <f>'Table Q6'!L298-L298</f>
        <v>9.9240807901728179E-3</v>
      </c>
    </row>
    <row r="299" spans="1:24" x14ac:dyDescent="0.25">
      <c r="A299" s="13" t="str">
        <f t="shared" si="16"/>
        <v>2017 Q1</v>
      </c>
      <c r="B299" s="15">
        <f t="shared" si="17"/>
        <v>-0.58037655586589232</v>
      </c>
      <c r="C299" s="15">
        <f t="shared" si="18"/>
        <v>3.0934501123909657</v>
      </c>
      <c r="D299" s="15">
        <f t="shared" si="18"/>
        <v>3.8806115701695711</v>
      </c>
      <c r="E299" s="15">
        <f t="shared" si="18"/>
        <v>1.7294550747582373</v>
      </c>
      <c r="F299" s="15">
        <f t="shared" si="18"/>
        <v>0.87622338881307127</v>
      </c>
      <c r="G299" s="15">
        <f t="shared" si="18"/>
        <v>2.5684422315808502</v>
      </c>
      <c r="H299" s="15">
        <f t="shared" si="18"/>
        <v>5.520626902066347</v>
      </c>
      <c r="I299" s="15">
        <f t="shared" si="18"/>
        <v>0.49853979825121286</v>
      </c>
      <c r="J299" s="15">
        <f t="shared" si="18"/>
        <v>-4.85198453582254</v>
      </c>
      <c r="K299" s="15">
        <f t="shared" si="18"/>
        <v>0.40428287042482464</v>
      </c>
      <c r="L299" s="15">
        <f t="shared" si="18"/>
        <v>1.9254545072157772</v>
      </c>
      <c r="N299" s="15">
        <f>'Table Q6'!B299-B299</f>
        <v>-4.8558073430657545E-2</v>
      </c>
      <c r="O299" s="15">
        <f>'Table Q6'!C299-C299</f>
        <v>9.0747289548919419E-2</v>
      </c>
      <c r="P299" s="15">
        <f>'Table Q6'!D299-D299</f>
        <v>9.804623967162307E-4</v>
      </c>
      <c r="Q299" s="15">
        <f>'Table Q6'!E299-E299</f>
        <v>-8.9007571519333473E-2</v>
      </c>
      <c r="R299" s="15">
        <f>'Table Q6'!F299-F299</f>
        <v>8.7433522707194178E-2</v>
      </c>
      <c r="S299" s="15">
        <f>'Table Q6'!G299-G299</f>
        <v>-2.8041558675052425E-2</v>
      </c>
      <c r="T299" s="15">
        <f>'Table Q6'!H299-H299</f>
        <v>-0.10360945190050508</v>
      </c>
      <c r="U299" s="15">
        <f>'Table Q6'!I299-I299</f>
        <v>4.9065061484121264E-2</v>
      </c>
      <c r="V299" s="15">
        <f>'Table Q6'!J299-J299</f>
        <v>-2.7612733048987259E-2</v>
      </c>
      <c r="W299" s="15">
        <f>'Table Q6'!K299-K299</f>
        <v>-7.2165092198359371E-2</v>
      </c>
      <c r="X299" s="15">
        <f>'Table Q6'!L299-L299</f>
        <v>9.8877737757945283E-3</v>
      </c>
    </row>
    <row r="300" spans="1:24" x14ac:dyDescent="0.25">
      <c r="A300" s="13" t="str">
        <f t="shared" si="16"/>
        <v>2017 Q2</v>
      </c>
      <c r="B300" s="15">
        <f t="shared" si="17"/>
        <v>-3.1253034047702721</v>
      </c>
      <c r="C300" s="15">
        <f t="shared" si="18"/>
        <v>1.009854261862891</v>
      </c>
      <c r="D300" s="15">
        <f t="shared" si="18"/>
        <v>2.4974176523503591</v>
      </c>
      <c r="E300" s="15">
        <f t="shared" si="18"/>
        <v>0.65927167311752688</v>
      </c>
      <c r="F300" s="15">
        <f t="shared" si="18"/>
        <v>1.6360826789372087</v>
      </c>
      <c r="G300" s="15">
        <f t="shared" si="18"/>
        <v>4.2468315313626501</v>
      </c>
      <c r="H300" s="15">
        <f t="shared" si="18"/>
        <v>3.2699839289326396</v>
      </c>
      <c r="I300" s="15">
        <f t="shared" si="18"/>
        <v>2.8739613890804963</v>
      </c>
      <c r="J300" s="15">
        <f t="shared" si="18"/>
        <v>-8.7622826423605549</v>
      </c>
      <c r="K300" s="15">
        <f t="shared" si="18"/>
        <v>1.938658474652472</v>
      </c>
      <c r="L300" s="15">
        <f t="shared" si="18"/>
        <v>1.6091889772722361</v>
      </c>
      <c r="N300" s="15">
        <f>'Table Q6'!B300-B300</f>
        <v>-8.7175027098925995E-2</v>
      </c>
      <c r="O300" s="15">
        <f>'Table Q6'!C300-C300</f>
        <v>-1.9961504679962938E-2</v>
      </c>
      <c r="P300" s="15">
        <f>'Table Q6'!D300-D300</f>
        <v>5.5475532775114189E-2</v>
      </c>
      <c r="Q300" s="15">
        <f>'Table Q6'!E300-E300</f>
        <v>-1.0233619406068151E-2</v>
      </c>
      <c r="R300" s="15">
        <f>'Table Q6'!F300-F300</f>
        <v>2.9905761213932402E-2</v>
      </c>
      <c r="S300" s="15">
        <f>'Table Q6'!G300-G300</f>
        <v>4.0803319978360619E-2</v>
      </c>
      <c r="T300" s="15">
        <f>'Table Q6'!H300-H300</f>
        <v>2.9649833466166786E-2</v>
      </c>
      <c r="U300" s="15">
        <f>'Table Q6'!I300-I300</f>
        <v>3.9510100264634307E-2</v>
      </c>
      <c r="V300" s="15">
        <f>'Table Q6'!J300-J300</f>
        <v>-3.596294649682541E-2</v>
      </c>
      <c r="W300" s="15">
        <f>'Table Q6'!K300-K300</f>
        <v>-1.8831830005050954E-2</v>
      </c>
      <c r="X300" s="15">
        <f>'Table Q6'!L300-L300</f>
        <v>9.8381622392513801E-3</v>
      </c>
    </row>
    <row r="301" spans="1:24" x14ac:dyDescent="0.25">
      <c r="A301" s="13" t="str">
        <f t="shared" si="16"/>
        <v>2017 Q3</v>
      </c>
      <c r="B301" s="15">
        <f t="shared" si="17"/>
        <v>-0.77569635669788761</v>
      </c>
      <c r="C301" s="15">
        <f t="shared" si="18"/>
        <v>1.3490951852529258</v>
      </c>
      <c r="D301" s="15">
        <f t="shared" si="18"/>
        <v>1.0803477019573884</v>
      </c>
      <c r="E301" s="15">
        <f t="shared" si="18"/>
        <v>1.127099157906013</v>
      </c>
      <c r="F301" s="15">
        <f t="shared" si="18"/>
        <v>3.4279191466454146</v>
      </c>
      <c r="G301" s="15">
        <f t="shared" si="18"/>
        <v>4.2989742750891375</v>
      </c>
      <c r="H301" s="15">
        <f t="shared" si="18"/>
        <v>1.8408033913860298</v>
      </c>
      <c r="I301" s="15">
        <f t="shared" si="18"/>
        <v>5.087463276657771</v>
      </c>
      <c r="J301" s="15">
        <f t="shared" si="18"/>
        <v>-3.4883970308206771</v>
      </c>
      <c r="K301" s="15">
        <f t="shared" si="18"/>
        <v>-0.6183768762804045</v>
      </c>
      <c r="L301" s="15">
        <f t="shared" si="18"/>
        <v>2.4311402539528313</v>
      </c>
      <c r="N301" s="15">
        <f>'Table Q6'!B301-B301</f>
        <v>-8.9361074307773514E-2</v>
      </c>
      <c r="O301" s="15">
        <f>'Table Q6'!C301-C301</f>
        <v>9.9895110217482763E-3</v>
      </c>
      <c r="P301" s="15">
        <f>'Table Q6'!D301-D301</f>
        <v>0.10662816396111841</v>
      </c>
      <c r="Q301" s="15">
        <f>'Table Q6'!E301-E301</f>
        <v>-1.9013515216548926E-2</v>
      </c>
      <c r="R301" s="15">
        <f>'Table Q6'!F301-F301</f>
        <v>2.0480979448816328E-2</v>
      </c>
      <c r="S301" s="15">
        <f>'Table Q6'!G301-G301</f>
        <v>1.9657045380608196E-2</v>
      </c>
      <c r="T301" s="15">
        <f>'Table Q6'!H301-H301</f>
        <v>4.2226954302953645E-2</v>
      </c>
      <c r="U301" s="15">
        <f>'Table Q6'!I301-I301</f>
        <v>6.0301509364968808E-2</v>
      </c>
      <c r="V301" s="15">
        <f>'Table Q6'!J301-J301</f>
        <v>-8.6726095534617187E-2</v>
      </c>
      <c r="W301" s="15">
        <f>'Table Q6'!K301-K301</f>
        <v>2.2422459240016179E-2</v>
      </c>
      <c r="X301" s="15">
        <f>'Table Q6'!L301-L301</f>
        <v>9.9656186240073552E-3</v>
      </c>
    </row>
    <row r="302" spans="1:24" x14ac:dyDescent="0.25">
      <c r="A302" s="13" t="str">
        <f t="shared" si="16"/>
        <v>2017 Q4</v>
      </c>
      <c r="B302" s="15">
        <f t="shared" si="17"/>
        <v>-0.87743545778907173</v>
      </c>
      <c r="C302" s="15">
        <f t="shared" si="18"/>
        <v>0.60525988917008455</v>
      </c>
      <c r="D302" s="15">
        <f t="shared" si="18"/>
        <v>1.5696355713990053</v>
      </c>
      <c r="E302" s="15">
        <f t="shared" si="18"/>
        <v>-1.3759244676080287</v>
      </c>
      <c r="F302" s="15">
        <f t="shared" si="18"/>
        <v>3.465547036024172</v>
      </c>
      <c r="G302" s="15">
        <f t="shared" si="18"/>
        <v>3.8069330176331984</v>
      </c>
      <c r="H302" s="15">
        <f t="shared" si="18"/>
        <v>7.6679404739628962E-2</v>
      </c>
      <c r="I302" s="15">
        <f t="shared" si="18"/>
        <v>5.8391381307932555</v>
      </c>
      <c r="J302" s="15">
        <f t="shared" si="18"/>
        <v>-3.4872913313432177</v>
      </c>
      <c r="K302" s="15">
        <f t="shared" si="18"/>
        <v>-1.8890463944080966</v>
      </c>
      <c r="L302" s="15">
        <f t="shared" si="18"/>
        <v>1.8739740631602446</v>
      </c>
      <c r="N302" s="15">
        <f>'Table Q6'!B302-B302</f>
        <v>0.11701377518739053</v>
      </c>
      <c r="O302" s="15">
        <f>'Table Q6'!C302-C302</f>
        <v>-5.6521227371423843E-2</v>
      </c>
      <c r="P302" s="15">
        <f>'Table Q6'!D302-D302</f>
        <v>-1.9951216860988774E-2</v>
      </c>
      <c r="Q302" s="15">
        <f>'Table Q6'!E302-E302</f>
        <v>2.8370252697322407E-2</v>
      </c>
      <c r="R302" s="15">
        <f>'Table Q6'!F302-F302</f>
        <v>-2.3961025000089009E-2</v>
      </c>
      <c r="S302" s="15">
        <f>'Table Q6'!G302-G302</f>
        <v>5.7225928509148094E-2</v>
      </c>
      <c r="T302" s="15">
        <f>'Table Q6'!H302-H302</f>
        <v>0.11370624891741359</v>
      </c>
      <c r="U302" s="15">
        <f>'Table Q6'!I302-I302</f>
        <v>2.9636680883573518E-2</v>
      </c>
      <c r="V302" s="15">
        <f>'Table Q6'!J302-J302</f>
        <v>-3.0396403410214656E-2</v>
      </c>
      <c r="W302" s="15">
        <f>'Table Q6'!K302-K302</f>
        <v>-0.16679446117148911</v>
      </c>
      <c r="X302" s="15">
        <f>'Table Q6'!L302-L302</f>
        <v>9.7745305214647082E-3</v>
      </c>
    </row>
    <row r="303" spans="1:24" x14ac:dyDescent="0.25">
      <c r="A303" s="13" t="str">
        <f t="shared" si="16"/>
        <v>2018 Q1</v>
      </c>
      <c r="B303" s="15">
        <f t="shared" si="17"/>
        <v>-0.7570402564036276</v>
      </c>
      <c r="C303" s="15">
        <f t="shared" si="18"/>
        <v>-0.39375640015835939</v>
      </c>
      <c r="D303" s="15">
        <f t="shared" si="18"/>
        <v>-2.3419916640515122</v>
      </c>
      <c r="E303" s="15">
        <f t="shared" si="18"/>
        <v>1.1206334077588742</v>
      </c>
      <c r="F303" s="15">
        <f t="shared" si="18"/>
        <v>-1.2660440679225025</v>
      </c>
      <c r="G303" s="15">
        <f t="shared" si="18"/>
        <v>4.2937863100052978</v>
      </c>
      <c r="H303" s="15">
        <f t="shared" si="18"/>
        <v>-2.5992450466989183</v>
      </c>
      <c r="I303" s="15">
        <f t="shared" si="18"/>
        <v>3.5587163577006358</v>
      </c>
      <c r="J303" s="15">
        <f t="shared" si="18"/>
        <v>-6.7496188929001981</v>
      </c>
      <c r="K303" s="15">
        <f t="shared" si="18"/>
        <v>-3.1727839775775686</v>
      </c>
      <c r="L303" s="15">
        <f t="shared" si="18"/>
        <v>0.39623554928182209</v>
      </c>
      <c r="N303" s="15">
        <f>'Table Q6'!B303-B303</f>
        <v>-0.22156913028672376</v>
      </c>
      <c r="O303" s="15">
        <f>'Table Q6'!C303-C303</f>
        <v>5.4668808921479073E-2</v>
      </c>
      <c r="P303" s="15">
        <f>'Table Q6'!D303-D303</f>
        <v>0.1522369822237315</v>
      </c>
      <c r="Q303" s="15">
        <f>'Table Q6'!E303-E303</f>
        <v>1.9929757552242577E-2</v>
      </c>
      <c r="R303" s="15">
        <f>'Table Q6'!F303-F303</f>
        <v>0.13764019855323517</v>
      </c>
      <c r="S303" s="15">
        <f>'Table Q6'!G303-G303</f>
        <v>2.0043556256518436E-2</v>
      </c>
      <c r="T303" s="15">
        <f>'Table Q6'!H303-H303</f>
        <v>3.1433572909531193E-2</v>
      </c>
      <c r="U303" s="15">
        <f>'Table Q6'!I303-I303</f>
        <v>4.9227361412579995E-2</v>
      </c>
      <c r="V303" s="15">
        <f>'Table Q6'!J303-J303</f>
        <v>-9.1514703891711235E-2</v>
      </c>
      <c r="W303" s="15">
        <f>'Table Q6'!K303-K303</f>
        <v>-0.13169154386779569</v>
      </c>
      <c r="X303" s="15">
        <f>'Table Q6'!L303-L303</f>
        <v>9.6644796836892755E-3</v>
      </c>
    </row>
    <row r="304" spans="1:24" x14ac:dyDescent="0.25">
      <c r="A304" s="13" t="str">
        <f t="shared" si="16"/>
        <v>2018 Q2</v>
      </c>
      <c r="B304" s="15">
        <f t="shared" si="17"/>
        <v>-3.0105800547797728</v>
      </c>
      <c r="C304" s="15">
        <f t="shared" si="18"/>
        <v>0.33981567318870715</v>
      </c>
      <c r="D304" s="15">
        <f t="shared" si="18"/>
        <v>-1.364261521143999</v>
      </c>
      <c r="E304" s="15">
        <f t="shared" si="18"/>
        <v>2.9615588880014805</v>
      </c>
      <c r="F304" s="15">
        <f t="shared" si="18"/>
        <v>3.3714802402855106</v>
      </c>
      <c r="G304" s="15">
        <f t="shared" si="18"/>
        <v>3.3258494993275525</v>
      </c>
      <c r="H304" s="15">
        <f t="shared" si="18"/>
        <v>-4.2364350984431791</v>
      </c>
      <c r="I304" s="15">
        <f t="shared" si="18"/>
        <v>2.7698873907092469</v>
      </c>
      <c r="J304" s="15">
        <f t="shared" si="18"/>
        <v>-5.9842726677025473</v>
      </c>
      <c r="K304" s="15">
        <f t="shared" si="18"/>
        <v>-4.6634631547167471</v>
      </c>
      <c r="L304" s="15">
        <f t="shared" si="18"/>
        <v>0.56866965841893102</v>
      </c>
      <c r="N304" s="15">
        <f>'Table Q6'!B304-B304</f>
        <v>0.25172725390342698</v>
      </c>
      <c r="O304" s="15">
        <f>'Table Q6'!C304-C304</f>
        <v>-1.0039960250486091E-2</v>
      </c>
      <c r="P304" s="15">
        <f>'Table Q6'!D304-D304</f>
        <v>0.18596503073623971</v>
      </c>
      <c r="Q304" s="15">
        <f>'Table Q6'!E304-E304</f>
        <v>1.9696639326531873E-2</v>
      </c>
      <c r="R304" s="15">
        <f>'Table Q6'!F304-F304</f>
        <v>2.0732985783586511E-2</v>
      </c>
      <c r="S304" s="15">
        <f>'Table Q6'!G304-G304</f>
        <v>1.9130181712982086E-2</v>
      </c>
      <c r="T304" s="15">
        <f>'Table Q6'!H304-H304</f>
        <v>0.10053812828024089</v>
      </c>
      <c r="U304" s="15">
        <f>'Table Q6'!I304-I304</f>
        <v>-3.0040894415930719E-2</v>
      </c>
      <c r="V304" s="15">
        <f>'Table Q6'!J304-J304</f>
        <v>-2.5696942348245599E-2</v>
      </c>
      <c r="W304" s="15">
        <f>'Table Q6'!K304-K304</f>
        <v>1.9618846006011381E-2</v>
      </c>
      <c r="X304" s="15">
        <f>'Table Q6'!L304-L304</f>
        <v>2.9079915698950076E-2</v>
      </c>
    </row>
    <row r="305" spans="1:24" x14ac:dyDescent="0.25">
      <c r="A305" s="13" t="str">
        <f t="shared" si="16"/>
        <v>2018 Q3</v>
      </c>
      <c r="B305" s="15">
        <f t="shared" si="17"/>
        <v>-2.9349626887314697</v>
      </c>
      <c r="C305" s="15">
        <f t="shared" si="18"/>
        <v>-0.20297951740319689</v>
      </c>
      <c r="D305" s="15">
        <f t="shared" si="18"/>
        <v>-1.7317367264794516</v>
      </c>
      <c r="E305" s="15">
        <f t="shared" si="18"/>
        <v>2.0056685163570198</v>
      </c>
      <c r="F305" s="15">
        <f t="shared" si="18"/>
        <v>3.7489415437699929</v>
      </c>
      <c r="G305" s="15">
        <f t="shared" si="18"/>
        <v>1.0791156334546648</v>
      </c>
      <c r="H305" s="15">
        <f t="shared" si="18"/>
        <v>-3.9993128509258726</v>
      </c>
      <c r="I305" s="15">
        <f t="shared" si="18"/>
        <v>-1.0874001391824708</v>
      </c>
      <c r="J305" s="15">
        <f t="shared" si="18"/>
        <v>-7.1778203128256859</v>
      </c>
      <c r="K305" s="15">
        <f t="shared" si="18"/>
        <v>-1.1309215022986476</v>
      </c>
      <c r="L305" s="15">
        <f t="shared" si="18"/>
        <v>-0.5954502461066058</v>
      </c>
      <c r="N305" s="15">
        <f>'Table Q6'!B305-B305</f>
        <v>0.3209766960908027</v>
      </c>
      <c r="O305" s="15">
        <f>'Table Q6'!C305-C305</f>
        <v>-2.9172947160733986E-2</v>
      </c>
      <c r="P305" s="15">
        <f>'Table Q6'!D305-D305</f>
        <v>-7.5638433547771111E-2</v>
      </c>
      <c r="Q305" s="15">
        <f>'Table Q6'!E305-E305</f>
        <v>1.0156342563156784E-3</v>
      </c>
      <c r="R305" s="15">
        <f>'Table Q6'!F305-F305</f>
        <v>-3.0409001298633775E-2</v>
      </c>
      <c r="S305" s="15">
        <f>'Table Q6'!G305-G305</f>
        <v>-6.5795632877723831E-2</v>
      </c>
      <c r="T305" s="15">
        <f>'Table Q6'!H305-H305</f>
        <v>0.247992572073096</v>
      </c>
      <c r="U305" s="15">
        <f>'Table Q6'!I305-I305</f>
        <v>9.4272958664875617E-2</v>
      </c>
      <c r="V305" s="15">
        <f>'Table Q6'!J305-J305</f>
        <v>7.7693079856206992E-2</v>
      </c>
      <c r="W305" s="15">
        <f>'Table Q6'!K305-K305</f>
        <v>0.40243992985111465</v>
      </c>
      <c r="X305" s="15">
        <f>'Table Q6'!L305-L305</f>
        <v>6.7473133795071805E-2</v>
      </c>
    </row>
    <row r="306" spans="1:24" x14ac:dyDescent="0.25">
      <c r="A306" s="13" t="str">
        <f t="shared" si="16"/>
        <v>2018 Q4</v>
      </c>
      <c r="B306" s="15">
        <f t="shared" ref="B306" si="19">LN(B105/B101)*100</f>
        <v>1.4355731565733223</v>
      </c>
      <c r="C306" s="15">
        <f t="shared" si="18"/>
        <v>-2.4400445332672218</v>
      </c>
      <c r="D306" s="15">
        <f t="shared" si="18"/>
        <v>-4.46694546611673</v>
      </c>
      <c r="E306" s="15">
        <f t="shared" si="18"/>
        <v>4.0118661881559294</v>
      </c>
      <c r="F306" s="15">
        <f t="shared" si="18"/>
        <v>2.8981130143636107</v>
      </c>
      <c r="G306" s="15">
        <f t="shared" si="18"/>
        <v>-1.4190754883672911</v>
      </c>
      <c r="H306" s="15">
        <f t="shared" si="18"/>
        <v>-4.8706848966158196</v>
      </c>
      <c r="I306" s="15">
        <f t="shared" si="18"/>
        <v>-1.0019504501683676</v>
      </c>
      <c r="J306" s="15">
        <f t="shared" si="18"/>
        <v>-3.5799296048333007</v>
      </c>
      <c r="K306" s="15">
        <f t="shared" si="18"/>
        <v>0.23807729768655564</v>
      </c>
      <c r="L306" s="15">
        <f t="shared" si="18"/>
        <v>-0.56296222934307782</v>
      </c>
      <c r="N306" s="15">
        <f>'Table Q6'!B306-B306</f>
        <v>-0.24508630143676613</v>
      </c>
      <c r="O306" s="15">
        <f>'Table Q6'!C306-C306</f>
        <v>1.1473605259640252E-2</v>
      </c>
      <c r="P306" s="15">
        <f>'Table Q6'!D306-D306</f>
        <v>7.2569354215501924E-2</v>
      </c>
      <c r="Q306" s="15">
        <f>'Table Q6'!E306-E306</f>
        <v>-0.11721598973271785</v>
      </c>
      <c r="R306" s="15">
        <f>'Table Q6'!F306-F306</f>
        <v>-4.8713543210786803E-2</v>
      </c>
      <c r="S306" s="15">
        <f>'Table Q6'!G306-G306</f>
        <v>-0.26706305318496693</v>
      </c>
      <c r="T306" s="15">
        <f>'Table Q6'!H306-H306</f>
        <v>0.36455500262969842</v>
      </c>
      <c r="U306" s="15">
        <f>'Table Q6'!I306-I306</f>
        <v>5.7391194419661118E-2</v>
      </c>
      <c r="V306" s="15">
        <f>'Table Q6'!J306-J306</f>
        <v>7.0413832470664683E-2</v>
      </c>
      <c r="W306" s="15">
        <f>'Table Q6'!K306-K306</f>
        <v>0.55755903539828722</v>
      </c>
      <c r="X306" s="15">
        <f>'Table Q6'!L306-L306</f>
        <v>9.2240208495137921E-3</v>
      </c>
    </row>
  </sheetData>
  <hyperlinks>
    <hyperlink ref="A1" location="Contents!A1" display="Back to Contents" xr:uid="{00000000-0004-0000-15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" width="8.88671875" style="13" customWidth="1"/>
    <col min="3" max="16384" width="8.88671875" style="13"/>
  </cols>
  <sheetData>
    <row r="1" spans="1:21" ht="13.2" x14ac:dyDescent="0.25">
      <c r="A1" s="26" t="s">
        <v>187</v>
      </c>
      <c r="B1" s="9" t="s">
        <v>219</v>
      </c>
    </row>
    <row r="2" spans="1:21" x14ac:dyDescent="0.25">
      <c r="B2" s="9" t="s">
        <v>147</v>
      </c>
    </row>
    <row r="3" spans="1:21" x14ac:dyDescent="0.25">
      <c r="A3" s="18"/>
      <c r="B3" s="9"/>
    </row>
    <row r="4" spans="1:21" x14ac:dyDescent="0.25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</row>
    <row r="5" spans="1:21" x14ac:dyDescent="0.25">
      <c r="A5" s="17" t="str">
        <f>Base_year</f>
        <v>2016=100</v>
      </c>
    </row>
    <row r="6" spans="1:21" x14ac:dyDescent="0.25">
      <c r="A6" s="13">
        <v>1970</v>
      </c>
      <c r="B6" s="34">
        <v>56.2</v>
      </c>
      <c r="C6" s="34">
        <v>178.35</v>
      </c>
      <c r="D6" s="34">
        <v>83.06</v>
      </c>
      <c r="E6" s="34">
        <v>37.909999999999997</v>
      </c>
      <c r="F6" s="34">
        <v>47.52</v>
      </c>
      <c r="G6" s="34">
        <v>64.17</v>
      </c>
      <c r="H6" s="34">
        <v>33.39</v>
      </c>
      <c r="I6" s="34">
        <v>28.96</v>
      </c>
      <c r="J6" s="34">
        <v>42.38</v>
      </c>
      <c r="K6" s="34">
        <v>12.55</v>
      </c>
      <c r="L6" s="34">
        <v>21.97</v>
      </c>
      <c r="M6" s="34">
        <v>18.73</v>
      </c>
      <c r="N6" s="34">
        <v>8.48</v>
      </c>
      <c r="O6" s="34">
        <v>8.67</v>
      </c>
      <c r="P6" s="34" t="e">
        <v>#N/A</v>
      </c>
      <c r="Q6" s="34">
        <v>63.73</v>
      </c>
      <c r="R6" s="34">
        <v>27.47</v>
      </c>
      <c r="S6" s="34">
        <v>27.92</v>
      </c>
      <c r="T6" s="34">
        <v>31.11</v>
      </c>
      <c r="U6" s="34">
        <v>35.71</v>
      </c>
    </row>
    <row r="7" spans="1:21" x14ac:dyDescent="0.25">
      <c r="A7" s="13">
        <v>1971</v>
      </c>
      <c r="B7" s="34">
        <v>59.11</v>
      </c>
      <c r="C7" s="34">
        <v>174.65</v>
      </c>
      <c r="D7" s="34">
        <v>82.26</v>
      </c>
      <c r="E7" s="34">
        <v>39.72</v>
      </c>
      <c r="F7" s="34">
        <v>48.95</v>
      </c>
      <c r="G7" s="34">
        <v>65.319999999999993</v>
      </c>
      <c r="H7" s="34">
        <v>34.520000000000003</v>
      </c>
      <c r="I7" s="34">
        <v>30.94</v>
      </c>
      <c r="J7" s="34">
        <v>44.02</v>
      </c>
      <c r="K7" s="34">
        <v>13.38</v>
      </c>
      <c r="L7" s="34">
        <v>22.89</v>
      </c>
      <c r="M7" s="34">
        <v>19.84</v>
      </c>
      <c r="N7" s="34">
        <v>9.5299999999999994</v>
      </c>
      <c r="O7" s="34">
        <v>9.74</v>
      </c>
      <c r="P7" s="34" t="e">
        <v>#N/A</v>
      </c>
      <c r="Q7" s="34">
        <v>70.209999999999994</v>
      </c>
      <c r="R7" s="34">
        <v>29.64</v>
      </c>
      <c r="S7" s="34">
        <v>29.55</v>
      </c>
      <c r="T7" s="34">
        <v>32.92</v>
      </c>
      <c r="U7" s="34">
        <v>36.75</v>
      </c>
    </row>
    <row r="8" spans="1:21" x14ac:dyDescent="0.25">
      <c r="A8" s="13">
        <v>1972</v>
      </c>
      <c r="B8" s="34">
        <v>61.01</v>
      </c>
      <c r="C8" s="34">
        <v>140.46</v>
      </c>
      <c r="D8" s="34">
        <v>83.96</v>
      </c>
      <c r="E8" s="34">
        <v>42.82</v>
      </c>
      <c r="F8" s="34">
        <v>52.32</v>
      </c>
      <c r="G8" s="34">
        <v>66.56</v>
      </c>
      <c r="H8" s="34">
        <v>36.31</v>
      </c>
      <c r="I8" s="34">
        <v>33.32</v>
      </c>
      <c r="J8" s="34">
        <v>46.69</v>
      </c>
      <c r="K8" s="34">
        <v>14.37</v>
      </c>
      <c r="L8" s="34">
        <v>23.22</v>
      </c>
      <c r="M8" s="34">
        <v>21.01</v>
      </c>
      <c r="N8" s="34">
        <v>10.54</v>
      </c>
      <c r="O8" s="34">
        <v>10.77</v>
      </c>
      <c r="P8" s="34" t="e">
        <v>#N/A</v>
      </c>
      <c r="Q8" s="34">
        <v>75.11</v>
      </c>
      <c r="R8" s="34">
        <v>31.36</v>
      </c>
      <c r="S8" s="34">
        <v>30.86</v>
      </c>
      <c r="T8" s="34">
        <v>34.39</v>
      </c>
      <c r="U8" s="34">
        <v>38.17</v>
      </c>
    </row>
    <row r="9" spans="1:21" x14ac:dyDescent="0.25">
      <c r="A9" s="13">
        <v>1973</v>
      </c>
      <c r="B9" s="34">
        <v>63.02</v>
      </c>
      <c r="C9" s="34">
        <v>157.36000000000001</v>
      </c>
      <c r="D9" s="34">
        <v>91.75</v>
      </c>
      <c r="E9" s="34">
        <v>45.62</v>
      </c>
      <c r="F9" s="34">
        <v>58.56</v>
      </c>
      <c r="G9" s="34">
        <v>68.12</v>
      </c>
      <c r="H9" s="34">
        <v>37.299999999999997</v>
      </c>
      <c r="I9" s="34">
        <v>36.69</v>
      </c>
      <c r="J9" s="34">
        <v>48.1</v>
      </c>
      <c r="K9" s="34">
        <v>15.77</v>
      </c>
      <c r="L9" s="34">
        <v>24.45</v>
      </c>
      <c r="M9" s="34">
        <v>22.07</v>
      </c>
      <c r="N9" s="34">
        <v>11.91</v>
      </c>
      <c r="O9" s="34">
        <v>12.17</v>
      </c>
      <c r="P9" s="34" t="e">
        <v>#N/A</v>
      </c>
      <c r="Q9" s="34">
        <v>81.31</v>
      </c>
      <c r="R9" s="34">
        <v>32.49</v>
      </c>
      <c r="S9" s="34">
        <v>32.53</v>
      </c>
      <c r="T9" s="34">
        <v>36.28</v>
      </c>
      <c r="U9" s="34">
        <v>40.89</v>
      </c>
    </row>
    <row r="10" spans="1:21" x14ac:dyDescent="0.25">
      <c r="A10" s="13">
        <v>1974</v>
      </c>
      <c r="B10" s="34">
        <v>63.72</v>
      </c>
      <c r="C10" s="34">
        <v>132.86000000000001</v>
      </c>
      <c r="D10" s="34">
        <v>90.65</v>
      </c>
      <c r="E10" s="34">
        <v>45.82</v>
      </c>
      <c r="F10" s="34">
        <v>55.49</v>
      </c>
      <c r="G10" s="34">
        <v>61.06</v>
      </c>
      <c r="H10" s="34">
        <v>34.54</v>
      </c>
      <c r="I10" s="34">
        <v>35.619999999999997</v>
      </c>
      <c r="J10" s="34">
        <v>45.95</v>
      </c>
      <c r="K10" s="34">
        <v>15.39</v>
      </c>
      <c r="L10" s="34">
        <v>24.94</v>
      </c>
      <c r="M10" s="34">
        <v>21.97</v>
      </c>
      <c r="N10" s="34">
        <v>12.43</v>
      </c>
      <c r="O10" s="34">
        <v>12.71</v>
      </c>
      <c r="P10" s="34" t="e">
        <v>#N/A</v>
      </c>
      <c r="Q10" s="34">
        <v>82.23</v>
      </c>
      <c r="R10" s="34">
        <v>34.35</v>
      </c>
      <c r="S10" s="34">
        <v>31.94</v>
      </c>
      <c r="T10" s="34">
        <v>35.659999999999997</v>
      </c>
      <c r="U10" s="34">
        <v>39.74</v>
      </c>
    </row>
    <row r="11" spans="1:21" x14ac:dyDescent="0.25">
      <c r="A11" s="13">
        <v>1975</v>
      </c>
      <c r="B11" s="34">
        <v>58.81</v>
      </c>
      <c r="C11" s="34">
        <v>149.96</v>
      </c>
      <c r="D11" s="34">
        <v>84.36</v>
      </c>
      <c r="E11" s="34">
        <v>46.72</v>
      </c>
      <c r="F11" s="34">
        <v>53.55</v>
      </c>
      <c r="G11" s="34">
        <v>57.84</v>
      </c>
      <c r="H11" s="34">
        <v>33.21</v>
      </c>
      <c r="I11" s="34">
        <v>35.17</v>
      </c>
      <c r="J11" s="34">
        <v>45</v>
      </c>
      <c r="K11" s="34">
        <v>15.17</v>
      </c>
      <c r="L11" s="34">
        <v>26.87</v>
      </c>
      <c r="M11" s="34">
        <v>22.36</v>
      </c>
      <c r="N11" s="34">
        <v>12.29</v>
      </c>
      <c r="O11" s="34">
        <v>12.56</v>
      </c>
      <c r="P11" s="34" t="e">
        <v>#N/A</v>
      </c>
      <c r="Q11" s="34">
        <v>84.73</v>
      </c>
      <c r="R11" s="34">
        <v>37.57</v>
      </c>
      <c r="S11" s="34">
        <v>32.880000000000003</v>
      </c>
      <c r="T11" s="34">
        <v>36.65</v>
      </c>
      <c r="U11" s="34">
        <v>38.630000000000003</v>
      </c>
    </row>
    <row r="12" spans="1:21" x14ac:dyDescent="0.25">
      <c r="A12" s="13">
        <v>1976</v>
      </c>
      <c r="B12" s="34">
        <v>54</v>
      </c>
      <c r="C12" s="34">
        <v>140.86000000000001</v>
      </c>
      <c r="D12" s="34">
        <v>85.95</v>
      </c>
      <c r="E12" s="34">
        <v>47.52</v>
      </c>
      <c r="F12" s="34">
        <v>56.1</v>
      </c>
      <c r="G12" s="34">
        <v>57.11</v>
      </c>
      <c r="H12" s="34">
        <v>34.31</v>
      </c>
      <c r="I12" s="34">
        <v>35.840000000000003</v>
      </c>
      <c r="J12" s="34">
        <v>45.77</v>
      </c>
      <c r="K12" s="34">
        <v>15.67</v>
      </c>
      <c r="L12" s="34">
        <v>27.5</v>
      </c>
      <c r="M12" s="34">
        <v>23.44</v>
      </c>
      <c r="N12" s="34">
        <v>12.91</v>
      </c>
      <c r="O12" s="34">
        <v>13.19</v>
      </c>
      <c r="P12" s="34" t="e">
        <v>#N/A</v>
      </c>
      <c r="Q12" s="34">
        <v>90.97</v>
      </c>
      <c r="R12" s="34">
        <v>39.799999999999997</v>
      </c>
      <c r="S12" s="34">
        <v>35.03</v>
      </c>
      <c r="T12" s="34">
        <v>38.33</v>
      </c>
      <c r="U12" s="34">
        <v>39.380000000000003</v>
      </c>
    </row>
    <row r="13" spans="1:21" x14ac:dyDescent="0.25">
      <c r="A13" s="13">
        <v>1977</v>
      </c>
      <c r="B13" s="34">
        <v>61.01</v>
      </c>
      <c r="C13" s="34">
        <v>136.96</v>
      </c>
      <c r="D13" s="34">
        <v>87.55</v>
      </c>
      <c r="E13" s="34">
        <v>49.52</v>
      </c>
      <c r="F13" s="34">
        <v>57.54</v>
      </c>
      <c r="G13" s="34">
        <v>56.8</v>
      </c>
      <c r="H13" s="34">
        <v>34.56</v>
      </c>
      <c r="I13" s="34">
        <v>37.26</v>
      </c>
      <c r="J13" s="34">
        <v>46.74</v>
      </c>
      <c r="K13" s="34">
        <v>16.399999999999999</v>
      </c>
      <c r="L13" s="34">
        <v>27.77</v>
      </c>
      <c r="M13" s="34">
        <v>24.6</v>
      </c>
      <c r="N13" s="34">
        <v>13.34</v>
      </c>
      <c r="O13" s="34">
        <v>13.64</v>
      </c>
      <c r="P13" s="34" t="e">
        <v>#N/A</v>
      </c>
      <c r="Q13" s="34">
        <v>93.19</v>
      </c>
      <c r="R13" s="34">
        <v>40.880000000000003</v>
      </c>
      <c r="S13" s="34">
        <v>36.94</v>
      </c>
      <c r="T13" s="34">
        <v>39.67</v>
      </c>
      <c r="U13" s="34">
        <v>40.24</v>
      </c>
    </row>
    <row r="14" spans="1:21" x14ac:dyDescent="0.25">
      <c r="A14" s="13">
        <v>1978</v>
      </c>
      <c r="B14" s="34">
        <v>65.62</v>
      </c>
      <c r="C14" s="34">
        <v>137.26</v>
      </c>
      <c r="D14" s="34">
        <v>88.05</v>
      </c>
      <c r="E14" s="34">
        <v>50.52</v>
      </c>
      <c r="F14" s="34">
        <v>59.17</v>
      </c>
      <c r="G14" s="34">
        <v>60.75</v>
      </c>
      <c r="H14" s="34">
        <v>37.47</v>
      </c>
      <c r="I14" s="34">
        <v>39.15</v>
      </c>
      <c r="J14" s="34">
        <v>50.3</v>
      </c>
      <c r="K14" s="34">
        <v>17.25</v>
      </c>
      <c r="L14" s="34">
        <v>29.41</v>
      </c>
      <c r="M14" s="34">
        <v>25.03</v>
      </c>
      <c r="N14" s="34">
        <v>14.38</v>
      </c>
      <c r="O14" s="34">
        <v>14.7</v>
      </c>
      <c r="P14" s="34" t="e">
        <v>#N/A</v>
      </c>
      <c r="Q14" s="34">
        <v>96.89</v>
      </c>
      <c r="R14" s="34">
        <v>41.89</v>
      </c>
      <c r="S14" s="34">
        <v>38.89</v>
      </c>
      <c r="T14" s="34">
        <v>41.05</v>
      </c>
      <c r="U14" s="34">
        <v>41.95</v>
      </c>
    </row>
    <row r="15" spans="1:21" x14ac:dyDescent="0.25">
      <c r="A15" s="13">
        <v>1979</v>
      </c>
      <c r="B15" s="34">
        <v>64.62</v>
      </c>
      <c r="C15" s="34">
        <v>165.15</v>
      </c>
      <c r="D15" s="34">
        <v>87.85</v>
      </c>
      <c r="E15" s="34">
        <v>53.12</v>
      </c>
      <c r="F15" s="34">
        <v>58.25</v>
      </c>
      <c r="G15" s="34">
        <v>61.16</v>
      </c>
      <c r="H15" s="34">
        <v>39</v>
      </c>
      <c r="I15" s="34">
        <v>41.15</v>
      </c>
      <c r="J15" s="34">
        <v>52.02</v>
      </c>
      <c r="K15" s="34">
        <v>18.21</v>
      </c>
      <c r="L15" s="34">
        <v>31.25</v>
      </c>
      <c r="M15" s="34">
        <v>25.63</v>
      </c>
      <c r="N15" s="34">
        <v>15.59</v>
      </c>
      <c r="O15" s="34">
        <v>15.94</v>
      </c>
      <c r="P15" s="34" t="e">
        <v>#N/A</v>
      </c>
      <c r="Q15" s="34">
        <v>100.23</v>
      </c>
      <c r="R15" s="34">
        <v>43.55</v>
      </c>
      <c r="S15" s="34">
        <v>40.36</v>
      </c>
      <c r="T15" s="34">
        <v>41.94</v>
      </c>
      <c r="U15" s="34">
        <v>43.42</v>
      </c>
    </row>
    <row r="16" spans="1:21" x14ac:dyDescent="0.25">
      <c r="A16" s="13">
        <v>1980</v>
      </c>
      <c r="B16" s="34">
        <v>71.73</v>
      </c>
      <c r="C16" s="34">
        <v>167.75</v>
      </c>
      <c r="D16" s="34">
        <v>80.36</v>
      </c>
      <c r="E16" s="34">
        <v>53.12</v>
      </c>
      <c r="F16" s="34">
        <v>51.3</v>
      </c>
      <c r="G16" s="34">
        <v>57.74</v>
      </c>
      <c r="H16" s="34">
        <v>36.83</v>
      </c>
      <c r="I16" s="34">
        <v>40.07</v>
      </c>
      <c r="J16" s="34">
        <v>51.28</v>
      </c>
      <c r="K16" s="34">
        <v>18.899999999999999</v>
      </c>
      <c r="L16" s="34">
        <v>31.18</v>
      </c>
      <c r="M16" s="34">
        <v>26.11</v>
      </c>
      <c r="N16" s="34">
        <v>16.18</v>
      </c>
      <c r="O16" s="34">
        <v>16.54</v>
      </c>
      <c r="P16" s="34" t="e">
        <v>#N/A</v>
      </c>
      <c r="Q16" s="34">
        <v>101.17</v>
      </c>
      <c r="R16" s="34">
        <v>45.04</v>
      </c>
      <c r="S16" s="34">
        <v>43.14</v>
      </c>
      <c r="T16" s="34">
        <v>44.2</v>
      </c>
      <c r="U16" s="34">
        <v>42.07</v>
      </c>
    </row>
    <row r="17" spans="1:21" x14ac:dyDescent="0.25">
      <c r="A17" s="13">
        <v>1981</v>
      </c>
      <c r="B17" s="34">
        <v>73.64</v>
      </c>
      <c r="C17" s="34">
        <v>175.05</v>
      </c>
      <c r="D17" s="34">
        <v>75.36</v>
      </c>
      <c r="E17" s="34">
        <v>54.62</v>
      </c>
      <c r="F17" s="34">
        <v>49.46</v>
      </c>
      <c r="G17" s="34">
        <v>53.27</v>
      </c>
      <c r="H17" s="34">
        <v>36.729999999999997</v>
      </c>
      <c r="I17" s="34">
        <v>40.36</v>
      </c>
      <c r="J17" s="34">
        <v>50.6</v>
      </c>
      <c r="K17" s="34">
        <v>19.29</v>
      </c>
      <c r="L17" s="34">
        <v>31.99</v>
      </c>
      <c r="M17" s="34">
        <v>26.99</v>
      </c>
      <c r="N17" s="34">
        <v>16.79</v>
      </c>
      <c r="O17" s="34">
        <v>17.16</v>
      </c>
      <c r="P17" s="34" t="e">
        <v>#N/A</v>
      </c>
      <c r="Q17" s="34">
        <v>101.75</v>
      </c>
      <c r="R17" s="34">
        <v>47.27</v>
      </c>
      <c r="S17" s="34">
        <v>43.16</v>
      </c>
      <c r="T17" s="34">
        <v>43.65</v>
      </c>
      <c r="U17" s="34">
        <v>41.48</v>
      </c>
    </row>
    <row r="18" spans="1:21" x14ac:dyDescent="0.25">
      <c r="A18" s="13">
        <v>1982</v>
      </c>
      <c r="B18" s="34">
        <v>79.75</v>
      </c>
      <c r="C18" s="34">
        <v>187.65</v>
      </c>
      <c r="D18" s="34">
        <v>75.260000000000005</v>
      </c>
      <c r="E18" s="34">
        <v>53.92</v>
      </c>
      <c r="F18" s="34">
        <v>47.52</v>
      </c>
      <c r="G18" s="34">
        <v>57.53</v>
      </c>
      <c r="H18" s="34">
        <v>37.86</v>
      </c>
      <c r="I18" s="34">
        <v>39.659999999999997</v>
      </c>
      <c r="J18" s="34">
        <v>50.94</v>
      </c>
      <c r="K18" s="34">
        <v>20.02</v>
      </c>
      <c r="L18" s="34">
        <v>33.08</v>
      </c>
      <c r="M18" s="34">
        <v>27.47</v>
      </c>
      <c r="N18" s="34">
        <v>18.190000000000001</v>
      </c>
      <c r="O18" s="34">
        <v>18.59</v>
      </c>
      <c r="P18" s="34" t="e">
        <v>#N/A</v>
      </c>
      <c r="Q18" s="34">
        <v>102.98</v>
      </c>
      <c r="R18" s="34">
        <v>48.38</v>
      </c>
      <c r="S18" s="34">
        <v>43.46</v>
      </c>
      <c r="T18" s="34">
        <v>43.38</v>
      </c>
      <c r="U18" s="34">
        <v>42.59</v>
      </c>
    </row>
    <row r="19" spans="1:21" x14ac:dyDescent="0.25">
      <c r="A19" s="13">
        <v>1983</v>
      </c>
      <c r="B19" s="34">
        <v>75.44</v>
      </c>
      <c r="C19" s="34">
        <v>189.25</v>
      </c>
      <c r="D19" s="34">
        <v>76.86</v>
      </c>
      <c r="E19" s="34">
        <v>55.92</v>
      </c>
      <c r="F19" s="34">
        <v>46.09</v>
      </c>
      <c r="G19" s="34">
        <v>61.16</v>
      </c>
      <c r="H19" s="34">
        <v>40.74</v>
      </c>
      <c r="I19" s="34">
        <v>41.54</v>
      </c>
      <c r="J19" s="34">
        <v>52.05</v>
      </c>
      <c r="K19" s="34">
        <v>21.43</v>
      </c>
      <c r="L19" s="34">
        <v>34.78</v>
      </c>
      <c r="M19" s="34">
        <v>28.35</v>
      </c>
      <c r="N19" s="34">
        <v>20.36</v>
      </c>
      <c r="O19" s="34">
        <v>20.81</v>
      </c>
      <c r="P19" s="34" t="e">
        <v>#N/A</v>
      </c>
      <c r="Q19" s="34">
        <v>106.15</v>
      </c>
      <c r="R19" s="34">
        <v>50.41</v>
      </c>
      <c r="S19" s="34">
        <v>46.23</v>
      </c>
      <c r="T19" s="34">
        <v>45.51</v>
      </c>
      <c r="U19" s="34">
        <v>44.5</v>
      </c>
    </row>
    <row r="20" spans="1:21" x14ac:dyDescent="0.25">
      <c r="A20" s="13">
        <v>1984</v>
      </c>
      <c r="B20" s="34">
        <v>91.17</v>
      </c>
      <c r="C20" s="34">
        <v>178.05</v>
      </c>
      <c r="D20" s="34">
        <v>79.66</v>
      </c>
      <c r="E20" s="34">
        <v>45.22</v>
      </c>
      <c r="F20" s="34">
        <v>43.13</v>
      </c>
      <c r="G20" s="34">
        <v>64.069999999999993</v>
      </c>
      <c r="H20" s="34">
        <v>42.66</v>
      </c>
      <c r="I20" s="34">
        <v>42.83</v>
      </c>
      <c r="J20" s="34">
        <v>52.7</v>
      </c>
      <c r="K20" s="34">
        <v>22.93</v>
      </c>
      <c r="L20" s="34">
        <v>35.409999999999997</v>
      </c>
      <c r="M20" s="34">
        <v>28.36</v>
      </c>
      <c r="N20" s="34">
        <v>21.73</v>
      </c>
      <c r="O20" s="34">
        <v>22.21</v>
      </c>
      <c r="P20" s="34" t="e">
        <v>#N/A</v>
      </c>
      <c r="Q20" s="34">
        <v>105.53</v>
      </c>
      <c r="R20" s="34">
        <v>49.99</v>
      </c>
      <c r="S20" s="34">
        <v>48.75</v>
      </c>
      <c r="T20" s="34">
        <v>47.32</v>
      </c>
      <c r="U20" s="34">
        <v>45.68</v>
      </c>
    </row>
    <row r="21" spans="1:21" x14ac:dyDescent="0.25">
      <c r="A21" s="13">
        <v>1985</v>
      </c>
      <c r="B21" s="34">
        <v>86.36</v>
      </c>
      <c r="C21" s="34">
        <v>195.74</v>
      </c>
      <c r="D21" s="34">
        <v>81.96</v>
      </c>
      <c r="E21" s="34">
        <v>56.72</v>
      </c>
      <c r="F21" s="34">
        <v>48.03</v>
      </c>
      <c r="G21" s="34">
        <v>64.28</v>
      </c>
      <c r="H21" s="34">
        <v>45.1</v>
      </c>
      <c r="I21" s="34">
        <v>45.65</v>
      </c>
      <c r="J21" s="34">
        <v>56.87</v>
      </c>
      <c r="K21" s="34">
        <v>24.41</v>
      </c>
      <c r="L21" s="34">
        <v>35.46</v>
      </c>
      <c r="M21" s="34">
        <v>29.15</v>
      </c>
      <c r="N21" s="34">
        <v>24.07</v>
      </c>
      <c r="O21" s="34">
        <v>24.6</v>
      </c>
      <c r="P21" s="34" t="e">
        <v>#N/A</v>
      </c>
      <c r="Q21" s="34">
        <v>107.92</v>
      </c>
      <c r="R21" s="34">
        <v>51.01</v>
      </c>
      <c r="S21" s="34">
        <v>52.24</v>
      </c>
      <c r="T21" s="34">
        <v>50.4</v>
      </c>
      <c r="U21" s="34">
        <v>47.96</v>
      </c>
    </row>
    <row r="22" spans="1:21" x14ac:dyDescent="0.25">
      <c r="A22" s="13">
        <v>1986</v>
      </c>
      <c r="B22" s="34">
        <v>86.46</v>
      </c>
      <c r="C22" s="34">
        <v>195.54</v>
      </c>
      <c r="D22" s="34">
        <v>83.06</v>
      </c>
      <c r="E22" s="34">
        <v>66.73</v>
      </c>
      <c r="F22" s="34">
        <v>52.02</v>
      </c>
      <c r="G22" s="34">
        <v>66.98</v>
      </c>
      <c r="H22" s="34">
        <v>47.21</v>
      </c>
      <c r="I22" s="34">
        <v>46.92</v>
      </c>
      <c r="J22" s="34">
        <v>60.39</v>
      </c>
      <c r="K22" s="34">
        <v>26.09</v>
      </c>
      <c r="L22" s="34">
        <v>36.25</v>
      </c>
      <c r="M22" s="34">
        <v>29.06</v>
      </c>
      <c r="N22" s="34">
        <v>25.94</v>
      </c>
      <c r="O22" s="34">
        <v>26.51</v>
      </c>
      <c r="P22" s="34" t="e">
        <v>#N/A</v>
      </c>
      <c r="Q22" s="34">
        <v>109.4</v>
      </c>
      <c r="R22" s="34">
        <v>51.44</v>
      </c>
      <c r="S22" s="34">
        <v>54.89</v>
      </c>
      <c r="T22" s="34">
        <v>53.87</v>
      </c>
      <c r="U22" s="34">
        <v>49.72</v>
      </c>
    </row>
    <row r="23" spans="1:21" x14ac:dyDescent="0.25">
      <c r="A23" s="13">
        <v>1987</v>
      </c>
      <c r="B23" s="34">
        <v>84.46</v>
      </c>
      <c r="C23" s="34">
        <v>195.74</v>
      </c>
      <c r="D23" s="34">
        <v>87.05</v>
      </c>
      <c r="E23" s="34">
        <v>68.73</v>
      </c>
      <c r="F23" s="34">
        <v>54.78</v>
      </c>
      <c r="G23" s="34">
        <v>74.77</v>
      </c>
      <c r="H23" s="34">
        <v>51.08</v>
      </c>
      <c r="I23" s="34">
        <v>50.96</v>
      </c>
      <c r="J23" s="34">
        <v>64.680000000000007</v>
      </c>
      <c r="K23" s="34">
        <v>27.87</v>
      </c>
      <c r="L23" s="34">
        <v>40.61</v>
      </c>
      <c r="M23" s="34">
        <v>29.33</v>
      </c>
      <c r="N23" s="34">
        <v>27.53</v>
      </c>
      <c r="O23" s="34">
        <v>28.14</v>
      </c>
      <c r="P23" s="34" t="e">
        <v>#N/A</v>
      </c>
      <c r="Q23" s="34">
        <v>110.12</v>
      </c>
      <c r="R23" s="34">
        <v>53.11</v>
      </c>
      <c r="S23" s="34">
        <v>60.45</v>
      </c>
      <c r="T23" s="34">
        <v>60.98</v>
      </c>
      <c r="U23" s="34">
        <v>52.96</v>
      </c>
    </row>
    <row r="24" spans="1:21" x14ac:dyDescent="0.25">
      <c r="A24" s="13">
        <v>1988</v>
      </c>
      <c r="B24" s="34">
        <v>84.96</v>
      </c>
      <c r="C24" s="34">
        <v>179.15</v>
      </c>
      <c r="D24" s="34">
        <v>93.35</v>
      </c>
      <c r="E24" s="34">
        <v>68.73</v>
      </c>
      <c r="F24" s="34">
        <v>57.33</v>
      </c>
      <c r="G24" s="34">
        <v>81.2</v>
      </c>
      <c r="H24" s="34">
        <v>55.12</v>
      </c>
      <c r="I24" s="34">
        <v>54.24</v>
      </c>
      <c r="J24" s="34">
        <v>69.099999999999994</v>
      </c>
      <c r="K24" s="34">
        <v>29.96</v>
      </c>
      <c r="L24" s="34">
        <v>45.05</v>
      </c>
      <c r="M24" s="34">
        <v>29.87</v>
      </c>
      <c r="N24" s="34">
        <v>30.93</v>
      </c>
      <c r="O24" s="34">
        <v>31.62</v>
      </c>
      <c r="P24" s="34" t="e">
        <v>#N/A</v>
      </c>
      <c r="Q24" s="34">
        <v>113.12</v>
      </c>
      <c r="R24" s="34">
        <v>55.24</v>
      </c>
      <c r="S24" s="34">
        <v>64.81</v>
      </c>
      <c r="T24" s="34">
        <v>67.25</v>
      </c>
      <c r="U24" s="34">
        <v>56.5</v>
      </c>
    </row>
    <row r="25" spans="1:21" x14ac:dyDescent="0.25">
      <c r="A25" s="13">
        <v>1989</v>
      </c>
      <c r="B25" s="34">
        <v>89.66</v>
      </c>
      <c r="C25" s="34">
        <v>158.26</v>
      </c>
      <c r="D25" s="34">
        <v>97.15</v>
      </c>
      <c r="E25" s="34">
        <v>69.53</v>
      </c>
      <c r="F25" s="34">
        <v>57.23</v>
      </c>
      <c r="G25" s="34">
        <v>85.57</v>
      </c>
      <c r="H25" s="34">
        <v>57.35</v>
      </c>
      <c r="I25" s="34">
        <v>56.82</v>
      </c>
      <c r="J25" s="34">
        <v>71.540000000000006</v>
      </c>
      <c r="K25" s="34">
        <v>30.68</v>
      </c>
      <c r="L25" s="34">
        <v>45.33</v>
      </c>
      <c r="M25" s="34">
        <v>30.34</v>
      </c>
      <c r="N25" s="34">
        <v>32.15</v>
      </c>
      <c r="O25" s="34">
        <v>32.86</v>
      </c>
      <c r="P25" s="34" t="e">
        <v>#N/A</v>
      </c>
      <c r="Q25" s="34">
        <v>115.95</v>
      </c>
      <c r="R25" s="34">
        <v>57.01</v>
      </c>
      <c r="S25" s="34">
        <v>65.02</v>
      </c>
      <c r="T25" s="34">
        <v>70.260000000000005</v>
      </c>
      <c r="U25" s="34">
        <v>58.16</v>
      </c>
    </row>
    <row r="26" spans="1:21" x14ac:dyDescent="0.25">
      <c r="A26" s="13">
        <v>1990</v>
      </c>
      <c r="B26" s="34">
        <v>90.97</v>
      </c>
      <c r="C26" s="34">
        <v>151.36000000000001</v>
      </c>
      <c r="D26" s="34">
        <v>97.05</v>
      </c>
      <c r="E26" s="34">
        <v>71.33</v>
      </c>
      <c r="F26" s="34">
        <v>58.05</v>
      </c>
      <c r="G26" s="34">
        <v>88.06</v>
      </c>
      <c r="H26" s="34">
        <v>56.62</v>
      </c>
      <c r="I26" s="34">
        <v>56.69</v>
      </c>
      <c r="J26" s="34">
        <v>72.209999999999994</v>
      </c>
      <c r="K26" s="34">
        <v>30.56</v>
      </c>
      <c r="L26" s="34">
        <v>48.35</v>
      </c>
      <c r="M26" s="34">
        <v>30.57</v>
      </c>
      <c r="N26" s="34">
        <v>33.61</v>
      </c>
      <c r="O26" s="34">
        <v>34.36</v>
      </c>
      <c r="P26" s="34" t="e">
        <v>#N/A</v>
      </c>
      <c r="Q26" s="34">
        <v>117.09</v>
      </c>
      <c r="R26" s="34">
        <v>57.37</v>
      </c>
      <c r="S26" s="34">
        <v>65.19</v>
      </c>
      <c r="T26" s="34">
        <v>70.040000000000006</v>
      </c>
      <c r="U26" s="34">
        <v>58.75</v>
      </c>
    </row>
    <row r="27" spans="1:21" x14ac:dyDescent="0.25">
      <c r="A27" s="13">
        <v>1991</v>
      </c>
      <c r="B27" s="34">
        <v>95.54</v>
      </c>
      <c r="C27" s="34">
        <v>158.22</v>
      </c>
      <c r="D27" s="34">
        <v>92.17</v>
      </c>
      <c r="E27" s="34">
        <v>75.73</v>
      </c>
      <c r="F27" s="34">
        <v>57.08</v>
      </c>
      <c r="G27" s="34">
        <v>82.02</v>
      </c>
      <c r="H27" s="34">
        <v>55.66</v>
      </c>
      <c r="I27" s="34">
        <v>55.49</v>
      </c>
      <c r="J27" s="34">
        <v>67.95</v>
      </c>
      <c r="K27" s="34">
        <v>30.02</v>
      </c>
      <c r="L27" s="34">
        <v>49</v>
      </c>
      <c r="M27" s="34">
        <v>30.4</v>
      </c>
      <c r="N27" s="34">
        <v>33.51</v>
      </c>
      <c r="O27" s="34">
        <v>34.15</v>
      </c>
      <c r="P27" s="34" t="e">
        <v>#N/A</v>
      </c>
      <c r="Q27" s="34">
        <v>122.16</v>
      </c>
      <c r="R27" s="34">
        <v>61.77</v>
      </c>
      <c r="S27" s="34">
        <v>65.55</v>
      </c>
      <c r="T27" s="34">
        <v>70.34</v>
      </c>
      <c r="U27" s="34">
        <v>57.68</v>
      </c>
    </row>
    <row r="28" spans="1:21" x14ac:dyDescent="0.25">
      <c r="A28" s="13">
        <v>1992</v>
      </c>
      <c r="B28" s="34">
        <v>97.9</v>
      </c>
      <c r="C28" s="34">
        <v>162.80000000000001</v>
      </c>
      <c r="D28" s="34">
        <v>92.1</v>
      </c>
      <c r="E28" s="34">
        <v>77.63</v>
      </c>
      <c r="F28" s="34">
        <v>57.83</v>
      </c>
      <c r="G28" s="34">
        <v>78.03</v>
      </c>
      <c r="H28" s="34">
        <v>58.01</v>
      </c>
      <c r="I28" s="34">
        <v>57.1</v>
      </c>
      <c r="J28" s="34">
        <v>64.88</v>
      </c>
      <c r="K28" s="34">
        <v>30.23</v>
      </c>
      <c r="L28" s="34">
        <v>47.41</v>
      </c>
      <c r="M28" s="34">
        <v>30.29</v>
      </c>
      <c r="N28" s="34">
        <v>32.96</v>
      </c>
      <c r="O28" s="34">
        <v>33.78</v>
      </c>
      <c r="P28" s="34" t="e">
        <v>#N/A</v>
      </c>
      <c r="Q28" s="34">
        <v>127.04</v>
      </c>
      <c r="R28" s="34">
        <v>63.7</v>
      </c>
      <c r="S28" s="34">
        <v>66.489999999999995</v>
      </c>
      <c r="T28" s="34">
        <v>71.06</v>
      </c>
      <c r="U28" s="34">
        <v>57.85</v>
      </c>
    </row>
    <row r="29" spans="1:21" x14ac:dyDescent="0.25">
      <c r="A29" s="13">
        <v>1993</v>
      </c>
      <c r="B29" s="34">
        <v>88.96</v>
      </c>
      <c r="C29" s="34">
        <v>173.78</v>
      </c>
      <c r="D29" s="34">
        <v>93.45</v>
      </c>
      <c r="E29" s="34">
        <v>81.67</v>
      </c>
      <c r="F29" s="34">
        <v>60.53</v>
      </c>
      <c r="G29" s="34">
        <v>75.84</v>
      </c>
      <c r="H29" s="34">
        <v>62.52</v>
      </c>
      <c r="I29" s="34">
        <v>58.82</v>
      </c>
      <c r="J29" s="34">
        <v>65.72</v>
      </c>
      <c r="K29" s="34">
        <v>31.09</v>
      </c>
      <c r="L29" s="34">
        <v>48.73</v>
      </c>
      <c r="M29" s="34">
        <v>31.22</v>
      </c>
      <c r="N29" s="34">
        <v>33.56</v>
      </c>
      <c r="O29" s="34">
        <v>34.47</v>
      </c>
      <c r="P29" s="34" t="e">
        <v>#N/A</v>
      </c>
      <c r="Q29" s="34">
        <v>127.96</v>
      </c>
      <c r="R29" s="34">
        <v>66.36</v>
      </c>
      <c r="S29" s="34">
        <v>70.88</v>
      </c>
      <c r="T29" s="34">
        <v>75.63</v>
      </c>
      <c r="U29" s="34">
        <v>59.46</v>
      </c>
    </row>
    <row r="30" spans="1:21" x14ac:dyDescent="0.25">
      <c r="A30" s="13">
        <v>1994</v>
      </c>
      <c r="B30" s="34">
        <v>86.89</v>
      </c>
      <c r="C30" s="34">
        <v>199.8</v>
      </c>
      <c r="D30" s="34">
        <v>97.8</v>
      </c>
      <c r="E30" s="34">
        <v>79.08</v>
      </c>
      <c r="F30" s="34">
        <v>62.55</v>
      </c>
      <c r="G30" s="34">
        <v>74.64</v>
      </c>
      <c r="H30" s="34">
        <v>65.760000000000005</v>
      </c>
      <c r="I30" s="34">
        <v>62.48</v>
      </c>
      <c r="J30" s="34">
        <v>66.989999999999995</v>
      </c>
      <c r="K30" s="34">
        <v>32.520000000000003</v>
      </c>
      <c r="L30" s="34">
        <v>49.11</v>
      </c>
      <c r="M30" s="34">
        <v>32.97</v>
      </c>
      <c r="N30" s="34">
        <v>35.24</v>
      </c>
      <c r="O30" s="34">
        <v>36.22</v>
      </c>
      <c r="P30" s="34" t="e">
        <v>#N/A</v>
      </c>
      <c r="Q30" s="34">
        <v>132.31</v>
      </c>
      <c r="R30" s="34">
        <v>67.62</v>
      </c>
      <c r="S30" s="34">
        <v>74.430000000000007</v>
      </c>
      <c r="T30" s="34">
        <v>79.34</v>
      </c>
      <c r="U30" s="34">
        <v>61.75</v>
      </c>
    </row>
    <row r="31" spans="1:21" x14ac:dyDescent="0.25">
      <c r="A31" s="13">
        <v>1995</v>
      </c>
      <c r="B31" s="34">
        <v>84.04</v>
      </c>
      <c r="C31" s="34">
        <v>206.53</v>
      </c>
      <c r="D31" s="34">
        <v>99.28</v>
      </c>
      <c r="E31" s="34">
        <v>81.150000000000006</v>
      </c>
      <c r="F31" s="34">
        <v>64.260000000000005</v>
      </c>
      <c r="G31" s="34">
        <v>74.25</v>
      </c>
      <c r="H31" s="34">
        <v>66.680000000000007</v>
      </c>
      <c r="I31" s="34">
        <v>66.2</v>
      </c>
      <c r="J31" s="34">
        <v>68.34</v>
      </c>
      <c r="K31" s="34">
        <v>33.76</v>
      </c>
      <c r="L31" s="34">
        <v>50.02</v>
      </c>
      <c r="M31" s="34">
        <v>34.159999999999997</v>
      </c>
      <c r="N31" s="34">
        <v>36.409999999999997</v>
      </c>
      <c r="O31" s="34">
        <v>37.65</v>
      </c>
      <c r="P31" s="34" t="e">
        <v>#N/A</v>
      </c>
      <c r="Q31" s="34">
        <v>132.88999999999999</v>
      </c>
      <c r="R31" s="34">
        <v>69.52</v>
      </c>
      <c r="S31" s="34">
        <v>77.540000000000006</v>
      </c>
      <c r="T31" s="34">
        <v>82.59</v>
      </c>
      <c r="U31" s="34">
        <v>63.1</v>
      </c>
    </row>
    <row r="32" spans="1:21" x14ac:dyDescent="0.25">
      <c r="A32" s="13">
        <v>1996</v>
      </c>
      <c r="B32" s="34">
        <v>80.53</v>
      </c>
      <c r="C32" s="34">
        <v>213.13</v>
      </c>
      <c r="D32" s="34">
        <v>100.08</v>
      </c>
      <c r="E32" s="34">
        <v>86.7</v>
      </c>
      <c r="F32" s="34">
        <v>66.33</v>
      </c>
      <c r="G32" s="34">
        <v>75.52</v>
      </c>
      <c r="H32" s="34">
        <v>68.400000000000006</v>
      </c>
      <c r="I32" s="34">
        <v>69.819999999999993</v>
      </c>
      <c r="J32" s="34">
        <v>66.69</v>
      </c>
      <c r="K32" s="34">
        <v>34.57</v>
      </c>
      <c r="L32" s="34">
        <v>52.23</v>
      </c>
      <c r="M32" s="34">
        <v>35.659999999999997</v>
      </c>
      <c r="N32" s="34">
        <v>37.89</v>
      </c>
      <c r="O32" s="34">
        <v>39.19</v>
      </c>
      <c r="P32" s="34" t="e">
        <v>#N/A</v>
      </c>
      <c r="Q32" s="34">
        <v>133.59</v>
      </c>
      <c r="R32" s="34">
        <v>70.540000000000006</v>
      </c>
      <c r="S32" s="34">
        <v>78.59</v>
      </c>
      <c r="T32" s="34">
        <v>83.83</v>
      </c>
      <c r="U32" s="34">
        <v>64.599999999999994</v>
      </c>
    </row>
    <row r="33" spans="1:21" x14ac:dyDescent="0.25">
      <c r="A33" s="13">
        <v>1997</v>
      </c>
      <c r="B33" s="34">
        <v>83.01</v>
      </c>
      <c r="C33" s="34">
        <v>210.97</v>
      </c>
      <c r="D33" s="34">
        <v>101.82</v>
      </c>
      <c r="E33" s="34">
        <v>87.52</v>
      </c>
      <c r="F33" s="34">
        <v>67.650000000000006</v>
      </c>
      <c r="G33" s="34">
        <v>77.209999999999994</v>
      </c>
      <c r="H33" s="34">
        <v>70.72</v>
      </c>
      <c r="I33" s="34">
        <v>77.87</v>
      </c>
      <c r="J33" s="34">
        <v>69.010000000000005</v>
      </c>
      <c r="K33" s="34">
        <v>36.799999999999997</v>
      </c>
      <c r="L33" s="34">
        <v>56.16</v>
      </c>
      <c r="M33" s="34">
        <v>38.29</v>
      </c>
      <c r="N33" s="34">
        <v>40.42</v>
      </c>
      <c r="O33" s="34">
        <v>42.02</v>
      </c>
      <c r="P33" s="34" t="e">
        <v>#N/A</v>
      </c>
      <c r="Q33" s="34">
        <v>134.05000000000001</v>
      </c>
      <c r="R33" s="34">
        <v>71.22</v>
      </c>
      <c r="S33" s="34">
        <v>81.7</v>
      </c>
      <c r="T33" s="34">
        <v>86.5</v>
      </c>
      <c r="U33" s="34">
        <v>67.28</v>
      </c>
    </row>
    <row r="34" spans="1:21" x14ac:dyDescent="0.25">
      <c r="A34" s="13">
        <v>1998</v>
      </c>
      <c r="B34" s="34">
        <v>85.94</v>
      </c>
      <c r="C34" s="34">
        <v>216.14</v>
      </c>
      <c r="D34" s="34">
        <v>102.2</v>
      </c>
      <c r="E34" s="34">
        <v>90.52</v>
      </c>
      <c r="F34" s="34">
        <v>72.03</v>
      </c>
      <c r="G34" s="34">
        <v>78.36</v>
      </c>
      <c r="H34" s="34">
        <v>72.09</v>
      </c>
      <c r="I34" s="34">
        <v>82.04</v>
      </c>
      <c r="J34" s="34">
        <v>69.599999999999994</v>
      </c>
      <c r="K34" s="34">
        <v>40.020000000000003</v>
      </c>
      <c r="L34" s="34">
        <v>69.55</v>
      </c>
      <c r="M34" s="34">
        <v>38.44</v>
      </c>
      <c r="N34" s="34">
        <v>45.42</v>
      </c>
      <c r="O34" s="34">
        <v>44.1</v>
      </c>
      <c r="P34" s="34" t="e">
        <v>#N/A</v>
      </c>
      <c r="Q34" s="34">
        <v>126.7</v>
      </c>
      <c r="R34" s="34">
        <v>70.88</v>
      </c>
      <c r="S34" s="34">
        <v>84.09</v>
      </c>
      <c r="T34" s="34">
        <v>87.26</v>
      </c>
      <c r="U34" s="34">
        <v>70.41</v>
      </c>
    </row>
    <row r="35" spans="1:21" x14ac:dyDescent="0.25">
      <c r="A35" s="13">
        <v>1999</v>
      </c>
      <c r="B35" s="34">
        <v>91.38</v>
      </c>
      <c r="C35" s="34">
        <v>223.24</v>
      </c>
      <c r="D35" s="34">
        <v>102.74</v>
      </c>
      <c r="E35" s="34">
        <v>94.64</v>
      </c>
      <c r="F35" s="34">
        <v>72.77</v>
      </c>
      <c r="G35" s="34">
        <v>79.349999999999994</v>
      </c>
      <c r="H35" s="34">
        <v>72.2</v>
      </c>
      <c r="I35" s="34">
        <v>86.96</v>
      </c>
      <c r="J35" s="34">
        <v>73.7</v>
      </c>
      <c r="K35" s="34">
        <v>46.52</v>
      </c>
      <c r="L35" s="34">
        <v>70.7</v>
      </c>
      <c r="M35" s="34">
        <v>40.450000000000003</v>
      </c>
      <c r="N35" s="34">
        <v>47.27</v>
      </c>
      <c r="O35" s="34">
        <v>48.03</v>
      </c>
      <c r="P35" s="34" t="e">
        <v>#N/A</v>
      </c>
      <c r="Q35" s="34">
        <v>128.06</v>
      </c>
      <c r="R35" s="34">
        <v>72.64</v>
      </c>
      <c r="S35" s="34">
        <v>83.33</v>
      </c>
      <c r="T35" s="34">
        <v>86.37</v>
      </c>
      <c r="U35" s="34">
        <v>72.78</v>
      </c>
    </row>
    <row r="36" spans="1:21" x14ac:dyDescent="0.25">
      <c r="A36" s="13">
        <v>2000</v>
      </c>
      <c r="B36" s="34">
        <v>92.59</v>
      </c>
      <c r="C36" s="34">
        <v>215.51</v>
      </c>
      <c r="D36" s="34">
        <v>105.01</v>
      </c>
      <c r="E36" s="34">
        <v>98.9</v>
      </c>
      <c r="F36" s="34">
        <v>74.180000000000007</v>
      </c>
      <c r="G36" s="34">
        <v>80.040000000000006</v>
      </c>
      <c r="H36" s="34">
        <v>71.28</v>
      </c>
      <c r="I36" s="34">
        <v>92.11</v>
      </c>
      <c r="J36" s="34">
        <v>74.78</v>
      </c>
      <c r="K36" s="34">
        <v>55.78</v>
      </c>
      <c r="L36" s="34">
        <v>73.72</v>
      </c>
      <c r="M36" s="34">
        <v>43.1</v>
      </c>
      <c r="N36" s="34">
        <v>49.53</v>
      </c>
      <c r="O36" s="34">
        <v>51.32</v>
      </c>
      <c r="P36" s="34" t="e">
        <v>#N/A</v>
      </c>
      <c r="Q36" s="34">
        <v>128.75</v>
      </c>
      <c r="R36" s="34">
        <v>74.88</v>
      </c>
      <c r="S36" s="34">
        <v>85.05</v>
      </c>
      <c r="T36" s="34">
        <v>88.1</v>
      </c>
      <c r="U36" s="34">
        <v>75.540000000000006</v>
      </c>
    </row>
    <row r="37" spans="1:21" x14ac:dyDescent="0.25">
      <c r="A37" s="13">
        <v>2001</v>
      </c>
      <c r="B37" s="34">
        <v>87.34</v>
      </c>
      <c r="C37" s="34">
        <v>204.44</v>
      </c>
      <c r="D37" s="34">
        <v>103.42</v>
      </c>
      <c r="E37" s="34">
        <v>102.37</v>
      </c>
      <c r="F37" s="34">
        <v>75.2</v>
      </c>
      <c r="G37" s="34">
        <v>81.459999999999994</v>
      </c>
      <c r="H37" s="34">
        <v>74.319999999999993</v>
      </c>
      <c r="I37" s="34">
        <v>91.75</v>
      </c>
      <c r="J37" s="34">
        <v>78.11</v>
      </c>
      <c r="K37" s="34">
        <v>60.48</v>
      </c>
      <c r="L37" s="34">
        <v>76.680000000000007</v>
      </c>
      <c r="M37" s="34">
        <v>44.85</v>
      </c>
      <c r="N37" s="34">
        <v>53.27</v>
      </c>
      <c r="O37" s="34">
        <v>54.66</v>
      </c>
      <c r="P37" s="34" t="e">
        <v>#N/A</v>
      </c>
      <c r="Q37" s="34">
        <v>119.54</v>
      </c>
      <c r="R37" s="34">
        <v>75.72</v>
      </c>
      <c r="S37" s="34">
        <v>86.03</v>
      </c>
      <c r="T37" s="34">
        <v>94.31</v>
      </c>
      <c r="U37" s="34">
        <v>77.48</v>
      </c>
    </row>
    <row r="38" spans="1:21" x14ac:dyDescent="0.25">
      <c r="A38" s="13">
        <v>2002</v>
      </c>
      <c r="B38" s="34">
        <v>98.57</v>
      </c>
      <c r="C38" s="34">
        <v>203.31</v>
      </c>
      <c r="D38" s="34">
        <v>101.17</v>
      </c>
      <c r="E38" s="34">
        <v>103.22</v>
      </c>
      <c r="F38" s="34">
        <v>79.36</v>
      </c>
      <c r="G38" s="34">
        <v>86.13</v>
      </c>
      <c r="H38" s="34">
        <v>78.22</v>
      </c>
      <c r="I38" s="34">
        <v>93.1</v>
      </c>
      <c r="J38" s="34">
        <v>80.78</v>
      </c>
      <c r="K38" s="34">
        <v>62.25</v>
      </c>
      <c r="L38" s="34">
        <v>80.239999999999995</v>
      </c>
      <c r="M38" s="34">
        <v>47.18</v>
      </c>
      <c r="N38" s="34">
        <v>52.61</v>
      </c>
      <c r="O38" s="34">
        <v>53.28</v>
      </c>
      <c r="P38" s="34" t="e">
        <v>#N/A</v>
      </c>
      <c r="Q38" s="34">
        <v>120.45</v>
      </c>
      <c r="R38" s="34">
        <v>77.3</v>
      </c>
      <c r="S38" s="34">
        <v>90.02</v>
      </c>
      <c r="T38" s="34">
        <v>90.96</v>
      </c>
      <c r="U38" s="34">
        <v>78.97</v>
      </c>
    </row>
    <row r="39" spans="1:21" x14ac:dyDescent="0.25">
      <c r="A39" s="13">
        <v>2003</v>
      </c>
      <c r="B39" s="34">
        <v>94.43</v>
      </c>
      <c r="C39" s="34">
        <v>192.56</v>
      </c>
      <c r="D39" s="34">
        <v>100.66</v>
      </c>
      <c r="E39" s="34">
        <v>105.09</v>
      </c>
      <c r="F39" s="34">
        <v>82.74</v>
      </c>
      <c r="G39" s="34">
        <v>90.28</v>
      </c>
      <c r="H39" s="34">
        <v>80.03</v>
      </c>
      <c r="I39" s="34">
        <v>96.58</v>
      </c>
      <c r="J39" s="34">
        <v>83.45</v>
      </c>
      <c r="K39" s="34">
        <v>66.34</v>
      </c>
      <c r="L39" s="34">
        <v>85.46</v>
      </c>
      <c r="M39" s="34">
        <v>50.62</v>
      </c>
      <c r="N39" s="34">
        <v>57.44</v>
      </c>
      <c r="O39" s="34">
        <v>54.61</v>
      </c>
      <c r="P39" s="34" t="e">
        <v>#N/A</v>
      </c>
      <c r="Q39" s="34">
        <v>119.44</v>
      </c>
      <c r="R39" s="34">
        <v>79.48</v>
      </c>
      <c r="S39" s="34">
        <v>94.72</v>
      </c>
      <c r="T39" s="34">
        <v>90.61</v>
      </c>
      <c r="U39" s="34">
        <v>81.56</v>
      </c>
    </row>
    <row r="40" spans="1:21" x14ac:dyDescent="0.25">
      <c r="A40" s="13">
        <v>2004</v>
      </c>
      <c r="B40" s="34">
        <v>92.24</v>
      </c>
      <c r="C40" s="34">
        <v>178.4</v>
      </c>
      <c r="D40" s="34">
        <v>102.45</v>
      </c>
      <c r="E40" s="34">
        <v>106.67</v>
      </c>
      <c r="F40" s="34">
        <v>83.89</v>
      </c>
      <c r="G40" s="34">
        <v>95.07</v>
      </c>
      <c r="H40" s="34">
        <v>82.73</v>
      </c>
      <c r="I40" s="34">
        <v>97.89</v>
      </c>
      <c r="J40" s="34">
        <v>83.82</v>
      </c>
      <c r="K40" s="34">
        <v>68.14</v>
      </c>
      <c r="L40" s="34">
        <v>89.32</v>
      </c>
      <c r="M40" s="34">
        <v>53.45</v>
      </c>
      <c r="N40" s="34">
        <v>59.73</v>
      </c>
      <c r="O40" s="34">
        <v>55.86</v>
      </c>
      <c r="P40" s="34" t="e">
        <v>#N/A</v>
      </c>
      <c r="Q40" s="34">
        <v>118.79</v>
      </c>
      <c r="R40" s="34">
        <v>81.239999999999995</v>
      </c>
      <c r="S40" s="34">
        <v>94.73</v>
      </c>
      <c r="T40" s="34">
        <v>87.11</v>
      </c>
      <c r="U40" s="34">
        <v>83.54</v>
      </c>
    </row>
    <row r="41" spans="1:21" x14ac:dyDescent="0.25">
      <c r="A41" s="13">
        <v>2005</v>
      </c>
      <c r="B41" s="34">
        <v>99.54</v>
      </c>
      <c r="C41" s="34">
        <v>164.57</v>
      </c>
      <c r="D41" s="34">
        <v>102.45</v>
      </c>
      <c r="E41" s="34">
        <v>106.5</v>
      </c>
      <c r="F41" s="34">
        <v>87.66</v>
      </c>
      <c r="G41" s="34">
        <v>92.76</v>
      </c>
      <c r="H41" s="34">
        <v>81.900000000000006</v>
      </c>
      <c r="I41" s="34">
        <v>101.15</v>
      </c>
      <c r="J41" s="34">
        <v>86.83</v>
      </c>
      <c r="K41" s="34">
        <v>72.37</v>
      </c>
      <c r="L41" s="34">
        <v>95.45</v>
      </c>
      <c r="M41" s="34">
        <v>58.86</v>
      </c>
      <c r="N41" s="34">
        <v>66.25</v>
      </c>
      <c r="O41" s="34">
        <v>59.89</v>
      </c>
      <c r="P41" s="34" t="e">
        <v>#N/A</v>
      </c>
      <c r="Q41" s="34">
        <v>135.16999999999999</v>
      </c>
      <c r="R41" s="34">
        <v>84.33</v>
      </c>
      <c r="S41" s="34">
        <v>98.75</v>
      </c>
      <c r="T41" s="34">
        <v>90.09</v>
      </c>
      <c r="U41" s="34">
        <v>86.31</v>
      </c>
    </row>
    <row r="42" spans="1:21" x14ac:dyDescent="0.25">
      <c r="A42" s="13">
        <v>2006</v>
      </c>
      <c r="B42" s="34">
        <v>93.55</v>
      </c>
      <c r="C42" s="34">
        <v>155.38999999999999</v>
      </c>
      <c r="D42" s="34">
        <v>104.68</v>
      </c>
      <c r="E42" s="34">
        <v>106.07</v>
      </c>
      <c r="F42" s="34">
        <v>85.15</v>
      </c>
      <c r="G42" s="34">
        <v>93.48</v>
      </c>
      <c r="H42" s="34">
        <v>84.63</v>
      </c>
      <c r="I42" s="34">
        <v>101.76</v>
      </c>
      <c r="J42" s="34">
        <v>90.96</v>
      </c>
      <c r="K42" s="34">
        <v>74.290000000000006</v>
      </c>
      <c r="L42" s="34">
        <v>102.94</v>
      </c>
      <c r="M42" s="34">
        <v>62.9</v>
      </c>
      <c r="N42" s="34">
        <v>71.27</v>
      </c>
      <c r="O42" s="34">
        <v>62.99</v>
      </c>
      <c r="P42" s="34" t="e">
        <v>#N/A</v>
      </c>
      <c r="Q42" s="34">
        <v>131.26</v>
      </c>
      <c r="R42" s="34">
        <v>86.05</v>
      </c>
      <c r="S42" s="34">
        <v>98.69</v>
      </c>
      <c r="T42" s="34">
        <v>88.9</v>
      </c>
      <c r="U42" s="34">
        <v>88.9</v>
      </c>
    </row>
    <row r="43" spans="1:21" x14ac:dyDescent="0.25">
      <c r="A43" s="13">
        <v>2007</v>
      </c>
      <c r="B43" s="34">
        <v>90.17</v>
      </c>
      <c r="C43" s="34">
        <v>150.28</v>
      </c>
      <c r="D43" s="34">
        <v>105.33</v>
      </c>
      <c r="E43" s="34">
        <v>106.88</v>
      </c>
      <c r="F43" s="34">
        <v>87.85</v>
      </c>
      <c r="G43" s="34">
        <v>95.49</v>
      </c>
      <c r="H43" s="34">
        <v>88.17</v>
      </c>
      <c r="I43" s="34">
        <v>104.06</v>
      </c>
      <c r="J43" s="34">
        <v>93.17</v>
      </c>
      <c r="K43" s="34">
        <v>78.739999999999995</v>
      </c>
      <c r="L43" s="34">
        <v>108.17</v>
      </c>
      <c r="M43" s="34">
        <v>65.64</v>
      </c>
      <c r="N43" s="34">
        <v>77.900000000000006</v>
      </c>
      <c r="O43" s="34">
        <v>71.010000000000005</v>
      </c>
      <c r="P43" s="34" t="e">
        <v>#N/A</v>
      </c>
      <c r="Q43" s="34">
        <v>124.28</v>
      </c>
      <c r="R43" s="34">
        <v>86.75</v>
      </c>
      <c r="S43" s="34">
        <v>98.12</v>
      </c>
      <c r="T43" s="34">
        <v>90.38</v>
      </c>
      <c r="U43" s="34">
        <v>92.18</v>
      </c>
    </row>
    <row r="44" spans="1:21" x14ac:dyDescent="0.25">
      <c r="A44" s="13">
        <v>2008</v>
      </c>
      <c r="B44" s="34">
        <v>96.37</v>
      </c>
      <c r="C44" s="34">
        <v>141.28</v>
      </c>
      <c r="D44" s="34">
        <v>102.41</v>
      </c>
      <c r="E44" s="34">
        <v>108.91</v>
      </c>
      <c r="F44" s="34">
        <v>87.16</v>
      </c>
      <c r="G44" s="34">
        <v>93</v>
      </c>
      <c r="H44" s="34">
        <v>85.39</v>
      </c>
      <c r="I44" s="34">
        <v>101.72</v>
      </c>
      <c r="J44" s="34">
        <v>91.33</v>
      </c>
      <c r="K44" s="34">
        <v>80.260000000000005</v>
      </c>
      <c r="L44" s="34">
        <v>110.44</v>
      </c>
      <c r="M44" s="34">
        <v>69.900000000000006</v>
      </c>
      <c r="N44" s="34">
        <v>79.25</v>
      </c>
      <c r="O44" s="34">
        <v>71.92</v>
      </c>
      <c r="P44" s="34" t="e">
        <v>#N/A</v>
      </c>
      <c r="Q44" s="34">
        <v>125.77</v>
      </c>
      <c r="R44" s="34">
        <v>85.33</v>
      </c>
      <c r="S44" s="34">
        <v>99.96</v>
      </c>
      <c r="T44" s="34">
        <v>92.35</v>
      </c>
      <c r="U44" s="34">
        <v>91.76</v>
      </c>
    </row>
    <row r="45" spans="1:21" x14ac:dyDescent="0.25">
      <c r="A45" s="13">
        <v>2009</v>
      </c>
      <c r="B45" s="34">
        <v>90.64</v>
      </c>
      <c r="C45" s="34">
        <v>128.03</v>
      </c>
      <c r="D45" s="34">
        <v>92.79</v>
      </c>
      <c r="E45" s="34">
        <v>106.35</v>
      </c>
      <c r="F45" s="34">
        <v>80.53</v>
      </c>
      <c r="G45" s="34">
        <v>80.72</v>
      </c>
      <c r="H45" s="34">
        <v>80.53</v>
      </c>
      <c r="I45" s="34">
        <v>90.28</v>
      </c>
      <c r="J45" s="34">
        <v>86.11</v>
      </c>
      <c r="K45" s="34">
        <v>77.510000000000005</v>
      </c>
      <c r="L45" s="34">
        <v>110.43</v>
      </c>
      <c r="M45" s="34">
        <v>74.400000000000006</v>
      </c>
      <c r="N45" s="34">
        <v>72.77</v>
      </c>
      <c r="O45" s="34">
        <v>62.7</v>
      </c>
      <c r="P45" s="34" t="e">
        <v>#N/A</v>
      </c>
      <c r="Q45" s="34">
        <v>120.42</v>
      </c>
      <c r="R45" s="34">
        <v>86.57</v>
      </c>
      <c r="S45" s="34">
        <v>87.45</v>
      </c>
      <c r="T45" s="34">
        <v>88.33</v>
      </c>
      <c r="U45" s="34">
        <v>85.8</v>
      </c>
    </row>
    <row r="46" spans="1:21" x14ac:dyDescent="0.25">
      <c r="A46" s="13">
        <v>2010</v>
      </c>
      <c r="B46" s="34">
        <v>90.18</v>
      </c>
      <c r="C46" s="34">
        <v>123.7</v>
      </c>
      <c r="D46" s="34">
        <v>97.06</v>
      </c>
      <c r="E46" s="34">
        <v>110.73</v>
      </c>
      <c r="F46" s="34">
        <v>81.12</v>
      </c>
      <c r="G46" s="34">
        <v>87.61</v>
      </c>
      <c r="H46" s="34">
        <v>81.239999999999995</v>
      </c>
      <c r="I46" s="34">
        <v>90.81</v>
      </c>
      <c r="J46" s="34">
        <v>88.21</v>
      </c>
      <c r="K46" s="34">
        <v>81.97</v>
      </c>
      <c r="L46" s="34">
        <v>101.68</v>
      </c>
      <c r="M46" s="34">
        <v>77.849999999999994</v>
      </c>
      <c r="N46" s="34">
        <v>74.72</v>
      </c>
      <c r="O46" s="34">
        <v>69.95</v>
      </c>
      <c r="P46" s="34" t="e">
        <v>#N/A</v>
      </c>
      <c r="Q46" s="34">
        <v>114.64</v>
      </c>
      <c r="R46" s="34">
        <v>92.54</v>
      </c>
      <c r="S46" s="34">
        <v>85.79</v>
      </c>
      <c r="T46" s="34">
        <v>89.44</v>
      </c>
      <c r="U46" s="34">
        <v>87.62</v>
      </c>
    </row>
    <row r="47" spans="1:21" x14ac:dyDescent="0.25">
      <c r="A47" s="13">
        <v>2011</v>
      </c>
      <c r="B47" s="34">
        <v>100.03</v>
      </c>
      <c r="C47" s="34">
        <v>106.06</v>
      </c>
      <c r="D47" s="34">
        <v>99.17</v>
      </c>
      <c r="E47" s="34">
        <v>104.19</v>
      </c>
      <c r="F47" s="34">
        <v>86.43</v>
      </c>
      <c r="G47" s="34">
        <v>89.54</v>
      </c>
      <c r="H47" s="34">
        <v>82.36</v>
      </c>
      <c r="I47" s="34">
        <v>93.85</v>
      </c>
      <c r="J47" s="34">
        <v>90.34</v>
      </c>
      <c r="K47" s="34">
        <v>83.44</v>
      </c>
      <c r="L47" s="34">
        <v>101.52</v>
      </c>
      <c r="M47" s="34">
        <v>81.39</v>
      </c>
      <c r="N47" s="34">
        <v>78.72</v>
      </c>
      <c r="O47" s="34">
        <v>75.25</v>
      </c>
      <c r="P47" s="34" t="e">
        <v>#N/A</v>
      </c>
      <c r="Q47" s="34">
        <v>105.83</v>
      </c>
      <c r="R47" s="34">
        <v>95.53</v>
      </c>
      <c r="S47" s="34">
        <v>89.66</v>
      </c>
      <c r="T47" s="34">
        <v>89.75</v>
      </c>
      <c r="U47" s="34">
        <v>89.23</v>
      </c>
    </row>
    <row r="48" spans="1:21" x14ac:dyDescent="0.25">
      <c r="A48" s="13">
        <v>2012</v>
      </c>
      <c r="B48" s="34">
        <v>93.12</v>
      </c>
      <c r="C48" s="34">
        <v>94.48</v>
      </c>
      <c r="D48" s="34">
        <v>97.8</v>
      </c>
      <c r="E48" s="34">
        <v>103.17</v>
      </c>
      <c r="F48" s="34">
        <v>85.53</v>
      </c>
      <c r="G48" s="34">
        <v>83.37</v>
      </c>
      <c r="H48" s="34">
        <v>83.25</v>
      </c>
      <c r="I48" s="34">
        <v>93.31</v>
      </c>
      <c r="J48" s="34">
        <v>94.03</v>
      </c>
      <c r="K48" s="34">
        <v>86.13</v>
      </c>
      <c r="L48" s="34">
        <v>103.59</v>
      </c>
      <c r="M48" s="34">
        <v>85.77</v>
      </c>
      <c r="N48" s="34">
        <v>82.31</v>
      </c>
      <c r="O48" s="34">
        <v>80.97</v>
      </c>
      <c r="P48" s="34" t="e">
        <v>#N/A</v>
      </c>
      <c r="Q48" s="34">
        <v>111.4</v>
      </c>
      <c r="R48" s="34">
        <v>97.66</v>
      </c>
      <c r="S48" s="34">
        <v>97.08</v>
      </c>
      <c r="T48" s="34">
        <v>87.44</v>
      </c>
      <c r="U48" s="34">
        <v>90.14</v>
      </c>
    </row>
    <row r="49" spans="1:21" x14ac:dyDescent="0.25">
      <c r="A49" s="13">
        <v>2013</v>
      </c>
      <c r="B49" s="34">
        <v>93.5</v>
      </c>
      <c r="C49" s="34">
        <v>91.85</v>
      </c>
      <c r="D49" s="34">
        <v>96.85</v>
      </c>
      <c r="E49" s="34">
        <v>103.06</v>
      </c>
      <c r="F49" s="34">
        <v>88.85</v>
      </c>
      <c r="G49" s="34">
        <v>84.58</v>
      </c>
      <c r="H49" s="34">
        <v>87.39</v>
      </c>
      <c r="I49" s="34">
        <v>94.2</v>
      </c>
      <c r="J49" s="34">
        <v>91.49</v>
      </c>
      <c r="K49" s="34">
        <v>87.95</v>
      </c>
      <c r="L49" s="34">
        <v>101.28</v>
      </c>
      <c r="M49" s="34">
        <v>89.41</v>
      </c>
      <c r="N49" s="34">
        <v>87.06</v>
      </c>
      <c r="O49" s="34">
        <v>84.9</v>
      </c>
      <c r="P49" s="34" t="e">
        <v>#N/A</v>
      </c>
      <c r="Q49" s="34">
        <v>109.83</v>
      </c>
      <c r="R49" s="34">
        <v>97.82</v>
      </c>
      <c r="S49" s="34">
        <v>94.46</v>
      </c>
      <c r="T49" s="34">
        <v>89.3</v>
      </c>
      <c r="U49" s="34">
        <v>91.58</v>
      </c>
    </row>
    <row r="50" spans="1:21" x14ac:dyDescent="0.25">
      <c r="A50" s="13">
        <v>2014</v>
      </c>
      <c r="B50" s="34">
        <v>104.87</v>
      </c>
      <c r="C50" s="34">
        <v>92.36</v>
      </c>
      <c r="D50" s="34">
        <v>99.64</v>
      </c>
      <c r="E50" s="34">
        <v>96.9</v>
      </c>
      <c r="F50" s="34">
        <v>89.37</v>
      </c>
      <c r="G50" s="34">
        <v>92.03</v>
      </c>
      <c r="H50" s="34">
        <v>91.66</v>
      </c>
      <c r="I50" s="34">
        <v>99.2</v>
      </c>
      <c r="J50" s="34">
        <v>93.95</v>
      </c>
      <c r="K50" s="34">
        <v>89.05</v>
      </c>
      <c r="L50" s="34">
        <v>99.51</v>
      </c>
      <c r="M50" s="34">
        <v>93.98</v>
      </c>
      <c r="N50" s="34">
        <v>92.54</v>
      </c>
      <c r="O50" s="34">
        <v>92.85</v>
      </c>
      <c r="P50" s="34" t="e">
        <v>#N/A</v>
      </c>
      <c r="Q50" s="34">
        <v>106.64</v>
      </c>
      <c r="R50" s="34">
        <v>99.38</v>
      </c>
      <c r="S50" s="34">
        <v>97.52</v>
      </c>
      <c r="T50" s="34">
        <v>96.38</v>
      </c>
      <c r="U50" s="34">
        <v>94.99</v>
      </c>
    </row>
    <row r="51" spans="1:21" x14ac:dyDescent="0.25">
      <c r="A51" s="13">
        <v>2015</v>
      </c>
      <c r="B51" s="34">
        <v>105.98</v>
      </c>
      <c r="C51" s="34">
        <v>99.72</v>
      </c>
      <c r="D51" s="34">
        <v>99.61</v>
      </c>
      <c r="E51" s="34">
        <v>97.91</v>
      </c>
      <c r="F51" s="34">
        <v>93.87</v>
      </c>
      <c r="G51" s="34">
        <v>96.08</v>
      </c>
      <c r="H51" s="34">
        <v>95.76</v>
      </c>
      <c r="I51" s="34">
        <v>100.4</v>
      </c>
      <c r="J51" s="34">
        <v>98.49</v>
      </c>
      <c r="K51" s="34">
        <v>94.4</v>
      </c>
      <c r="L51" s="34">
        <v>96.62</v>
      </c>
      <c r="M51" s="34">
        <v>98.66</v>
      </c>
      <c r="N51" s="34">
        <v>96.72</v>
      </c>
      <c r="O51" s="34">
        <v>97.94</v>
      </c>
      <c r="P51" s="34" t="e">
        <v>#N/A</v>
      </c>
      <c r="Q51" s="34">
        <v>103.22</v>
      </c>
      <c r="R51" s="34">
        <v>99.49</v>
      </c>
      <c r="S51" s="34">
        <v>99.07</v>
      </c>
      <c r="T51" s="34">
        <v>100.48</v>
      </c>
      <c r="U51" s="34">
        <v>97.62</v>
      </c>
    </row>
    <row r="52" spans="1:21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 t="e">
        <v>#N/A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21" x14ac:dyDescent="0.25">
      <c r="A53" s="13">
        <v>2017</v>
      </c>
      <c r="B53" s="34">
        <v>102.95</v>
      </c>
      <c r="C53" s="34">
        <v>99.44</v>
      </c>
      <c r="D53" s="34">
        <v>102.52</v>
      </c>
      <c r="E53" s="34">
        <v>98.45</v>
      </c>
      <c r="F53" s="34">
        <v>102.54</v>
      </c>
      <c r="G53" s="34">
        <v>107.07</v>
      </c>
      <c r="H53" s="34">
        <v>102.07</v>
      </c>
      <c r="I53" s="34">
        <v>101.84</v>
      </c>
      <c r="J53" s="34">
        <v>102.77</v>
      </c>
      <c r="K53" s="34">
        <v>106.8</v>
      </c>
      <c r="L53" s="34">
        <v>100.23</v>
      </c>
      <c r="M53" s="34">
        <v>102.57</v>
      </c>
      <c r="N53" s="34">
        <v>104.71</v>
      </c>
      <c r="O53" s="34">
        <v>104.53</v>
      </c>
      <c r="P53" s="34" t="e">
        <v>#N/A</v>
      </c>
      <c r="Q53" s="34">
        <v>101.21</v>
      </c>
      <c r="R53" s="34">
        <v>96.01</v>
      </c>
      <c r="S53" s="34">
        <v>103.33</v>
      </c>
      <c r="T53" s="34">
        <v>106.43</v>
      </c>
      <c r="U53" s="34">
        <v>103.41</v>
      </c>
    </row>
    <row r="54" spans="1:21" x14ac:dyDescent="0.25">
      <c r="A54" s="13">
        <v>2018</v>
      </c>
      <c r="B54" s="34">
        <v>100.59</v>
      </c>
      <c r="C54" s="34">
        <v>103.69</v>
      </c>
      <c r="D54" s="34">
        <v>103.43</v>
      </c>
      <c r="E54" s="34">
        <v>97.88</v>
      </c>
      <c r="F54" s="34">
        <v>101.32</v>
      </c>
      <c r="G54" s="34">
        <v>107.39</v>
      </c>
      <c r="H54" s="34">
        <v>104.96</v>
      </c>
      <c r="I54" s="34">
        <v>104.14</v>
      </c>
      <c r="J54" s="34">
        <v>105.37</v>
      </c>
      <c r="K54" s="34">
        <v>112.26</v>
      </c>
      <c r="L54" s="34">
        <v>98.47</v>
      </c>
      <c r="M54" s="34">
        <v>103.79</v>
      </c>
      <c r="N54" s="34">
        <v>110.14</v>
      </c>
      <c r="O54" s="34">
        <v>106.96</v>
      </c>
      <c r="P54" s="34" t="e">
        <v>#N/A</v>
      </c>
      <c r="Q54" s="34">
        <v>100.51</v>
      </c>
      <c r="R54" s="34">
        <v>94.42</v>
      </c>
      <c r="S54" s="34">
        <v>105.65</v>
      </c>
      <c r="T54" s="34">
        <v>103.6</v>
      </c>
      <c r="U54" s="34">
        <v>105.15</v>
      </c>
    </row>
    <row r="55" spans="1:21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21" x14ac:dyDescent="0.25">
      <c r="A56" s="9" t="s">
        <v>164</v>
      </c>
    </row>
    <row r="57" spans="1:21" x14ac:dyDescent="0.25">
      <c r="A57" s="13">
        <v>1971</v>
      </c>
      <c r="B57" s="11">
        <f>LN(B7/B6)*100</f>
        <v>5.0483357936632611</v>
      </c>
      <c r="C57" s="11">
        <f t="shared" ref="C57:U71" si="0">LN(C7/C6)*100</f>
        <v>-2.0963940552059488</v>
      </c>
      <c r="D57" s="11">
        <f t="shared" si="0"/>
        <v>-0.9678275400329468</v>
      </c>
      <c r="E57" s="11">
        <f t="shared" si="0"/>
        <v>4.6639909648728528</v>
      </c>
      <c r="F57" s="11">
        <f t="shared" si="0"/>
        <v>2.9648693922129867</v>
      </c>
      <c r="G57" s="11">
        <f t="shared" si="0"/>
        <v>1.7762456339840249</v>
      </c>
      <c r="H57" s="11">
        <f t="shared" si="0"/>
        <v>3.328241225966408</v>
      </c>
      <c r="I57" s="11">
        <f t="shared" si="0"/>
        <v>6.613427762740451</v>
      </c>
      <c r="J57" s="11">
        <f t="shared" si="0"/>
        <v>3.7967523258162625</v>
      </c>
      <c r="K57" s="11">
        <f t="shared" si="0"/>
        <v>6.4040389122289403</v>
      </c>
      <c r="L57" s="11">
        <f t="shared" si="0"/>
        <v>4.1022247567956525</v>
      </c>
      <c r="M57" s="11">
        <f t="shared" si="0"/>
        <v>5.7573585400729543</v>
      </c>
      <c r="N57" s="11">
        <f t="shared" si="0"/>
        <v>11.673426786229887</v>
      </c>
      <c r="O57" s="11">
        <f t="shared" si="0"/>
        <v>11.637232686199322</v>
      </c>
      <c r="P57" s="11" t="e">
        <f t="shared" si="0"/>
        <v>#N/A</v>
      </c>
      <c r="Q57" s="11">
        <f t="shared" si="0"/>
        <v>9.6835341702954576</v>
      </c>
      <c r="R57" s="11">
        <f t="shared" si="0"/>
        <v>7.6030300320703637</v>
      </c>
      <c r="S57" s="11">
        <f t="shared" si="0"/>
        <v>5.6740465957935342</v>
      </c>
      <c r="T57" s="11">
        <f t="shared" si="0"/>
        <v>5.65510648993234</v>
      </c>
      <c r="U57" s="11">
        <f t="shared" si="0"/>
        <v>2.8707464052488652</v>
      </c>
    </row>
    <row r="58" spans="1:21" x14ac:dyDescent="0.25">
      <c r="A58" s="13">
        <v>1972</v>
      </c>
      <c r="B58" s="11">
        <f t="shared" ref="B58:Q104" si="1">LN(B8/B7)*100</f>
        <v>3.1637670327482921</v>
      </c>
      <c r="C58" s="11">
        <f t="shared" si="1"/>
        <v>-21.786122052196664</v>
      </c>
      <c r="D58" s="11">
        <f t="shared" si="1"/>
        <v>2.0455532150154005</v>
      </c>
      <c r="E58" s="11">
        <f t="shared" si="1"/>
        <v>7.5150443984564896</v>
      </c>
      <c r="F58" s="11">
        <f t="shared" si="1"/>
        <v>6.6579338172423803</v>
      </c>
      <c r="G58" s="11">
        <f t="shared" si="1"/>
        <v>1.8805528410688876</v>
      </c>
      <c r="H58" s="11">
        <f t="shared" si="1"/>
        <v>5.0554319211017091</v>
      </c>
      <c r="I58" s="11">
        <f t="shared" si="1"/>
        <v>7.4107972153721837</v>
      </c>
      <c r="J58" s="11">
        <f t="shared" si="1"/>
        <v>5.888593288453003</v>
      </c>
      <c r="K58" s="11">
        <f t="shared" si="1"/>
        <v>7.1381645390851052</v>
      </c>
      <c r="L58" s="11">
        <f t="shared" si="1"/>
        <v>1.431384230526993</v>
      </c>
      <c r="M58" s="11">
        <f t="shared" si="1"/>
        <v>5.7298413000182409</v>
      </c>
      <c r="N58" s="11">
        <f t="shared" si="1"/>
        <v>10.073282544710558</v>
      </c>
      <c r="O58" s="11">
        <f t="shared" si="1"/>
        <v>10.05233735138534</v>
      </c>
      <c r="P58" s="11" t="e">
        <f t="shared" si="1"/>
        <v>#N/A</v>
      </c>
      <c r="Q58" s="11">
        <f t="shared" si="1"/>
        <v>6.7462954668762967</v>
      </c>
      <c r="R58" s="11">
        <f t="shared" si="0"/>
        <v>5.640839505432095</v>
      </c>
      <c r="S58" s="11">
        <f t="shared" si="0"/>
        <v>4.3377103082907587</v>
      </c>
      <c r="T58" s="11">
        <f t="shared" si="0"/>
        <v>4.3685448635305768</v>
      </c>
      <c r="U58" s="11">
        <f t="shared" si="0"/>
        <v>3.7911641098292632</v>
      </c>
    </row>
    <row r="59" spans="1:21" x14ac:dyDescent="0.25">
      <c r="A59" s="13">
        <v>1973</v>
      </c>
      <c r="B59" s="11">
        <f t="shared" si="1"/>
        <v>3.2414351165367608</v>
      </c>
      <c r="C59" s="11">
        <f t="shared" si="0"/>
        <v>11.361342334992921</v>
      </c>
      <c r="D59" s="11">
        <f t="shared" si="0"/>
        <v>8.8726991982247565</v>
      </c>
      <c r="E59" s="11">
        <f t="shared" si="0"/>
        <v>6.3340933694705157</v>
      </c>
      <c r="F59" s="11">
        <f t="shared" si="0"/>
        <v>11.267316250411282</v>
      </c>
      <c r="G59" s="11">
        <f t="shared" si="0"/>
        <v>2.3167059281534379</v>
      </c>
      <c r="H59" s="11">
        <f t="shared" si="0"/>
        <v>2.6900141223525242</v>
      </c>
      <c r="I59" s="11">
        <f t="shared" si="0"/>
        <v>9.6346421068548675</v>
      </c>
      <c r="J59" s="11">
        <f t="shared" si="0"/>
        <v>2.9752168128869925</v>
      </c>
      <c r="K59" s="11">
        <f t="shared" si="0"/>
        <v>9.2966700884013491</v>
      </c>
      <c r="L59" s="11">
        <f t="shared" si="0"/>
        <v>5.161623965113554</v>
      </c>
      <c r="M59" s="11">
        <f t="shared" si="0"/>
        <v>4.922070541173583</v>
      </c>
      <c r="N59" s="11">
        <f t="shared" si="0"/>
        <v>12.220084025399258</v>
      </c>
      <c r="O59" s="11">
        <f t="shared" si="0"/>
        <v>12.22094158311387</v>
      </c>
      <c r="P59" s="11" t="e">
        <f t="shared" si="0"/>
        <v>#N/A</v>
      </c>
      <c r="Q59" s="11">
        <f t="shared" si="0"/>
        <v>7.9315304521825727</v>
      </c>
      <c r="R59" s="11">
        <f t="shared" si="0"/>
        <v>3.5399154198801859</v>
      </c>
      <c r="S59" s="11">
        <f t="shared" si="0"/>
        <v>5.2701893550245282</v>
      </c>
      <c r="T59" s="11">
        <f t="shared" si="0"/>
        <v>5.350080080276105</v>
      </c>
      <c r="U59" s="11">
        <f t="shared" si="0"/>
        <v>6.8835667619412551</v>
      </c>
    </row>
    <row r="60" spans="1:21" x14ac:dyDescent="0.25">
      <c r="A60" s="13">
        <v>1974</v>
      </c>
      <c r="B60" s="11">
        <f t="shared" si="1"/>
        <v>1.1046348712719258</v>
      </c>
      <c r="C60" s="11">
        <f t="shared" si="0"/>
        <v>-16.924023184370853</v>
      </c>
      <c r="D60" s="11">
        <f t="shared" si="0"/>
        <v>-1.2061549733819545</v>
      </c>
      <c r="E60" s="11">
        <f t="shared" si="0"/>
        <v>0.43744601691074425</v>
      </c>
      <c r="F60" s="11">
        <f t="shared" si="0"/>
        <v>-5.384904531524624</v>
      </c>
      <c r="G60" s="11">
        <f t="shared" si="0"/>
        <v>-10.941386848775581</v>
      </c>
      <c r="H60" s="11">
        <f t="shared" si="0"/>
        <v>-7.68752539312373</v>
      </c>
      <c r="I60" s="11">
        <f t="shared" si="0"/>
        <v>-2.9596960505675094</v>
      </c>
      <c r="J60" s="11">
        <f t="shared" si="0"/>
        <v>-4.5728328310019357</v>
      </c>
      <c r="K60" s="11">
        <f t="shared" si="0"/>
        <v>-2.4391453124159126</v>
      </c>
      <c r="L60" s="11">
        <f t="shared" si="0"/>
        <v>1.9842724331009394</v>
      </c>
      <c r="M60" s="11">
        <f t="shared" si="0"/>
        <v>-0.4541333872126247</v>
      </c>
      <c r="N60" s="11">
        <f t="shared" si="0"/>
        <v>4.2734522155410977</v>
      </c>
      <c r="O60" s="11">
        <f t="shared" si="0"/>
        <v>4.3415178201926992</v>
      </c>
      <c r="P60" s="11" t="e">
        <f t="shared" si="0"/>
        <v>#N/A</v>
      </c>
      <c r="Q60" s="11">
        <f t="shared" si="0"/>
        <v>1.1251188763057984</v>
      </c>
      <c r="R60" s="11">
        <f t="shared" si="0"/>
        <v>5.5669668987349308</v>
      </c>
      <c r="S60" s="11">
        <f t="shared" si="0"/>
        <v>-1.8303597698393688</v>
      </c>
      <c r="T60" s="11">
        <f t="shared" si="0"/>
        <v>-1.7237012811941632</v>
      </c>
      <c r="U60" s="11">
        <f t="shared" si="0"/>
        <v>-2.8527297252880164</v>
      </c>
    </row>
    <row r="61" spans="1:21" x14ac:dyDescent="0.25">
      <c r="A61" s="13">
        <v>1975</v>
      </c>
      <c r="B61" s="11">
        <f t="shared" si="1"/>
        <v>-8.0186576569983146</v>
      </c>
      <c r="C61" s="11">
        <f t="shared" si="0"/>
        <v>12.107264963061617</v>
      </c>
      <c r="D61" s="11">
        <f t="shared" si="0"/>
        <v>-7.1912581590286271</v>
      </c>
      <c r="E61" s="11">
        <f t="shared" si="0"/>
        <v>1.9451661494622048</v>
      </c>
      <c r="F61" s="11">
        <f t="shared" si="0"/>
        <v>-3.5587027444052231</v>
      </c>
      <c r="G61" s="11">
        <f t="shared" si="0"/>
        <v>-5.4176409456222556</v>
      </c>
      <c r="H61" s="11">
        <f t="shared" si="0"/>
        <v>-3.9267037329877326</v>
      </c>
      <c r="I61" s="11">
        <f t="shared" si="0"/>
        <v>-1.2713831375624356</v>
      </c>
      <c r="J61" s="11">
        <f t="shared" si="0"/>
        <v>-2.0891359031376378</v>
      </c>
      <c r="K61" s="11">
        <f t="shared" si="0"/>
        <v>-1.4398154490346977</v>
      </c>
      <c r="L61" s="11">
        <f t="shared" si="0"/>
        <v>7.4537482375509461</v>
      </c>
      <c r="M61" s="11">
        <f t="shared" si="0"/>
        <v>1.759576189037966</v>
      </c>
      <c r="N61" s="11">
        <f t="shared" si="0"/>
        <v>-1.1326981944676309</v>
      </c>
      <c r="O61" s="11">
        <f t="shared" si="0"/>
        <v>-1.1871924161310099</v>
      </c>
      <c r="P61" s="11" t="e">
        <f t="shared" si="0"/>
        <v>#N/A</v>
      </c>
      <c r="Q61" s="11">
        <f t="shared" si="0"/>
        <v>2.9949531227568529</v>
      </c>
      <c r="R61" s="11">
        <f t="shared" si="0"/>
        <v>8.9603840917519086</v>
      </c>
      <c r="S61" s="11">
        <f t="shared" si="0"/>
        <v>2.9005427401112907</v>
      </c>
      <c r="T61" s="11">
        <f t="shared" si="0"/>
        <v>2.7383815897666159</v>
      </c>
      <c r="U61" s="11">
        <f t="shared" si="0"/>
        <v>-2.8329060445480865</v>
      </c>
    </row>
    <row r="62" spans="1:21" x14ac:dyDescent="0.25">
      <c r="A62" s="13">
        <v>1976</v>
      </c>
      <c r="B62" s="11">
        <f t="shared" si="1"/>
        <v>-8.5327861907590297</v>
      </c>
      <c r="C62" s="11">
        <f t="shared" si="0"/>
        <v>-6.2602102550446972</v>
      </c>
      <c r="D62" s="11">
        <f t="shared" si="0"/>
        <v>1.867237621828437</v>
      </c>
      <c r="E62" s="11">
        <f t="shared" si="0"/>
        <v>1.6978336534418048</v>
      </c>
      <c r="F62" s="11">
        <f t="shared" si="0"/>
        <v>4.6520015634892911</v>
      </c>
      <c r="G62" s="11">
        <f t="shared" si="0"/>
        <v>-1.2701345173737766</v>
      </c>
      <c r="H62" s="11">
        <f t="shared" si="0"/>
        <v>3.2585821481703277</v>
      </c>
      <c r="I62" s="11">
        <f t="shared" si="0"/>
        <v>1.8871141620838583</v>
      </c>
      <c r="J62" s="11">
        <f t="shared" si="0"/>
        <v>1.696636489523093</v>
      </c>
      <c r="K62" s="11">
        <f t="shared" si="0"/>
        <v>3.2428263007488631</v>
      </c>
      <c r="L62" s="11">
        <f t="shared" si="0"/>
        <v>2.317558204512582</v>
      </c>
      <c r="M62" s="11">
        <f t="shared" si="0"/>
        <v>4.7170316421913441</v>
      </c>
      <c r="N62" s="11">
        <f t="shared" si="0"/>
        <v>4.9216281280607763</v>
      </c>
      <c r="O62" s="11">
        <f t="shared" si="0"/>
        <v>4.8941805689170472</v>
      </c>
      <c r="P62" s="11" t="e">
        <f t="shared" si="0"/>
        <v>#N/A</v>
      </c>
      <c r="Q62" s="11">
        <f t="shared" si="0"/>
        <v>7.106005162359776</v>
      </c>
      <c r="R62" s="11">
        <f t="shared" si="0"/>
        <v>5.7661052704514368</v>
      </c>
      <c r="S62" s="11">
        <f t="shared" si="0"/>
        <v>6.334026702141629</v>
      </c>
      <c r="T62" s="11">
        <f t="shared" si="0"/>
        <v>4.4819451059803255</v>
      </c>
      <c r="U62" s="11">
        <f t="shared" si="0"/>
        <v>1.9228896532789634</v>
      </c>
    </row>
    <row r="63" spans="1:21" x14ac:dyDescent="0.25">
      <c r="A63" s="13">
        <v>1977</v>
      </c>
      <c r="B63" s="11">
        <f t="shared" si="1"/>
        <v>12.20537385994867</v>
      </c>
      <c r="C63" s="11">
        <f t="shared" si="0"/>
        <v>-2.8077576923832326</v>
      </c>
      <c r="D63" s="11">
        <f t="shared" si="0"/>
        <v>1.8444326903002419</v>
      </c>
      <c r="E63" s="11">
        <f t="shared" si="0"/>
        <v>4.1225953321951261</v>
      </c>
      <c r="F63" s="11">
        <f t="shared" si="0"/>
        <v>2.5344545594751193</v>
      </c>
      <c r="G63" s="11">
        <f t="shared" si="0"/>
        <v>-0.54429069496659399</v>
      </c>
      <c r="H63" s="11">
        <f t="shared" si="0"/>
        <v>0.72600870654964544</v>
      </c>
      <c r="I63" s="11">
        <f t="shared" si="0"/>
        <v>3.8855777066712553</v>
      </c>
      <c r="J63" s="11">
        <f t="shared" si="0"/>
        <v>2.0971474445161196</v>
      </c>
      <c r="K63" s="11">
        <f t="shared" si="0"/>
        <v>4.5533278462223299</v>
      </c>
      <c r="L63" s="11">
        <f t="shared" si="0"/>
        <v>0.97702966461824803</v>
      </c>
      <c r="M63" s="11">
        <f t="shared" si="0"/>
        <v>4.8302478229505219</v>
      </c>
      <c r="N63" s="11">
        <f t="shared" si="0"/>
        <v>3.2764835628926416</v>
      </c>
      <c r="O63" s="11">
        <f t="shared" si="0"/>
        <v>3.3547685686092983</v>
      </c>
      <c r="P63" s="11" t="e">
        <f t="shared" si="0"/>
        <v>#N/A</v>
      </c>
      <c r="Q63" s="11">
        <f t="shared" si="0"/>
        <v>2.4110637963593686</v>
      </c>
      <c r="R63" s="11">
        <f t="shared" si="0"/>
        <v>2.6774033605057026</v>
      </c>
      <c r="S63" s="11">
        <f t="shared" si="0"/>
        <v>5.3090137561698354</v>
      </c>
      <c r="T63" s="11">
        <f t="shared" si="0"/>
        <v>3.4362355133775226</v>
      </c>
      <c r="U63" s="11">
        <f t="shared" si="0"/>
        <v>2.1603452580504259</v>
      </c>
    </row>
    <row r="64" spans="1:21" x14ac:dyDescent="0.25">
      <c r="A64" s="13">
        <v>1978</v>
      </c>
      <c r="B64" s="11">
        <f t="shared" si="1"/>
        <v>7.2842742369194591</v>
      </c>
      <c r="C64" s="11">
        <f t="shared" si="0"/>
        <v>0.21880250870564447</v>
      </c>
      <c r="D64" s="11">
        <f t="shared" si="0"/>
        <v>0.56947762103542343</v>
      </c>
      <c r="E64" s="11">
        <f t="shared" si="0"/>
        <v>1.9992669105949608</v>
      </c>
      <c r="F64" s="11">
        <f t="shared" si="0"/>
        <v>2.793429856520087</v>
      </c>
      <c r="G64" s="11">
        <f t="shared" si="0"/>
        <v>6.7230756493552164</v>
      </c>
      <c r="H64" s="11">
        <f t="shared" si="0"/>
        <v>8.0843668869741077</v>
      </c>
      <c r="I64" s="11">
        <f t="shared" si="0"/>
        <v>4.9480057263369712</v>
      </c>
      <c r="J64" s="11">
        <f t="shared" si="0"/>
        <v>7.3404747994981552</v>
      </c>
      <c r="K64" s="11">
        <f t="shared" si="0"/>
        <v>5.0530808647216174</v>
      </c>
      <c r="L64" s="11">
        <f t="shared" si="0"/>
        <v>5.7378451247195414</v>
      </c>
      <c r="M64" s="11">
        <f t="shared" si="0"/>
        <v>1.7328662505365813</v>
      </c>
      <c r="N64" s="11">
        <f t="shared" si="0"/>
        <v>7.5071311805423004</v>
      </c>
      <c r="O64" s="11">
        <f t="shared" si="0"/>
        <v>7.4840841369374509</v>
      </c>
      <c r="P64" s="11" t="e">
        <f t="shared" si="0"/>
        <v>#N/A</v>
      </c>
      <c r="Q64" s="11">
        <f t="shared" si="0"/>
        <v>3.8935894599348773</v>
      </c>
      <c r="R64" s="11">
        <f t="shared" si="0"/>
        <v>2.4406189063494477</v>
      </c>
      <c r="S64" s="11">
        <f t="shared" si="0"/>
        <v>5.1442173396562012</v>
      </c>
      <c r="T64" s="11">
        <f t="shared" si="0"/>
        <v>3.4195601372198285</v>
      </c>
      <c r="U64" s="11">
        <f t="shared" si="0"/>
        <v>4.1616907121731419</v>
      </c>
    </row>
    <row r="65" spans="1:21" x14ac:dyDescent="0.25">
      <c r="A65" s="13">
        <v>1979</v>
      </c>
      <c r="B65" s="11">
        <f t="shared" si="1"/>
        <v>-1.5356567136603352</v>
      </c>
      <c r="C65" s="11">
        <f t="shared" si="0"/>
        <v>18.497721435631021</v>
      </c>
      <c r="D65" s="11">
        <f t="shared" si="0"/>
        <v>-0.227402030910895</v>
      </c>
      <c r="E65" s="11">
        <f t="shared" si="0"/>
        <v>5.0184207685887863</v>
      </c>
      <c r="F65" s="11">
        <f t="shared" si="0"/>
        <v>-1.5670564242792748</v>
      </c>
      <c r="G65" s="11">
        <f t="shared" si="0"/>
        <v>0.67262988402037416</v>
      </c>
      <c r="H65" s="11">
        <f t="shared" si="0"/>
        <v>4.0021033324050475</v>
      </c>
      <c r="I65" s="11">
        <f t="shared" si="0"/>
        <v>4.9823504686266622</v>
      </c>
      <c r="J65" s="11">
        <f t="shared" si="0"/>
        <v>3.3623182914812082</v>
      </c>
      <c r="K65" s="11">
        <f t="shared" si="0"/>
        <v>5.4158750262147901</v>
      </c>
      <c r="L65" s="11">
        <f t="shared" si="0"/>
        <v>6.068462361650683</v>
      </c>
      <c r="M65" s="11">
        <f t="shared" si="0"/>
        <v>2.3688434932296825</v>
      </c>
      <c r="N65" s="11">
        <f t="shared" si="0"/>
        <v>8.0791330776784527</v>
      </c>
      <c r="O65" s="11">
        <f t="shared" si="0"/>
        <v>8.0984179577378406</v>
      </c>
      <c r="P65" s="11" t="e">
        <f t="shared" si="0"/>
        <v>#N/A</v>
      </c>
      <c r="Q65" s="11">
        <f t="shared" si="0"/>
        <v>3.3891230639862213</v>
      </c>
      <c r="R65" s="11">
        <f t="shared" si="0"/>
        <v>3.886256833956816</v>
      </c>
      <c r="S65" s="11">
        <f t="shared" si="0"/>
        <v>3.71020473177522</v>
      </c>
      <c r="T65" s="11">
        <f t="shared" si="0"/>
        <v>2.1449189575336667</v>
      </c>
      <c r="U65" s="11">
        <f t="shared" si="0"/>
        <v>3.4441731536930469</v>
      </c>
    </row>
    <row r="66" spans="1:21" x14ac:dyDescent="0.25">
      <c r="A66" s="13">
        <v>1980</v>
      </c>
      <c r="B66" s="11">
        <f t="shared" si="1"/>
        <v>10.438510974199076</v>
      </c>
      <c r="C66" s="11">
        <f t="shared" si="0"/>
        <v>1.5620624014992377</v>
      </c>
      <c r="D66" s="11">
        <f t="shared" si="0"/>
        <v>-8.9114274686372497</v>
      </c>
      <c r="E66" s="11">
        <f t="shared" si="0"/>
        <v>0</v>
      </c>
      <c r="F66" s="11">
        <f t="shared" si="0"/>
        <v>-12.705334026908613</v>
      </c>
      <c r="G66" s="11">
        <f t="shared" si="0"/>
        <v>-5.7543206826072471</v>
      </c>
      <c r="H66" s="11">
        <f t="shared" si="0"/>
        <v>-5.7248915672672549</v>
      </c>
      <c r="I66" s="11">
        <f t="shared" si="0"/>
        <v>-2.659600247502556</v>
      </c>
      <c r="J66" s="11">
        <f t="shared" si="0"/>
        <v>-1.4327447408090892</v>
      </c>
      <c r="K66" s="11">
        <f t="shared" si="0"/>
        <v>3.7191028326079913</v>
      </c>
      <c r="L66" s="11">
        <f t="shared" si="0"/>
        <v>-0.22425125527800638</v>
      </c>
      <c r="M66" s="11">
        <f t="shared" si="0"/>
        <v>1.8554842335057831</v>
      </c>
      <c r="N66" s="11">
        <f t="shared" si="0"/>
        <v>3.714622856066037</v>
      </c>
      <c r="O66" s="11">
        <f t="shared" si="0"/>
        <v>3.6950016233476246</v>
      </c>
      <c r="P66" s="11" t="e">
        <f t="shared" si="0"/>
        <v>#N/A</v>
      </c>
      <c r="Q66" s="11">
        <f t="shared" si="0"/>
        <v>0.93347251810241305</v>
      </c>
      <c r="R66" s="11">
        <f t="shared" si="0"/>
        <v>3.3641280532923292</v>
      </c>
      <c r="S66" s="11">
        <f t="shared" si="0"/>
        <v>6.6611445475602062</v>
      </c>
      <c r="T66" s="11">
        <f t="shared" si="0"/>
        <v>5.248476360987862</v>
      </c>
      <c r="U66" s="11">
        <f t="shared" si="0"/>
        <v>-3.1585266847716253</v>
      </c>
    </row>
    <row r="67" spans="1:21" x14ac:dyDescent="0.25">
      <c r="A67" s="13">
        <v>1981</v>
      </c>
      <c r="B67" s="11">
        <f t="shared" si="1"/>
        <v>2.6279286226534051</v>
      </c>
      <c r="C67" s="11">
        <f t="shared" si="0"/>
        <v>4.259687154888347</v>
      </c>
      <c r="D67" s="11">
        <f t="shared" si="0"/>
        <v>-6.4239909678626059</v>
      </c>
      <c r="E67" s="11">
        <f t="shared" si="0"/>
        <v>2.7846610877380504</v>
      </c>
      <c r="F67" s="11">
        <f t="shared" si="0"/>
        <v>-3.6526490083453678</v>
      </c>
      <c r="G67" s="11">
        <f t="shared" si="0"/>
        <v>-8.0576853305881198</v>
      </c>
      <c r="H67" s="11">
        <f t="shared" si="0"/>
        <v>-0.27188706253980732</v>
      </c>
      <c r="I67" s="11">
        <f t="shared" si="0"/>
        <v>0.72112708373549028</v>
      </c>
      <c r="J67" s="11">
        <f t="shared" si="0"/>
        <v>-1.3349236318994779</v>
      </c>
      <c r="K67" s="11">
        <f t="shared" si="0"/>
        <v>2.0424904852040942</v>
      </c>
      <c r="L67" s="11">
        <f t="shared" si="0"/>
        <v>2.5646490331796064</v>
      </c>
      <c r="M67" s="11">
        <f t="shared" si="0"/>
        <v>3.3148044318875738</v>
      </c>
      <c r="N67" s="11">
        <f t="shared" si="0"/>
        <v>3.7007559459103843</v>
      </c>
      <c r="O67" s="11">
        <f t="shared" si="0"/>
        <v>3.6799404464270942</v>
      </c>
      <c r="P67" s="11" t="e">
        <f t="shared" si="0"/>
        <v>#N/A</v>
      </c>
      <c r="Q67" s="11">
        <f t="shared" si="0"/>
        <v>0.57165541049052404</v>
      </c>
      <c r="R67" s="11">
        <f t="shared" si="0"/>
        <v>4.8324860973710217</v>
      </c>
      <c r="S67" s="11">
        <f t="shared" si="0"/>
        <v>4.6349942892351205E-2</v>
      </c>
      <c r="T67" s="11">
        <f t="shared" si="0"/>
        <v>-1.2521506798041298</v>
      </c>
      <c r="U67" s="11">
        <f t="shared" si="0"/>
        <v>-1.4123514241103068</v>
      </c>
    </row>
    <row r="68" spans="1:21" x14ac:dyDescent="0.25">
      <c r="A68" s="13">
        <v>1982</v>
      </c>
      <c r="B68" s="11">
        <f t="shared" si="1"/>
        <v>7.9708385300076863</v>
      </c>
      <c r="C68" s="11">
        <f t="shared" si="0"/>
        <v>6.9506878180355196</v>
      </c>
      <c r="D68" s="11">
        <f t="shared" si="0"/>
        <v>-0.13278451028163935</v>
      </c>
      <c r="E68" s="11">
        <f t="shared" si="0"/>
        <v>-1.2898649441507239</v>
      </c>
      <c r="F68" s="11">
        <f t="shared" si="0"/>
        <v>-4.0013587038880631</v>
      </c>
      <c r="G68" s="11">
        <f t="shared" si="0"/>
        <v>7.6933229946294315</v>
      </c>
      <c r="H68" s="11">
        <f t="shared" si="0"/>
        <v>3.0301285949600869</v>
      </c>
      <c r="I68" s="11">
        <f t="shared" si="0"/>
        <v>-1.7496072393758377</v>
      </c>
      <c r="J68" s="11">
        <f t="shared" si="0"/>
        <v>0.66968932578910501</v>
      </c>
      <c r="K68" s="11">
        <f t="shared" si="0"/>
        <v>3.7144946969436794</v>
      </c>
      <c r="L68" s="11">
        <f t="shared" si="0"/>
        <v>3.3505516194063834</v>
      </c>
      <c r="M68" s="11">
        <f t="shared" si="0"/>
        <v>1.7628073077269293</v>
      </c>
      <c r="N68" s="11">
        <f t="shared" si="0"/>
        <v>8.008852144058153</v>
      </c>
      <c r="O68" s="11">
        <f t="shared" si="0"/>
        <v>8.0042707673536349</v>
      </c>
      <c r="P68" s="11" t="e">
        <f t="shared" si="0"/>
        <v>#N/A</v>
      </c>
      <c r="Q68" s="11">
        <f t="shared" si="0"/>
        <v>1.201597029529095</v>
      </c>
      <c r="R68" s="11">
        <f t="shared" si="0"/>
        <v>2.3210660376736127</v>
      </c>
      <c r="S68" s="11">
        <f t="shared" si="0"/>
        <v>0.69268344383496872</v>
      </c>
      <c r="T68" s="11">
        <f t="shared" si="0"/>
        <v>-0.6204776886882758</v>
      </c>
      <c r="U68" s="11">
        <f t="shared" si="0"/>
        <v>2.6408100573795763</v>
      </c>
    </row>
    <row r="69" spans="1:21" x14ac:dyDescent="0.25">
      <c r="A69" s="13">
        <v>1983</v>
      </c>
      <c r="B69" s="11">
        <f t="shared" si="1"/>
        <v>-5.5559103339751914</v>
      </c>
      <c r="C69" s="11">
        <f t="shared" si="0"/>
        <v>0.84903667365283164</v>
      </c>
      <c r="D69" s="11">
        <f t="shared" si="0"/>
        <v>2.1036799971406577</v>
      </c>
      <c r="E69" s="11">
        <f t="shared" si="0"/>
        <v>3.642063132150323</v>
      </c>
      <c r="F69" s="11">
        <f t="shared" si="0"/>
        <v>-3.0554668321972547</v>
      </c>
      <c r="G69" s="11">
        <f t="shared" si="0"/>
        <v>6.1186830185659371</v>
      </c>
      <c r="H69" s="11">
        <f t="shared" si="0"/>
        <v>7.3315265017483018</v>
      </c>
      <c r="I69" s="11">
        <f t="shared" si="0"/>
        <v>4.6313695356316344</v>
      </c>
      <c r="J69" s="11">
        <f t="shared" si="0"/>
        <v>2.1556325509666876</v>
      </c>
      <c r="K69" s="11">
        <f t="shared" si="0"/>
        <v>6.8060035598411233</v>
      </c>
      <c r="L69" s="11">
        <f t="shared" si="0"/>
        <v>5.011363877064646</v>
      </c>
      <c r="M69" s="11">
        <f t="shared" si="0"/>
        <v>3.1532530066578772</v>
      </c>
      <c r="N69" s="11">
        <f t="shared" si="0"/>
        <v>11.270019915229106</v>
      </c>
      <c r="O69" s="11">
        <f t="shared" si="0"/>
        <v>11.280983867219041</v>
      </c>
      <c r="P69" s="11" t="e">
        <f t="shared" si="0"/>
        <v>#N/A</v>
      </c>
      <c r="Q69" s="11">
        <f t="shared" si="0"/>
        <v>3.0318393531269856</v>
      </c>
      <c r="R69" s="11">
        <f t="shared" si="0"/>
        <v>4.1103062912658119</v>
      </c>
      <c r="S69" s="11">
        <f t="shared" si="0"/>
        <v>6.1787963171850455</v>
      </c>
      <c r="T69" s="11">
        <f t="shared" si="0"/>
        <v>4.793357662982209</v>
      </c>
      <c r="U69" s="11">
        <f t="shared" si="0"/>
        <v>4.3869705237072418</v>
      </c>
    </row>
    <row r="70" spans="1:21" x14ac:dyDescent="0.25">
      <c r="A70" s="13">
        <v>1984</v>
      </c>
      <c r="B70" s="11">
        <f t="shared" si="1"/>
        <v>18.938825727160939</v>
      </c>
      <c r="C70" s="11">
        <f t="shared" si="0"/>
        <v>-6.1004482593771403</v>
      </c>
      <c r="D70" s="11">
        <f t="shared" si="0"/>
        <v>3.5781992616800187</v>
      </c>
      <c r="E70" s="11">
        <f t="shared" si="0"/>
        <v>-21.238263107573115</v>
      </c>
      <c r="F70" s="11">
        <f t="shared" si="0"/>
        <v>-6.6377196072665106</v>
      </c>
      <c r="G70" s="11">
        <f t="shared" si="0"/>
        <v>4.6482854590068534</v>
      </c>
      <c r="H70" s="11">
        <f t="shared" si="0"/>
        <v>4.6051302244544585</v>
      </c>
      <c r="I70" s="11">
        <f t="shared" si="0"/>
        <v>3.0581973179313393</v>
      </c>
      <c r="J70" s="11">
        <f t="shared" si="0"/>
        <v>1.2410660486338896</v>
      </c>
      <c r="K70" s="11">
        <f t="shared" si="0"/>
        <v>6.7654287384327398</v>
      </c>
      <c r="L70" s="11">
        <f t="shared" si="0"/>
        <v>1.7951757197675233</v>
      </c>
      <c r="M70" s="11">
        <f t="shared" si="0"/>
        <v>3.5267149016557281E-2</v>
      </c>
      <c r="N70" s="11">
        <f t="shared" si="0"/>
        <v>6.5121602586016287</v>
      </c>
      <c r="O70" s="11">
        <f t="shared" si="0"/>
        <v>6.51089975007931</v>
      </c>
      <c r="P70" s="11" t="e">
        <f t="shared" si="0"/>
        <v>#N/A</v>
      </c>
      <c r="Q70" s="11">
        <f t="shared" si="0"/>
        <v>-0.58579154662663646</v>
      </c>
      <c r="R70" s="11">
        <f t="shared" si="0"/>
        <v>-0.83665826690603484</v>
      </c>
      <c r="S70" s="11">
        <f t="shared" si="0"/>
        <v>5.3076259443722096</v>
      </c>
      <c r="T70" s="11">
        <f t="shared" si="0"/>
        <v>3.9000957081635592</v>
      </c>
      <c r="U70" s="11">
        <f t="shared" si="0"/>
        <v>2.6171376175560161</v>
      </c>
    </row>
    <row r="71" spans="1:21" x14ac:dyDescent="0.25">
      <c r="A71" s="13">
        <v>1985</v>
      </c>
      <c r="B71" s="11">
        <f t="shared" si="1"/>
        <v>-5.4201289950204856</v>
      </c>
      <c r="C71" s="11">
        <f t="shared" si="0"/>
        <v>9.4722838273886705</v>
      </c>
      <c r="D71" s="11">
        <f t="shared" si="0"/>
        <v>2.8463745617200806</v>
      </c>
      <c r="E71" s="11">
        <f t="shared" si="0"/>
        <v>22.658741537404836</v>
      </c>
      <c r="F71" s="11">
        <f t="shared" si="0"/>
        <v>10.760700501698116</v>
      </c>
      <c r="G71" s="11">
        <f t="shared" ref="C71:U84" si="2">LN(G21/G20)*100</f>
        <v>0.32723052183818085</v>
      </c>
      <c r="H71" s="11">
        <f t="shared" si="2"/>
        <v>5.5620533465428235</v>
      </c>
      <c r="I71" s="11">
        <f t="shared" si="2"/>
        <v>6.3764815413697971</v>
      </c>
      <c r="J71" s="11">
        <f t="shared" si="2"/>
        <v>7.6152505771391636</v>
      </c>
      <c r="K71" s="11">
        <f t="shared" si="2"/>
        <v>6.254678753505555</v>
      </c>
      <c r="L71" s="11">
        <f t="shared" si="2"/>
        <v>0.14110345222494985</v>
      </c>
      <c r="M71" s="11">
        <f t="shared" si="2"/>
        <v>2.7475211132574646</v>
      </c>
      <c r="N71" s="11">
        <f t="shared" si="2"/>
        <v>10.227245752664228</v>
      </c>
      <c r="O71" s="11">
        <f t="shared" si="2"/>
        <v>10.220380503198099</v>
      </c>
      <c r="P71" s="11" t="e">
        <f t="shared" si="2"/>
        <v>#N/A</v>
      </c>
      <c r="Q71" s="11">
        <f t="shared" si="2"/>
        <v>2.2394939216501535</v>
      </c>
      <c r="R71" s="11">
        <f t="shared" si="2"/>
        <v>2.0198706509356148</v>
      </c>
      <c r="S71" s="11">
        <f t="shared" si="2"/>
        <v>6.9143287524319526</v>
      </c>
      <c r="T71" s="11">
        <f t="shared" si="2"/>
        <v>6.3058135967136799</v>
      </c>
      <c r="U71" s="11">
        <f t="shared" si="2"/>
        <v>4.8706764811558845</v>
      </c>
    </row>
    <row r="72" spans="1:21" x14ac:dyDescent="0.25">
      <c r="A72" s="13">
        <v>1986</v>
      </c>
      <c r="B72" s="11">
        <f t="shared" si="1"/>
        <v>0.11572735928789712</v>
      </c>
      <c r="C72" s="11">
        <f t="shared" si="2"/>
        <v>-0.10222859201483327</v>
      </c>
      <c r="D72" s="11">
        <f t="shared" si="2"/>
        <v>1.3331914831908598</v>
      </c>
      <c r="E72" s="11">
        <f t="shared" si="2"/>
        <v>16.252774469164315</v>
      </c>
      <c r="F72" s="11">
        <f t="shared" si="2"/>
        <v>7.9802444343772594</v>
      </c>
      <c r="G72" s="11">
        <f t="shared" si="2"/>
        <v>4.1145526496746809</v>
      </c>
      <c r="H72" s="11">
        <f t="shared" si="2"/>
        <v>4.5723488049562793</v>
      </c>
      <c r="I72" s="11">
        <f t="shared" si="2"/>
        <v>2.7440416744297211</v>
      </c>
      <c r="J72" s="11">
        <f t="shared" si="2"/>
        <v>6.0055567001101551</v>
      </c>
      <c r="K72" s="11">
        <f t="shared" si="2"/>
        <v>6.6559214743768376</v>
      </c>
      <c r="L72" s="11">
        <f t="shared" si="2"/>
        <v>2.203408065462201</v>
      </c>
      <c r="M72" s="11">
        <f t="shared" si="2"/>
        <v>-0.3092254654364549</v>
      </c>
      <c r="N72" s="11">
        <f t="shared" si="2"/>
        <v>7.4819927093317213</v>
      </c>
      <c r="O72" s="11">
        <f t="shared" si="2"/>
        <v>7.4775577362617041</v>
      </c>
      <c r="P72" s="11" t="e">
        <f t="shared" si="2"/>
        <v>#N/A</v>
      </c>
      <c r="Q72" s="11">
        <f t="shared" si="2"/>
        <v>1.3620678088380394</v>
      </c>
      <c r="R72" s="11">
        <f t="shared" si="2"/>
        <v>0.83943879945286903</v>
      </c>
      <c r="S72" s="11">
        <f t="shared" si="2"/>
        <v>4.9482697593622129</v>
      </c>
      <c r="T72" s="11">
        <f t="shared" si="2"/>
        <v>6.658256161511944</v>
      </c>
      <c r="U72" s="11">
        <f t="shared" si="2"/>
        <v>3.6039936483196873</v>
      </c>
    </row>
    <row r="73" spans="1:21" x14ac:dyDescent="0.25">
      <c r="A73" s="13">
        <v>1987</v>
      </c>
      <c r="B73" s="11">
        <f t="shared" si="1"/>
        <v>-2.3403829733688211</v>
      </c>
      <c r="C73" s="11">
        <f t="shared" si="2"/>
        <v>0.10222859201484487</v>
      </c>
      <c r="D73" s="11">
        <f t="shared" si="2"/>
        <v>4.6919428011590565</v>
      </c>
      <c r="E73" s="11">
        <f t="shared" si="2"/>
        <v>2.9531158217998565</v>
      </c>
      <c r="F73" s="11">
        <f t="shared" si="2"/>
        <v>5.1696903814426474</v>
      </c>
      <c r="G73" s="11">
        <f t="shared" si="2"/>
        <v>11.002266764576556</v>
      </c>
      <c r="H73" s="11">
        <f t="shared" si="2"/>
        <v>7.8787296606143142</v>
      </c>
      <c r="I73" s="11">
        <f t="shared" si="2"/>
        <v>8.2596987478633164</v>
      </c>
      <c r="J73" s="11">
        <f t="shared" si="2"/>
        <v>6.8628506389096362</v>
      </c>
      <c r="K73" s="11">
        <f t="shared" si="2"/>
        <v>6.5998742345219767</v>
      </c>
      <c r="L73" s="11">
        <f t="shared" si="2"/>
        <v>11.35749603975226</v>
      </c>
      <c r="M73" s="11">
        <f t="shared" si="2"/>
        <v>0.92482248472228157</v>
      </c>
      <c r="N73" s="11">
        <f t="shared" si="2"/>
        <v>5.9490140266218141</v>
      </c>
      <c r="O73" s="11">
        <f t="shared" si="2"/>
        <v>5.9670031385308864</v>
      </c>
      <c r="P73" s="11" t="e">
        <f t="shared" si="2"/>
        <v>#N/A</v>
      </c>
      <c r="Q73" s="11">
        <f t="shared" si="2"/>
        <v>0.65597902865257396</v>
      </c>
      <c r="R73" s="11">
        <f t="shared" si="2"/>
        <v>3.1949154504943844</v>
      </c>
      <c r="S73" s="11">
        <f t="shared" si="2"/>
        <v>9.6485394499003956</v>
      </c>
      <c r="T73" s="11">
        <f t="shared" si="2"/>
        <v>12.397220486766622</v>
      </c>
      <c r="U73" s="11">
        <f t="shared" si="2"/>
        <v>6.3129644986242504</v>
      </c>
    </row>
    <row r="74" spans="1:21" x14ac:dyDescent="0.25">
      <c r="A74" s="13">
        <v>1988</v>
      </c>
      <c r="B74" s="11">
        <f t="shared" si="1"/>
        <v>0.59025079878312547</v>
      </c>
      <c r="C74" s="11">
        <f t="shared" si="2"/>
        <v>-8.8563804246710642</v>
      </c>
      <c r="D74" s="11">
        <f t="shared" si="2"/>
        <v>6.9873203773533525</v>
      </c>
      <c r="E74" s="11">
        <f t="shared" si="2"/>
        <v>0</v>
      </c>
      <c r="F74" s="11">
        <f t="shared" si="2"/>
        <v>4.549888308535925</v>
      </c>
      <c r="G74" s="11">
        <f t="shared" si="2"/>
        <v>8.2498512155808115</v>
      </c>
      <c r="H74" s="11">
        <f t="shared" si="2"/>
        <v>7.6119595541064466</v>
      </c>
      <c r="I74" s="11">
        <f t="shared" si="2"/>
        <v>6.2377632368232305</v>
      </c>
      <c r="J74" s="11">
        <f t="shared" si="2"/>
        <v>6.6102696064717925</v>
      </c>
      <c r="K74" s="11">
        <f t="shared" si="2"/>
        <v>7.2312317155161923</v>
      </c>
      <c r="L74" s="11">
        <f t="shared" si="2"/>
        <v>10.375864235614038</v>
      </c>
      <c r="M74" s="11">
        <f t="shared" si="2"/>
        <v>1.8243749238658857</v>
      </c>
      <c r="N74" s="11">
        <f t="shared" si="2"/>
        <v>11.645026754246222</v>
      </c>
      <c r="O74" s="11">
        <f t="shared" si="2"/>
        <v>11.659778009508297</v>
      </c>
      <c r="P74" s="11" t="e">
        <f t="shared" si="2"/>
        <v>#N/A</v>
      </c>
      <c r="Q74" s="11">
        <f t="shared" si="2"/>
        <v>2.6878521873856029</v>
      </c>
      <c r="R74" s="11">
        <f t="shared" si="2"/>
        <v>3.932209410678368</v>
      </c>
      <c r="S74" s="11">
        <f t="shared" si="2"/>
        <v>6.9643335378823004</v>
      </c>
      <c r="T74" s="11">
        <f t="shared" si="2"/>
        <v>9.7871076921839748</v>
      </c>
      <c r="U74" s="11">
        <f t="shared" si="2"/>
        <v>6.4703726523642393</v>
      </c>
    </row>
    <row r="75" spans="1:21" x14ac:dyDescent="0.25">
      <c r="A75" s="13">
        <v>1989</v>
      </c>
      <c r="B75" s="11">
        <f t="shared" si="1"/>
        <v>5.3844181233664674</v>
      </c>
      <c r="C75" s="11">
        <f t="shared" si="2"/>
        <v>-12.398419356991557</v>
      </c>
      <c r="D75" s="11">
        <f t="shared" si="2"/>
        <v>3.9900305835717504</v>
      </c>
      <c r="E75" s="11">
        <f t="shared" si="2"/>
        <v>1.1572528977412539</v>
      </c>
      <c r="F75" s="11">
        <f t="shared" si="2"/>
        <v>-0.17458104992805296</v>
      </c>
      <c r="G75" s="11">
        <f t="shared" si="2"/>
        <v>5.2419507262330969</v>
      </c>
      <c r="H75" s="11">
        <f t="shared" si="2"/>
        <v>3.9660216869976632</v>
      </c>
      <c r="I75" s="11">
        <f t="shared" si="2"/>
        <v>4.6469732793901688</v>
      </c>
      <c r="J75" s="11">
        <f t="shared" si="2"/>
        <v>3.4702003057247746</v>
      </c>
      <c r="K75" s="11">
        <f t="shared" si="2"/>
        <v>2.3747817850036776</v>
      </c>
      <c r="L75" s="11">
        <f t="shared" si="2"/>
        <v>0.61960808984110871</v>
      </c>
      <c r="M75" s="11">
        <f t="shared" si="2"/>
        <v>1.5612341692367655</v>
      </c>
      <c r="N75" s="11">
        <f t="shared" si="2"/>
        <v>3.8685863986650157</v>
      </c>
      <c r="O75" s="11">
        <f t="shared" si="2"/>
        <v>3.8466280827795929</v>
      </c>
      <c r="P75" s="11" t="e">
        <f t="shared" si="2"/>
        <v>#N/A</v>
      </c>
      <c r="Q75" s="11">
        <f t="shared" si="2"/>
        <v>2.4709861553278123</v>
      </c>
      <c r="R75" s="11">
        <f t="shared" si="2"/>
        <v>3.153936250239898</v>
      </c>
      <c r="S75" s="11">
        <f t="shared" si="2"/>
        <v>0.32350024361345009</v>
      </c>
      <c r="T75" s="11">
        <f t="shared" si="2"/>
        <v>4.3785628355732591</v>
      </c>
      <c r="U75" s="11">
        <f t="shared" si="2"/>
        <v>2.8957195072868513</v>
      </c>
    </row>
    <row r="76" spans="1:21" x14ac:dyDescent="0.25">
      <c r="A76" s="13">
        <v>1990</v>
      </c>
      <c r="B76" s="11">
        <f t="shared" si="1"/>
        <v>1.4505043106677022</v>
      </c>
      <c r="C76" s="11">
        <f t="shared" si="2"/>
        <v>-4.457814487747906</v>
      </c>
      <c r="D76" s="11">
        <f t="shared" si="2"/>
        <v>-0.10298662084299258</v>
      </c>
      <c r="E76" s="11">
        <f t="shared" si="2"/>
        <v>2.5558682179020167</v>
      </c>
      <c r="F76" s="11">
        <f t="shared" si="2"/>
        <v>1.4226471722889513</v>
      </c>
      <c r="G76" s="11">
        <f t="shared" si="2"/>
        <v>2.8683645897644392</v>
      </c>
      <c r="H76" s="11">
        <f t="shared" si="2"/>
        <v>-1.281056389162627</v>
      </c>
      <c r="I76" s="11">
        <f t="shared" si="2"/>
        <v>-0.22905480898296424</v>
      </c>
      <c r="J76" s="11">
        <f t="shared" si="2"/>
        <v>0.93218066322183613</v>
      </c>
      <c r="K76" s="11">
        <f t="shared" si="2"/>
        <v>-0.39190122007357192</v>
      </c>
      <c r="L76" s="11">
        <f t="shared" si="2"/>
        <v>6.4497156946545582</v>
      </c>
      <c r="M76" s="11">
        <f t="shared" si="2"/>
        <v>0.75521619823569242</v>
      </c>
      <c r="N76" s="11">
        <f t="shared" si="2"/>
        <v>4.4411191053385863</v>
      </c>
      <c r="O76" s="11">
        <f t="shared" si="2"/>
        <v>4.4636984506932551</v>
      </c>
      <c r="P76" s="11" t="e">
        <f t="shared" si="2"/>
        <v>#N/A</v>
      </c>
      <c r="Q76" s="11">
        <f t="shared" si="2"/>
        <v>0.9783806159092715</v>
      </c>
      <c r="R76" s="11">
        <f t="shared" si="2"/>
        <v>0.6294827570289262</v>
      </c>
      <c r="S76" s="11">
        <f t="shared" si="2"/>
        <v>0.2611168060688685</v>
      </c>
      <c r="T76" s="11">
        <f t="shared" si="2"/>
        <v>-0.31361394200298826</v>
      </c>
      <c r="U76" s="11">
        <f t="shared" si="2"/>
        <v>1.0093319799004452</v>
      </c>
    </row>
    <row r="77" spans="1:21" x14ac:dyDescent="0.25">
      <c r="A77" s="13">
        <v>1991</v>
      </c>
      <c r="B77" s="11">
        <f t="shared" si="1"/>
        <v>4.9015226127845333</v>
      </c>
      <c r="C77" s="11">
        <f t="shared" si="2"/>
        <v>4.4325364289682065</v>
      </c>
      <c r="D77" s="11">
        <f t="shared" si="2"/>
        <v>-5.1591611609446373</v>
      </c>
      <c r="E77" s="11">
        <f t="shared" si="2"/>
        <v>5.9857386835784583</v>
      </c>
      <c r="F77" s="11">
        <f t="shared" si="2"/>
        <v>-1.6850915535264819</v>
      </c>
      <c r="G77" s="11">
        <f t="shared" si="2"/>
        <v>-7.1055280363694644</v>
      </c>
      <c r="H77" s="11">
        <f t="shared" si="2"/>
        <v>-1.7100523586008851</v>
      </c>
      <c r="I77" s="11">
        <f t="shared" si="2"/>
        <v>-2.13950039984024</v>
      </c>
      <c r="J77" s="11">
        <f t="shared" si="2"/>
        <v>-6.0806399865937406</v>
      </c>
      <c r="K77" s="11">
        <f t="shared" si="2"/>
        <v>-1.7828138093003871</v>
      </c>
      <c r="L77" s="11">
        <f t="shared" si="2"/>
        <v>1.3354076211323296</v>
      </c>
      <c r="M77" s="11">
        <f t="shared" si="2"/>
        <v>-0.55765274905671947</v>
      </c>
      <c r="N77" s="11">
        <f t="shared" si="2"/>
        <v>-0.29797399877952718</v>
      </c>
      <c r="O77" s="11">
        <f t="shared" si="2"/>
        <v>-0.61305110992556289</v>
      </c>
      <c r="P77" s="11" t="e">
        <f t="shared" si="2"/>
        <v>#N/A</v>
      </c>
      <c r="Q77" s="11">
        <f t="shared" si="2"/>
        <v>4.238879104974373</v>
      </c>
      <c r="R77" s="11">
        <f t="shared" si="2"/>
        <v>7.3896291094028097</v>
      </c>
      <c r="S77" s="11">
        <f t="shared" si="2"/>
        <v>0.55071272732609122</v>
      </c>
      <c r="T77" s="11">
        <f t="shared" si="2"/>
        <v>0.42741196281852534</v>
      </c>
      <c r="U77" s="11">
        <f t="shared" si="2"/>
        <v>-1.8380660047574704</v>
      </c>
    </row>
    <row r="78" spans="1:21" x14ac:dyDescent="0.25">
      <c r="A78" s="13">
        <v>1992</v>
      </c>
      <c r="B78" s="11">
        <f t="shared" si="1"/>
        <v>2.4401541574648871</v>
      </c>
      <c r="C78" s="11">
        <f t="shared" si="2"/>
        <v>2.8535983975189678</v>
      </c>
      <c r="D78" s="11">
        <f t="shared" si="2"/>
        <v>-7.5975474431177345E-2</v>
      </c>
      <c r="E78" s="11">
        <f t="shared" si="2"/>
        <v>2.4779567291857489</v>
      </c>
      <c r="F78" s="11">
        <f t="shared" si="2"/>
        <v>1.3053879561491175</v>
      </c>
      <c r="G78" s="11">
        <f t="shared" si="2"/>
        <v>-4.9869751835243221</v>
      </c>
      <c r="H78" s="11">
        <f t="shared" si="2"/>
        <v>4.1353653380228259</v>
      </c>
      <c r="I78" s="11">
        <f t="shared" si="2"/>
        <v>2.8601292324154617</v>
      </c>
      <c r="J78" s="11">
        <f t="shared" si="2"/>
        <v>-4.6232730789995351</v>
      </c>
      <c r="K78" s="11">
        <f t="shared" si="2"/>
        <v>0.69709825860508601</v>
      </c>
      <c r="L78" s="11">
        <f t="shared" si="2"/>
        <v>-3.2987121196599705</v>
      </c>
      <c r="M78" s="11">
        <f t="shared" si="2"/>
        <v>-0.36249833730300501</v>
      </c>
      <c r="N78" s="11">
        <f t="shared" si="2"/>
        <v>-1.6549196707948002</v>
      </c>
      <c r="O78" s="11">
        <f t="shared" si="2"/>
        <v>-1.0893674637144994</v>
      </c>
      <c r="P78" s="11" t="e">
        <f t="shared" si="2"/>
        <v>#N/A</v>
      </c>
      <c r="Q78" s="11">
        <f t="shared" si="2"/>
        <v>3.9170336588448769</v>
      </c>
      <c r="R78" s="11">
        <f t="shared" si="2"/>
        <v>3.0766752870309881</v>
      </c>
      <c r="S78" s="11">
        <f t="shared" si="2"/>
        <v>1.4238350204654642</v>
      </c>
      <c r="T78" s="11">
        <f t="shared" si="2"/>
        <v>1.0183963547044719</v>
      </c>
      <c r="U78" s="11">
        <f t="shared" si="2"/>
        <v>0.29429606629919991</v>
      </c>
    </row>
    <row r="79" spans="1:21" x14ac:dyDescent="0.25">
      <c r="A79" s="13">
        <v>1993</v>
      </c>
      <c r="B79" s="11">
        <f t="shared" si="1"/>
        <v>-9.575971903419255</v>
      </c>
      <c r="C79" s="11">
        <f t="shared" si="2"/>
        <v>6.5267677842620042</v>
      </c>
      <c r="D79" s="11">
        <f t="shared" si="2"/>
        <v>1.4551590640310685</v>
      </c>
      <c r="E79" s="11">
        <f t="shared" si="2"/>
        <v>5.0732786952595514</v>
      </c>
      <c r="F79" s="11">
        <f t="shared" si="2"/>
        <v>4.563143773346896</v>
      </c>
      <c r="G79" s="11">
        <f t="shared" si="2"/>
        <v>-2.8467510181903499</v>
      </c>
      <c r="H79" s="11">
        <f t="shared" si="2"/>
        <v>7.4871096075302939</v>
      </c>
      <c r="I79" s="11">
        <f t="shared" si="2"/>
        <v>2.9677816463884521</v>
      </c>
      <c r="J79" s="11">
        <f t="shared" si="2"/>
        <v>1.2863883361909827</v>
      </c>
      <c r="K79" s="11">
        <f t="shared" si="2"/>
        <v>2.8051415279295688</v>
      </c>
      <c r="L79" s="11">
        <f t="shared" si="2"/>
        <v>2.7461679941387795</v>
      </c>
      <c r="M79" s="11">
        <f t="shared" si="2"/>
        <v>3.0241290048140126</v>
      </c>
      <c r="N79" s="11">
        <f t="shared" si="2"/>
        <v>1.8040176557734524</v>
      </c>
      <c r="O79" s="11">
        <f t="shared" si="2"/>
        <v>2.0220469149120026</v>
      </c>
      <c r="P79" s="11" t="e">
        <f t="shared" si="2"/>
        <v>#N/A</v>
      </c>
      <c r="Q79" s="11">
        <f t="shared" si="2"/>
        <v>0.72157175824914743</v>
      </c>
      <c r="R79" s="11">
        <f t="shared" si="2"/>
        <v>4.0909902744125937</v>
      </c>
      <c r="S79" s="11">
        <f t="shared" si="2"/>
        <v>6.3936745882461992</v>
      </c>
      <c r="T79" s="11">
        <f t="shared" si="2"/>
        <v>6.2328439275057024</v>
      </c>
      <c r="U79" s="11">
        <f t="shared" si="2"/>
        <v>2.7450363930265964</v>
      </c>
    </row>
    <row r="80" spans="1:21" x14ac:dyDescent="0.25">
      <c r="A80" s="13">
        <v>1994</v>
      </c>
      <c r="B80" s="11">
        <f t="shared" si="1"/>
        <v>-2.3543879651157522</v>
      </c>
      <c r="C80" s="11">
        <f t="shared" si="2"/>
        <v>13.952673480339328</v>
      </c>
      <c r="D80" s="11">
        <f t="shared" si="2"/>
        <v>4.5498043139199797</v>
      </c>
      <c r="E80" s="11">
        <f t="shared" si="2"/>
        <v>-3.2226739067768175</v>
      </c>
      <c r="F80" s="11">
        <f t="shared" si="2"/>
        <v>3.2827127009324317</v>
      </c>
      <c r="G80" s="11">
        <f t="shared" si="2"/>
        <v>-1.5949301407678065</v>
      </c>
      <c r="H80" s="11">
        <f t="shared" si="2"/>
        <v>5.052524519464872</v>
      </c>
      <c r="I80" s="11">
        <f t="shared" si="2"/>
        <v>6.036457240558156</v>
      </c>
      <c r="J80" s="11">
        <f t="shared" si="2"/>
        <v>1.9140061351108757</v>
      </c>
      <c r="K80" s="11">
        <f t="shared" si="2"/>
        <v>4.4969060608947524</v>
      </c>
      <c r="L80" s="11">
        <f t="shared" si="2"/>
        <v>0.77678231957384181</v>
      </c>
      <c r="M80" s="11">
        <f t="shared" si="2"/>
        <v>5.4539141996353724</v>
      </c>
      <c r="N80" s="11">
        <f t="shared" si="2"/>
        <v>4.8846919468973296</v>
      </c>
      <c r="O80" s="11">
        <f t="shared" si="2"/>
        <v>4.9522071926493414</v>
      </c>
      <c r="P80" s="11" t="e">
        <f t="shared" si="2"/>
        <v>#N/A</v>
      </c>
      <c r="Q80" s="11">
        <f t="shared" si="2"/>
        <v>3.3429938973002402</v>
      </c>
      <c r="R80" s="11">
        <f t="shared" si="2"/>
        <v>1.8809331957496294</v>
      </c>
      <c r="S80" s="11">
        <f t="shared" si="2"/>
        <v>4.8870780074993885</v>
      </c>
      <c r="T80" s="11">
        <f t="shared" si="2"/>
        <v>4.7889385218246048</v>
      </c>
      <c r="U80" s="11">
        <f t="shared" si="2"/>
        <v>3.7790157938134952</v>
      </c>
    </row>
    <row r="81" spans="1:21" x14ac:dyDescent="0.25">
      <c r="A81" s="13">
        <v>1995</v>
      </c>
      <c r="B81" s="11">
        <f t="shared" si="1"/>
        <v>-3.3350074874314841</v>
      </c>
      <c r="C81" s="11">
        <f t="shared" si="2"/>
        <v>3.3128814085105285</v>
      </c>
      <c r="D81" s="11">
        <f t="shared" si="2"/>
        <v>1.501956385558018</v>
      </c>
      <c r="E81" s="11">
        <f t="shared" si="2"/>
        <v>2.5839295658184191</v>
      </c>
      <c r="F81" s="11">
        <f t="shared" si="2"/>
        <v>2.697111677479239</v>
      </c>
      <c r="G81" s="11">
        <f t="shared" si="2"/>
        <v>-0.5238778856279418</v>
      </c>
      <c r="H81" s="11">
        <f t="shared" si="2"/>
        <v>1.3893307134668731</v>
      </c>
      <c r="I81" s="11">
        <f t="shared" si="2"/>
        <v>5.7833957411532158</v>
      </c>
      <c r="J81" s="11">
        <f t="shared" si="2"/>
        <v>1.9951892166969596</v>
      </c>
      <c r="K81" s="11">
        <f t="shared" si="2"/>
        <v>3.7421385048146454</v>
      </c>
      <c r="L81" s="11">
        <f t="shared" si="2"/>
        <v>1.8360245398319879</v>
      </c>
      <c r="M81" s="11">
        <f t="shared" si="2"/>
        <v>3.5457311836729422</v>
      </c>
      <c r="N81" s="11">
        <f t="shared" si="2"/>
        <v>3.2661661119363132</v>
      </c>
      <c r="O81" s="11">
        <f t="shared" si="2"/>
        <v>3.8721501790635262</v>
      </c>
      <c r="P81" s="11" t="e">
        <f t="shared" si="2"/>
        <v>#N/A</v>
      </c>
      <c r="Q81" s="11">
        <f t="shared" si="2"/>
        <v>0.43740642890966097</v>
      </c>
      <c r="R81" s="11">
        <f t="shared" si="2"/>
        <v>2.7710683677396526</v>
      </c>
      <c r="S81" s="11">
        <f t="shared" si="2"/>
        <v>4.0934845870963823</v>
      </c>
      <c r="T81" s="11">
        <f t="shared" si="2"/>
        <v>4.0146192736441613</v>
      </c>
      <c r="U81" s="11">
        <f t="shared" si="2"/>
        <v>2.1626794039080943</v>
      </c>
    </row>
    <row r="82" spans="1:21" x14ac:dyDescent="0.25">
      <c r="A82" s="13">
        <v>1996</v>
      </c>
      <c r="B82" s="11">
        <f t="shared" si="1"/>
        <v>-4.2663090169346152</v>
      </c>
      <c r="C82" s="11">
        <f t="shared" si="2"/>
        <v>3.1456627873588716</v>
      </c>
      <c r="D82" s="11">
        <f t="shared" si="2"/>
        <v>0.80257252623039621</v>
      </c>
      <c r="E82" s="11">
        <f t="shared" si="2"/>
        <v>6.6154589825895922</v>
      </c>
      <c r="F82" s="11">
        <f t="shared" si="2"/>
        <v>3.170492984975211</v>
      </c>
      <c r="G82" s="11">
        <f t="shared" si="2"/>
        <v>1.6959744154436214</v>
      </c>
      <c r="H82" s="11">
        <f t="shared" si="2"/>
        <v>2.5467766745911518</v>
      </c>
      <c r="I82" s="11">
        <f t="shared" si="2"/>
        <v>5.3240038733927371</v>
      </c>
      <c r="J82" s="11">
        <f t="shared" si="2"/>
        <v>-2.4440230042930922</v>
      </c>
      <c r="K82" s="11">
        <f t="shared" si="2"/>
        <v>2.3709584205776832</v>
      </c>
      <c r="L82" s="11">
        <f t="shared" si="2"/>
        <v>4.323411699873418</v>
      </c>
      <c r="M82" s="11">
        <f t="shared" si="2"/>
        <v>4.2974243514625226</v>
      </c>
      <c r="N82" s="11">
        <f t="shared" si="2"/>
        <v>3.9843762843167401</v>
      </c>
      <c r="O82" s="11">
        <f t="shared" si="2"/>
        <v>4.0088657965637431</v>
      </c>
      <c r="P82" s="11" t="e">
        <f t="shared" si="2"/>
        <v>#N/A</v>
      </c>
      <c r="Q82" s="11">
        <f t="shared" si="2"/>
        <v>0.52536896583043668</v>
      </c>
      <c r="R82" s="11">
        <f t="shared" si="2"/>
        <v>1.4565443850769473</v>
      </c>
      <c r="S82" s="11">
        <f t="shared" si="2"/>
        <v>1.3450532635300474</v>
      </c>
      <c r="T82" s="11">
        <f t="shared" si="2"/>
        <v>1.490233082714028</v>
      </c>
      <c r="U82" s="11">
        <f t="shared" si="2"/>
        <v>2.3493641241388681</v>
      </c>
    </row>
    <row r="83" spans="1:21" x14ac:dyDescent="0.25">
      <c r="A83" s="13">
        <v>1997</v>
      </c>
      <c r="B83" s="11">
        <f t="shared" si="1"/>
        <v>3.0331296659490667</v>
      </c>
      <c r="C83" s="11">
        <f t="shared" si="2"/>
        <v>-1.0186364900415337</v>
      </c>
      <c r="D83" s="11">
        <f t="shared" si="2"/>
        <v>1.723668231553414</v>
      </c>
      <c r="E83" s="11">
        <f t="shared" si="2"/>
        <v>0.9413454887174757</v>
      </c>
      <c r="F83" s="11">
        <f t="shared" si="2"/>
        <v>1.9705071079332555</v>
      </c>
      <c r="G83" s="11">
        <f t="shared" si="2"/>
        <v>2.2131460483479106</v>
      </c>
      <c r="H83" s="11">
        <f t="shared" si="2"/>
        <v>3.3355593700883035</v>
      </c>
      <c r="I83" s="11">
        <f t="shared" si="2"/>
        <v>10.912026791200484</v>
      </c>
      <c r="J83" s="11">
        <f t="shared" si="2"/>
        <v>3.4196404988295592</v>
      </c>
      <c r="K83" s="11">
        <f t="shared" si="2"/>
        <v>6.2511591241351914</v>
      </c>
      <c r="L83" s="11">
        <f t="shared" si="2"/>
        <v>7.2547717269348277</v>
      </c>
      <c r="M83" s="11">
        <f t="shared" si="2"/>
        <v>7.1159153054208879</v>
      </c>
      <c r="N83" s="11">
        <f t="shared" si="2"/>
        <v>6.463748694496557</v>
      </c>
      <c r="O83" s="11">
        <f t="shared" si="2"/>
        <v>6.9724083205314429</v>
      </c>
      <c r="P83" s="11" t="e">
        <f t="shared" si="2"/>
        <v>#N/A</v>
      </c>
      <c r="Q83" s="11">
        <f t="shared" si="2"/>
        <v>0.34374566802476891</v>
      </c>
      <c r="R83" s="11">
        <f t="shared" si="2"/>
        <v>0.95937530417257222</v>
      </c>
      <c r="S83" s="11">
        <f t="shared" si="2"/>
        <v>3.8809536987873567</v>
      </c>
      <c r="T83" s="11">
        <f t="shared" si="2"/>
        <v>3.1353475288067574</v>
      </c>
      <c r="U83" s="11">
        <f t="shared" si="2"/>
        <v>4.0648604876136609</v>
      </c>
    </row>
    <row r="84" spans="1:21" x14ac:dyDescent="0.25">
      <c r="A84" s="13">
        <v>1998</v>
      </c>
      <c r="B84" s="11">
        <f t="shared" si="1"/>
        <v>3.4688295879904638</v>
      </c>
      <c r="C84" s="11">
        <f t="shared" si="2"/>
        <v>2.4210402602287662</v>
      </c>
      <c r="D84" s="11">
        <f t="shared" si="2"/>
        <v>0.37251292954142701</v>
      </c>
      <c r="E84" s="11">
        <f t="shared" si="2"/>
        <v>3.37034820916656</v>
      </c>
      <c r="F84" s="11">
        <f t="shared" si="2"/>
        <v>6.2735344284474452</v>
      </c>
      <c r="G84" s="11">
        <f t="shared" si="2"/>
        <v>1.478461075561561</v>
      </c>
      <c r="H84" s="11">
        <f t="shared" si="2"/>
        <v>1.9186920087099282</v>
      </c>
      <c r="I84" s="11">
        <f t="shared" si="2"/>
        <v>5.2166163615285184</v>
      </c>
      <c r="J84" s="11">
        <f t="shared" si="2"/>
        <v>0.85131457078633388</v>
      </c>
      <c r="K84" s="11">
        <f t="shared" si="2"/>
        <v>8.3881483980702232</v>
      </c>
      <c r="L84" s="11">
        <f t="shared" si="2"/>
        <v>21.384115865189631</v>
      </c>
      <c r="M84" s="11">
        <f t="shared" si="2"/>
        <v>0.39098186128885931</v>
      </c>
      <c r="N84" s="11">
        <f t="shared" si="2"/>
        <v>11.66278247019374</v>
      </c>
      <c r="O84" s="11">
        <f t="shared" ref="C84:U98" si="3">LN(O34/O33)*100</f>
        <v>4.8314087035945956</v>
      </c>
      <c r="P84" s="11" t="e">
        <f t="shared" si="3"/>
        <v>#N/A</v>
      </c>
      <c r="Q84" s="11">
        <f t="shared" si="3"/>
        <v>-5.6390777354874988</v>
      </c>
      <c r="R84" s="11">
        <f t="shared" si="3"/>
        <v>-0.47853715528062013</v>
      </c>
      <c r="S84" s="11">
        <f t="shared" si="3"/>
        <v>2.8833651978849453</v>
      </c>
      <c r="T84" s="11">
        <f t="shared" si="3"/>
        <v>0.87477537576300146</v>
      </c>
      <c r="U84" s="11">
        <f t="shared" si="3"/>
        <v>4.5472282866349207</v>
      </c>
    </row>
    <row r="85" spans="1:21" x14ac:dyDescent="0.25">
      <c r="A85" s="13">
        <v>1999</v>
      </c>
      <c r="B85" s="11">
        <f t="shared" si="1"/>
        <v>6.1377257788276296</v>
      </c>
      <c r="C85" s="11">
        <f t="shared" si="3"/>
        <v>3.2321080045213288</v>
      </c>
      <c r="D85" s="11">
        <f t="shared" si="3"/>
        <v>0.52698472695176768</v>
      </c>
      <c r="E85" s="11">
        <f t="shared" si="3"/>
        <v>4.450939890479475</v>
      </c>
      <c r="F85" s="11">
        <f t="shared" si="3"/>
        <v>1.0221083457723441</v>
      </c>
      <c r="G85" s="11">
        <f t="shared" si="3"/>
        <v>1.2554853896078111</v>
      </c>
      <c r="H85" s="11">
        <f t="shared" si="3"/>
        <v>0.15247074822932641</v>
      </c>
      <c r="I85" s="11">
        <f t="shared" si="3"/>
        <v>5.8241309608774019</v>
      </c>
      <c r="J85" s="11">
        <f t="shared" si="3"/>
        <v>5.7238231854917165</v>
      </c>
      <c r="K85" s="11">
        <f t="shared" si="3"/>
        <v>15.050299849487633</v>
      </c>
      <c r="L85" s="11">
        <f t="shared" si="3"/>
        <v>1.6399654533075216</v>
      </c>
      <c r="M85" s="11">
        <f t="shared" si="3"/>
        <v>5.096805940240916</v>
      </c>
      <c r="N85" s="11">
        <f t="shared" si="3"/>
        <v>3.9923308127732553</v>
      </c>
      <c r="O85" s="11">
        <f t="shared" si="3"/>
        <v>8.5366033223932725</v>
      </c>
      <c r="P85" s="11" t="e">
        <f t="shared" si="3"/>
        <v>#N/A</v>
      </c>
      <c r="Q85" s="11">
        <f t="shared" si="3"/>
        <v>1.0676816763562851</v>
      </c>
      <c r="R85" s="11">
        <f t="shared" si="3"/>
        <v>2.4527427996212419</v>
      </c>
      <c r="S85" s="11">
        <f t="shared" si="3"/>
        <v>-0.90790254506912893</v>
      </c>
      <c r="T85" s="11">
        <f t="shared" si="3"/>
        <v>-1.0251774403269327</v>
      </c>
      <c r="U85" s="11">
        <f t="shared" si="3"/>
        <v>3.3105893652971954</v>
      </c>
    </row>
    <row r="86" spans="1:21" x14ac:dyDescent="0.25">
      <c r="A86" s="13">
        <v>2000</v>
      </c>
      <c r="B86" s="11">
        <f t="shared" si="1"/>
        <v>1.3154508324830312</v>
      </c>
      <c r="C86" s="11">
        <f t="shared" si="3"/>
        <v>-3.5240113740752395</v>
      </c>
      <c r="D86" s="11">
        <f t="shared" si="3"/>
        <v>2.1854058678780408</v>
      </c>
      <c r="E86" s="11">
        <f t="shared" si="3"/>
        <v>4.4029018958535175</v>
      </c>
      <c r="F86" s="11">
        <f t="shared" si="3"/>
        <v>1.9190789702449751</v>
      </c>
      <c r="G86" s="11">
        <f t="shared" si="3"/>
        <v>0.86580627431147517</v>
      </c>
      <c r="H86" s="11">
        <f t="shared" si="3"/>
        <v>-1.282426273622671</v>
      </c>
      <c r="I86" s="11">
        <f t="shared" si="3"/>
        <v>5.7535272187190332</v>
      </c>
      <c r="J86" s="11">
        <f t="shared" si="3"/>
        <v>1.4547670353676629</v>
      </c>
      <c r="K86" s="11">
        <f t="shared" si="3"/>
        <v>18.153305454887921</v>
      </c>
      <c r="L86" s="11">
        <f t="shared" si="3"/>
        <v>4.1828559899095401</v>
      </c>
      <c r="M86" s="11">
        <f t="shared" si="3"/>
        <v>6.3456353605201299</v>
      </c>
      <c r="N86" s="11">
        <f t="shared" si="3"/>
        <v>4.6702701795001271</v>
      </c>
      <c r="O86" s="11">
        <f t="shared" si="3"/>
        <v>6.625472407070256</v>
      </c>
      <c r="P86" s="11" t="e">
        <f t="shared" si="3"/>
        <v>#N/A</v>
      </c>
      <c r="Q86" s="11">
        <f t="shared" si="3"/>
        <v>0.53736354531894714</v>
      </c>
      <c r="R86" s="11">
        <f t="shared" si="3"/>
        <v>3.0371097876298769</v>
      </c>
      <c r="S86" s="11">
        <f t="shared" si="3"/>
        <v>2.0430690447755313</v>
      </c>
      <c r="T86" s="11">
        <f t="shared" si="3"/>
        <v>1.983213964993956</v>
      </c>
      <c r="U86" s="11">
        <f t="shared" si="3"/>
        <v>3.7221125100297012</v>
      </c>
    </row>
    <row r="87" spans="1:21" x14ac:dyDescent="0.25">
      <c r="A87" s="13">
        <v>2001</v>
      </c>
      <c r="B87" s="11">
        <f t="shared" si="1"/>
        <v>-5.837259640254076</v>
      </c>
      <c r="C87" s="11">
        <f t="shared" si="3"/>
        <v>-5.2732778279401629</v>
      </c>
      <c r="D87" s="11">
        <f t="shared" si="3"/>
        <v>-1.5257216749826652</v>
      </c>
      <c r="E87" s="11">
        <f t="shared" si="3"/>
        <v>3.4484462303012919</v>
      </c>
      <c r="F87" s="11">
        <f t="shared" si="3"/>
        <v>1.3656658894349281</v>
      </c>
      <c r="G87" s="11">
        <f t="shared" si="3"/>
        <v>1.758559250473378</v>
      </c>
      <c r="H87" s="11">
        <f t="shared" si="3"/>
        <v>4.1764311343029021</v>
      </c>
      <c r="I87" s="11">
        <f t="shared" si="3"/>
        <v>-0.39160280654645951</v>
      </c>
      <c r="J87" s="11">
        <f t="shared" si="3"/>
        <v>4.3567620073238196</v>
      </c>
      <c r="K87" s="11">
        <f t="shared" si="3"/>
        <v>8.0897349671934506</v>
      </c>
      <c r="L87" s="11">
        <f t="shared" si="3"/>
        <v>3.936678537582138</v>
      </c>
      <c r="M87" s="11">
        <f t="shared" si="3"/>
        <v>3.9800591395103067</v>
      </c>
      <c r="N87" s="11">
        <f t="shared" si="3"/>
        <v>7.2794774328761553</v>
      </c>
      <c r="O87" s="11">
        <f t="shared" si="3"/>
        <v>6.3051640752486291</v>
      </c>
      <c r="P87" s="11" t="e">
        <f t="shared" si="3"/>
        <v>#N/A</v>
      </c>
      <c r="Q87" s="11">
        <f t="shared" si="3"/>
        <v>-7.4221496147737378</v>
      </c>
      <c r="R87" s="11">
        <f t="shared" si="3"/>
        <v>1.1155494171785452</v>
      </c>
      <c r="S87" s="11">
        <f t="shared" si="3"/>
        <v>1.1456753791385981</v>
      </c>
      <c r="T87" s="11">
        <f t="shared" si="3"/>
        <v>6.811469561365965</v>
      </c>
      <c r="U87" s="11">
        <f t="shared" si="3"/>
        <v>2.535752125448433</v>
      </c>
    </row>
    <row r="88" spans="1:21" x14ac:dyDescent="0.25">
      <c r="A88" s="13">
        <v>2002</v>
      </c>
      <c r="B88" s="11">
        <f t="shared" si="1"/>
        <v>12.09584076199326</v>
      </c>
      <c r="C88" s="11">
        <f t="shared" si="3"/>
        <v>-0.55426260839475139</v>
      </c>
      <c r="D88" s="11">
        <f t="shared" si="3"/>
        <v>-2.199609675027637</v>
      </c>
      <c r="E88" s="11">
        <f t="shared" si="3"/>
        <v>0.82689317889015168</v>
      </c>
      <c r="F88" s="11">
        <f t="shared" si="3"/>
        <v>5.3843232020823182</v>
      </c>
      <c r="G88" s="11">
        <f t="shared" si="3"/>
        <v>5.5745680580815762</v>
      </c>
      <c r="H88" s="11">
        <f t="shared" si="3"/>
        <v>5.1145274821785103</v>
      </c>
      <c r="I88" s="11">
        <f t="shared" si="3"/>
        <v>1.460669734834162</v>
      </c>
      <c r="J88" s="11">
        <f t="shared" si="3"/>
        <v>3.3611320513060856</v>
      </c>
      <c r="K88" s="11">
        <f t="shared" si="3"/>
        <v>2.8845803473539444</v>
      </c>
      <c r="L88" s="11">
        <f t="shared" si="3"/>
        <v>4.5381225476236207</v>
      </c>
      <c r="M88" s="11">
        <f t="shared" si="3"/>
        <v>5.0646485474723804</v>
      </c>
      <c r="N88" s="11">
        <f t="shared" si="3"/>
        <v>-1.2467105186191971</v>
      </c>
      <c r="O88" s="11">
        <f t="shared" si="3"/>
        <v>-2.557115426778823</v>
      </c>
      <c r="P88" s="11" t="e">
        <f t="shared" si="3"/>
        <v>#N/A</v>
      </c>
      <c r="Q88" s="11">
        <f t="shared" si="3"/>
        <v>0.75836856647722484</v>
      </c>
      <c r="R88" s="11">
        <f t="shared" si="3"/>
        <v>2.0651629252254176</v>
      </c>
      <c r="S88" s="11">
        <f t="shared" si="3"/>
        <v>4.5335795231529907</v>
      </c>
      <c r="T88" s="11">
        <f t="shared" si="3"/>
        <v>-3.6167379113512914</v>
      </c>
      <c r="U88" s="11">
        <f t="shared" si="3"/>
        <v>1.9048194970694412</v>
      </c>
    </row>
    <row r="89" spans="1:21" x14ac:dyDescent="0.25">
      <c r="A89" s="13">
        <v>2003</v>
      </c>
      <c r="B89" s="11">
        <f t="shared" si="1"/>
        <v>-4.2908136402369665</v>
      </c>
      <c r="C89" s="11">
        <f t="shared" si="3"/>
        <v>-5.4324114341314793</v>
      </c>
      <c r="D89" s="11">
        <f t="shared" si="3"/>
        <v>-0.50537688695851224</v>
      </c>
      <c r="E89" s="11">
        <f t="shared" si="3"/>
        <v>1.7954493156924194</v>
      </c>
      <c r="F89" s="11">
        <f t="shared" si="3"/>
        <v>4.1708698056647995</v>
      </c>
      <c r="G89" s="11">
        <f t="shared" si="3"/>
        <v>4.705816914825264</v>
      </c>
      <c r="H89" s="11">
        <f t="shared" si="3"/>
        <v>2.2876195051586801</v>
      </c>
      <c r="I89" s="11">
        <f t="shared" si="3"/>
        <v>3.6697496162374486</v>
      </c>
      <c r="J89" s="11">
        <f t="shared" si="3"/>
        <v>3.251823997257719</v>
      </c>
      <c r="K89" s="11">
        <f t="shared" si="3"/>
        <v>6.3634498174089451</v>
      </c>
      <c r="L89" s="11">
        <f t="shared" si="3"/>
        <v>6.3026286562198788</v>
      </c>
      <c r="M89" s="11">
        <f t="shared" si="3"/>
        <v>7.0376681137448882</v>
      </c>
      <c r="N89" s="11">
        <f t="shared" si="3"/>
        <v>8.7834708997252964</v>
      </c>
      <c r="O89" s="11">
        <f t="shared" si="3"/>
        <v>2.4655989931928644</v>
      </c>
      <c r="P89" s="11" t="e">
        <f t="shared" si="3"/>
        <v>#N/A</v>
      </c>
      <c r="Q89" s="11">
        <f t="shared" si="3"/>
        <v>-0.84205758299454891</v>
      </c>
      <c r="R89" s="11">
        <f t="shared" si="3"/>
        <v>2.781146209023984</v>
      </c>
      <c r="S89" s="11">
        <f t="shared" si="3"/>
        <v>5.0893303270909032</v>
      </c>
      <c r="T89" s="11">
        <f t="shared" si="3"/>
        <v>-0.38552672083113321</v>
      </c>
      <c r="U89" s="11">
        <f t="shared" si="3"/>
        <v>3.2270912196764874</v>
      </c>
    </row>
    <row r="90" spans="1:21" x14ac:dyDescent="0.25">
      <c r="A90" s="13">
        <v>2004</v>
      </c>
      <c r="B90" s="11">
        <f t="shared" si="1"/>
        <v>-2.3464943314174378</v>
      </c>
      <c r="C90" s="11">
        <f t="shared" si="3"/>
        <v>-7.6379573328907533</v>
      </c>
      <c r="D90" s="11">
        <f t="shared" si="3"/>
        <v>1.7626373336694854</v>
      </c>
      <c r="E90" s="11">
        <f t="shared" si="3"/>
        <v>1.4922830759886208</v>
      </c>
      <c r="F90" s="11">
        <f t="shared" si="3"/>
        <v>1.3803255824937946</v>
      </c>
      <c r="G90" s="11">
        <f t="shared" si="3"/>
        <v>5.1697510421604065</v>
      </c>
      <c r="H90" s="11">
        <f t="shared" si="3"/>
        <v>3.3180728823136745</v>
      </c>
      <c r="I90" s="11">
        <f t="shared" si="3"/>
        <v>1.3472718827943102</v>
      </c>
      <c r="J90" s="11">
        <f t="shared" si="3"/>
        <v>0.44239923890812793</v>
      </c>
      <c r="K90" s="11">
        <f t="shared" si="3"/>
        <v>2.6771378713914085</v>
      </c>
      <c r="L90" s="11">
        <f t="shared" si="3"/>
        <v>4.4176996756078335</v>
      </c>
      <c r="M90" s="11">
        <f t="shared" si="3"/>
        <v>5.4399882354076432</v>
      </c>
      <c r="N90" s="11">
        <f t="shared" si="3"/>
        <v>3.9093482004245881</v>
      </c>
      <c r="O90" s="11">
        <f t="shared" si="3"/>
        <v>2.263154435296828</v>
      </c>
      <c r="P90" s="11" t="e">
        <f t="shared" si="3"/>
        <v>#N/A</v>
      </c>
      <c r="Q90" s="11">
        <f t="shared" si="3"/>
        <v>-0.54569249294866617</v>
      </c>
      <c r="R90" s="11">
        <f t="shared" si="3"/>
        <v>2.190231902856778</v>
      </c>
      <c r="S90" s="11">
        <f t="shared" si="3"/>
        <v>1.0556875174757462E-2</v>
      </c>
      <c r="T90" s="11">
        <f t="shared" si="3"/>
        <v>-3.9392894403168621</v>
      </c>
      <c r="U90" s="11">
        <f t="shared" si="3"/>
        <v>2.3986613362774984</v>
      </c>
    </row>
    <row r="91" spans="1:21" x14ac:dyDescent="0.25">
      <c r="A91" s="13">
        <v>2005</v>
      </c>
      <c r="B91" s="11">
        <f t="shared" si="1"/>
        <v>7.6165697469604678</v>
      </c>
      <c r="C91" s="11">
        <f t="shared" si="3"/>
        <v>-8.0692208538617596</v>
      </c>
      <c r="D91" s="11">
        <f t="shared" si="3"/>
        <v>0</v>
      </c>
      <c r="E91" s="11">
        <f t="shared" si="3"/>
        <v>-0.15949714879116966</v>
      </c>
      <c r="F91" s="11">
        <f t="shared" si="3"/>
        <v>4.3959278132459829</v>
      </c>
      <c r="G91" s="11">
        <f t="shared" si="3"/>
        <v>-2.459794998360807</v>
      </c>
      <c r="H91" s="11">
        <f t="shared" si="3"/>
        <v>-1.0083302343067764</v>
      </c>
      <c r="I91" s="11">
        <f t="shared" si="3"/>
        <v>3.2760164340415483</v>
      </c>
      <c r="J91" s="11">
        <f t="shared" si="3"/>
        <v>3.5280541575628313</v>
      </c>
      <c r="K91" s="11">
        <f t="shared" si="3"/>
        <v>6.0227436645215802</v>
      </c>
      <c r="L91" s="11">
        <f t="shared" si="3"/>
        <v>6.6377123199799684</v>
      </c>
      <c r="M91" s="11">
        <f t="shared" si="3"/>
        <v>9.6415105334272333</v>
      </c>
      <c r="N91" s="11">
        <f t="shared" si="3"/>
        <v>10.360105812211705</v>
      </c>
      <c r="O91" s="11">
        <f t="shared" si="3"/>
        <v>6.9660985759340353</v>
      </c>
      <c r="P91" s="11" t="e">
        <f t="shared" si="3"/>
        <v>#N/A</v>
      </c>
      <c r="Q91" s="11">
        <f t="shared" si="3"/>
        <v>12.917601719428799</v>
      </c>
      <c r="R91" s="11">
        <f t="shared" si="3"/>
        <v>3.7329936874366214</v>
      </c>
      <c r="S91" s="11">
        <f t="shared" si="3"/>
        <v>4.1560663893788048</v>
      </c>
      <c r="T91" s="11">
        <f t="shared" si="3"/>
        <v>3.363748283254806</v>
      </c>
      <c r="U91" s="11">
        <f t="shared" si="3"/>
        <v>3.2619907162536848</v>
      </c>
    </row>
    <row r="92" spans="1:21" x14ac:dyDescent="0.25">
      <c r="A92" s="13">
        <v>2006</v>
      </c>
      <c r="B92" s="11">
        <f t="shared" si="1"/>
        <v>-6.206352071030957</v>
      </c>
      <c r="C92" s="11">
        <f t="shared" si="3"/>
        <v>-5.7397925808648758</v>
      </c>
      <c r="D92" s="11">
        <f t="shared" si="3"/>
        <v>2.1533202977036439</v>
      </c>
      <c r="E92" s="11">
        <f t="shared" si="3"/>
        <v>-0.40457316321010228</v>
      </c>
      <c r="F92" s="11">
        <f t="shared" si="3"/>
        <v>-2.9051287881965773</v>
      </c>
      <c r="G92" s="11">
        <f t="shared" si="3"/>
        <v>0.77319972833261841</v>
      </c>
      <c r="H92" s="11">
        <f t="shared" si="3"/>
        <v>3.2789822822990757</v>
      </c>
      <c r="I92" s="11">
        <f t="shared" si="3"/>
        <v>0.60125359780575072</v>
      </c>
      <c r="J92" s="11">
        <f t="shared" si="3"/>
        <v>4.6467665369726845</v>
      </c>
      <c r="K92" s="11">
        <f t="shared" si="3"/>
        <v>2.6184504285678565</v>
      </c>
      <c r="L92" s="11">
        <f t="shared" si="3"/>
        <v>7.5543744052851771</v>
      </c>
      <c r="M92" s="11">
        <f t="shared" si="3"/>
        <v>6.6384420901068077</v>
      </c>
      <c r="N92" s="11">
        <f t="shared" si="3"/>
        <v>7.304001664744761</v>
      </c>
      <c r="O92" s="11">
        <f t="shared" si="3"/>
        <v>5.0466437357466667</v>
      </c>
      <c r="P92" s="11" t="e">
        <f t="shared" si="3"/>
        <v>#N/A</v>
      </c>
      <c r="Q92" s="11">
        <f t="shared" si="3"/>
        <v>-2.9353156450159714</v>
      </c>
      <c r="R92" s="11">
        <f t="shared" si="3"/>
        <v>2.0190849070998125</v>
      </c>
      <c r="S92" s="11">
        <f t="shared" si="3"/>
        <v>-6.0777959731550049E-2</v>
      </c>
      <c r="T92" s="11">
        <f t="shared" si="3"/>
        <v>-1.3297028143489626</v>
      </c>
      <c r="U92" s="11">
        <f t="shared" si="3"/>
        <v>2.9566676288292659</v>
      </c>
    </row>
    <row r="93" spans="1:21" x14ac:dyDescent="0.25">
      <c r="A93" s="13">
        <v>2007</v>
      </c>
      <c r="B93" s="11">
        <f t="shared" si="1"/>
        <v>-3.6799275208283238</v>
      </c>
      <c r="C93" s="11">
        <f t="shared" si="3"/>
        <v>-3.3437865092874497</v>
      </c>
      <c r="D93" s="11">
        <f t="shared" si="3"/>
        <v>0.61902011865053064</v>
      </c>
      <c r="E93" s="11">
        <f t="shared" si="3"/>
        <v>0.76074562709567284</v>
      </c>
      <c r="F93" s="11">
        <f t="shared" si="3"/>
        <v>3.1216407524408831</v>
      </c>
      <c r="G93" s="11">
        <f t="shared" si="3"/>
        <v>2.1274020291453768</v>
      </c>
      <c r="H93" s="11">
        <f t="shared" si="3"/>
        <v>4.0977955416921166</v>
      </c>
      <c r="I93" s="11">
        <f t="shared" si="3"/>
        <v>2.2350556270345305</v>
      </c>
      <c r="J93" s="11">
        <f t="shared" si="3"/>
        <v>2.4005932020053047</v>
      </c>
      <c r="K93" s="11">
        <f t="shared" si="3"/>
        <v>5.8174932351876389</v>
      </c>
      <c r="L93" s="11">
        <f t="shared" si="3"/>
        <v>4.955776941758967</v>
      </c>
      <c r="M93" s="11">
        <f t="shared" si="3"/>
        <v>4.2639102515495333</v>
      </c>
      <c r="N93" s="11">
        <f t="shared" si="3"/>
        <v>8.8950471362923338</v>
      </c>
      <c r="O93" s="11">
        <f t="shared" si="3"/>
        <v>11.984472856016474</v>
      </c>
      <c r="P93" s="11" t="e">
        <f t="shared" si="3"/>
        <v>#N/A</v>
      </c>
      <c r="Q93" s="11">
        <f t="shared" si="3"/>
        <v>-5.4643004520729956</v>
      </c>
      <c r="R93" s="11">
        <f t="shared" si="3"/>
        <v>0.81018961694202218</v>
      </c>
      <c r="S93" s="11">
        <f t="shared" si="3"/>
        <v>-0.5792404793627135</v>
      </c>
      <c r="T93" s="11">
        <f t="shared" si="3"/>
        <v>1.6510861463274633</v>
      </c>
      <c r="U93" s="11">
        <f t="shared" si="3"/>
        <v>3.6231044772503282</v>
      </c>
    </row>
    <row r="94" spans="1:21" x14ac:dyDescent="0.25">
      <c r="A94" s="13">
        <v>2008</v>
      </c>
      <c r="B94" s="11">
        <f t="shared" si="1"/>
        <v>6.6498172351380846</v>
      </c>
      <c r="C94" s="11">
        <f t="shared" si="3"/>
        <v>-6.175648385011832</v>
      </c>
      <c r="D94" s="11">
        <f t="shared" si="3"/>
        <v>-2.8113914761104342</v>
      </c>
      <c r="E94" s="11">
        <f t="shared" si="3"/>
        <v>1.881514329925944</v>
      </c>
      <c r="F94" s="11">
        <f t="shared" si="3"/>
        <v>-0.78853045566870772</v>
      </c>
      <c r="G94" s="11">
        <f t="shared" si="3"/>
        <v>-2.6422036808855198</v>
      </c>
      <c r="H94" s="11">
        <f t="shared" si="3"/>
        <v>-3.2037771179420931</v>
      </c>
      <c r="I94" s="11">
        <f t="shared" si="3"/>
        <v>-2.2743715308238559</v>
      </c>
      <c r="J94" s="11">
        <f t="shared" si="3"/>
        <v>-1.9946460758745992</v>
      </c>
      <c r="K94" s="11">
        <f t="shared" si="3"/>
        <v>1.9120079323179378</v>
      </c>
      <c r="L94" s="11">
        <f t="shared" si="3"/>
        <v>2.0768323419755439</v>
      </c>
      <c r="M94" s="11">
        <f t="shared" si="3"/>
        <v>6.2880383017874406</v>
      </c>
      <c r="N94" s="11">
        <f t="shared" si="3"/>
        <v>1.7181459880687293</v>
      </c>
      <c r="O94" s="11">
        <f t="shared" si="3"/>
        <v>1.2733677969362445</v>
      </c>
      <c r="P94" s="11" t="e">
        <f t="shared" si="3"/>
        <v>#N/A</v>
      </c>
      <c r="Q94" s="11">
        <f t="shared" si="3"/>
        <v>1.1917757534217515</v>
      </c>
      <c r="R94" s="11">
        <f t="shared" si="3"/>
        <v>-1.6504326278475177</v>
      </c>
      <c r="S94" s="11">
        <f t="shared" si="3"/>
        <v>1.8578886576463054</v>
      </c>
      <c r="T94" s="11">
        <f t="shared" si="3"/>
        <v>2.1562702662115405</v>
      </c>
      <c r="U94" s="11">
        <f t="shared" si="3"/>
        <v>-0.45667144712470303</v>
      </c>
    </row>
    <row r="95" spans="1:21" x14ac:dyDescent="0.25">
      <c r="A95" s="13">
        <v>2009</v>
      </c>
      <c r="B95" s="11">
        <f t="shared" si="1"/>
        <v>-6.1299333143445187</v>
      </c>
      <c r="C95" s="11">
        <f t="shared" si="3"/>
        <v>-9.8479125397562282</v>
      </c>
      <c r="D95" s="11">
        <f t="shared" si="3"/>
        <v>-9.864548872225825</v>
      </c>
      <c r="E95" s="11">
        <f t="shared" si="3"/>
        <v>-2.3786311441348937</v>
      </c>
      <c r="F95" s="11">
        <f t="shared" si="3"/>
        <v>-7.9115724268965515</v>
      </c>
      <c r="G95" s="11">
        <f t="shared" si="3"/>
        <v>-14.161311710790244</v>
      </c>
      <c r="H95" s="11">
        <f t="shared" si="3"/>
        <v>-5.8599212112061183</v>
      </c>
      <c r="I95" s="11">
        <f t="shared" si="3"/>
        <v>-11.930798860458387</v>
      </c>
      <c r="J95" s="11">
        <f t="shared" si="3"/>
        <v>-5.8853771995513693</v>
      </c>
      <c r="K95" s="11">
        <f t="shared" si="3"/>
        <v>-3.4864404545350594</v>
      </c>
      <c r="L95" s="11">
        <f t="shared" si="3"/>
        <v>-9.0551002914118113E-3</v>
      </c>
      <c r="M95" s="11">
        <f t="shared" si="3"/>
        <v>6.2390292599281585</v>
      </c>
      <c r="N95" s="11">
        <f t="shared" si="3"/>
        <v>-8.5303630398394912</v>
      </c>
      <c r="O95" s="11">
        <f t="shared" si="3"/>
        <v>-13.719294252448973</v>
      </c>
      <c r="P95" s="11" t="e">
        <f t="shared" si="3"/>
        <v>#N/A</v>
      </c>
      <c r="Q95" s="11">
        <f t="shared" si="3"/>
        <v>-4.3469210022762335</v>
      </c>
      <c r="R95" s="11">
        <f t="shared" si="3"/>
        <v>1.4427242679188943</v>
      </c>
      <c r="S95" s="11">
        <f t="shared" si="3"/>
        <v>-13.370290450214044</v>
      </c>
      <c r="T95" s="11">
        <f t="shared" si="3"/>
        <v>-4.4505905888208046</v>
      </c>
      <c r="U95" s="11">
        <f t="shared" si="3"/>
        <v>-6.715746632719874</v>
      </c>
    </row>
    <row r="96" spans="1:21" x14ac:dyDescent="0.25">
      <c r="A96" s="13">
        <v>2010</v>
      </c>
      <c r="B96" s="11">
        <f t="shared" si="1"/>
        <v>-0.50879437268127192</v>
      </c>
      <c r="C96" s="11">
        <f t="shared" si="3"/>
        <v>-3.4405332059645453</v>
      </c>
      <c r="D96" s="11">
        <f t="shared" si="3"/>
        <v>4.4990468611982237</v>
      </c>
      <c r="E96" s="11">
        <f t="shared" si="3"/>
        <v>4.0359264063770803</v>
      </c>
      <c r="F96" s="11">
        <f t="shared" si="3"/>
        <v>0.72997540354195112</v>
      </c>
      <c r="G96" s="11">
        <f t="shared" si="3"/>
        <v>8.1908770632918984</v>
      </c>
      <c r="H96" s="11">
        <f t="shared" si="3"/>
        <v>0.87779509047303472</v>
      </c>
      <c r="I96" s="11">
        <f t="shared" si="3"/>
        <v>0.58534597524020382</v>
      </c>
      <c r="J96" s="11">
        <f t="shared" si="3"/>
        <v>2.4094786562601707</v>
      </c>
      <c r="K96" s="11">
        <f t="shared" si="3"/>
        <v>5.594636637151913</v>
      </c>
      <c r="L96" s="11">
        <f t="shared" si="3"/>
        <v>-8.2551209177840832</v>
      </c>
      <c r="M96" s="11">
        <f t="shared" si="3"/>
        <v>4.5327956440960957</v>
      </c>
      <c r="N96" s="11">
        <f t="shared" si="3"/>
        <v>2.6444011561592213</v>
      </c>
      <c r="O96" s="11">
        <f t="shared" si="3"/>
        <v>10.941925347261513</v>
      </c>
      <c r="P96" s="11" t="e">
        <f t="shared" si="3"/>
        <v>#N/A</v>
      </c>
      <c r="Q96" s="11">
        <f t="shared" si="3"/>
        <v>-4.9188848516385324</v>
      </c>
      <c r="R96" s="11">
        <f t="shared" si="3"/>
        <v>6.6687648251171243</v>
      </c>
      <c r="S96" s="11">
        <f t="shared" si="3"/>
        <v>-1.9164751879737187</v>
      </c>
      <c r="T96" s="11">
        <f t="shared" si="3"/>
        <v>1.2488208649748189</v>
      </c>
      <c r="U96" s="11">
        <f t="shared" si="3"/>
        <v>2.0990275891835832</v>
      </c>
    </row>
    <row r="97" spans="1:21" x14ac:dyDescent="0.25">
      <c r="A97" s="13">
        <v>2011</v>
      </c>
      <c r="B97" s="11">
        <f t="shared" si="1"/>
        <v>10.366246800415119</v>
      </c>
      <c r="C97" s="11">
        <f t="shared" si="3"/>
        <v>-15.385430768945829</v>
      </c>
      <c r="D97" s="11">
        <f t="shared" si="3"/>
        <v>2.1506205220963683</v>
      </c>
      <c r="E97" s="11">
        <f t="shared" si="3"/>
        <v>-6.0878650285924598</v>
      </c>
      <c r="F97" s="11">
        <f t="shared" si="3"/>
        <v>6.3405297921673887</v>
      </c>
      <c r="G97" s="11">
        <f t="shared" si="3"/>
        <v>2.1790306134547115</v>
      </c>
      <c r="H97" s="11">
        <f t="shared" si="3"/>
        <v>1.3692145447404913</v>
      </c>
      <c r="I97" s="11">
        <f t="shared" si="3"/>
        <v>3.2928351330780794</v>
      </c>
      <c r="J97" s="11">
        <f t="shared" si="3"/>
        <v>2.3859994955782575</v>
      </c>
      <c r="K97" s="11">
        <f t="shared" si="3"/>
        <v>1.7774484027577684</v>
      </c>
      <c r="L97" s="11">
        <f t="shared" si="3"/>
        <v>-0.15748034750665121</v>
      </c>
      <c r="M97" s="11">
        <f t="shared" si="3"/>
        <v>4.4468517058942743</v>
      </c>
      <c r="N97" s="11">
        <f t="shared" si="3"/>
        <v>5.2149458823410768</v>
      </c>
      <c r="O97" s="11">
        <f t="shared" si="3"/>
        <v>7.3035202517494842</v>
      </c>
      <c r="P97" s="11" t="e">
        <f t="shared" si="3"/>
        <v>#N/A</v>
      </c>
      <c r="Q97" s="11">
        <f t="shared" si="3"/>
        <v>-7.996275041428329</v>
      </c>
      <c r="R97" s="11">
        <f t="shared" si="3"/>
        <v>3.1799350803063313</v>
      </c>
      <c r="S97" s="11">
        <f t="shared" si="3"/>
        <v>4.4122289142419513</v>
      </c>
      <c r="T97" s="11">
        <f t="shared" si="3"/>
        <v>0.34600179615991716</v>
      </c>
      <c r="U97" s="11">
        <f t="shared" si="3"/>
        <v>1.8208023526307733</v>
      </c>
    </row>
    <row r="98" spans="1:21" x14ac:dyDescent="0.25">
      <c r="A98" s="13">
        <v>2012</v>
      </c>
      <c r="B98" s="11">
        <f t="shared" si="1"/>
        <v>-7.1581157013961612</v>
      </c>
      <c r="C98" s="11">
        <f t="shared" si="3"/>
        <v>-11.561679981987702</v>
      </c>
      <c r="D98" s="11">
        <f t="shared" ref="C98:U104" si="4">LN(D48/D47)*100</f>
        <v>-1.391097215726214</v>
      </c>
      <c r="E98" s="11">
        <f t="shared" si="4"/>
        <v>-0.98380423118077598</v>
      </c>
      <c r="F98" s="11">
        <f t="shared" si="4"/>
        <v>-1.0467646171856546</v>
      </c>
      <c r="G98" s="11">
        <f t="shared" si="4"/>
        <v>-7.1396920390297476</v>
      </c>
      <c r="H98" s="11">
        <f t="shared" si="4"/>
        <v>1.0748246700964568</v>
      </c>
      <c r="I98" s="11">
        <f t="shared" si="4"/>
        <v>-0.57704797865870816</v>
      </c>
      <c r="J98" s="11">
        <f t="shared" si="4"/>
        <v>4.0033550062527423</v>
      </c>
      <c r="K98" s="11">
        <f t="shared" si="4"/>
        <v>3.1729972108565208</v>
      </c>
      <c r="L98" s="11">
        <f t="shared" si="4"/>
        <v>2.0184976663878587</v>
      </c>
      <c r="M98" s="11">
        <f t="shared" si="4"/>
        <v>5.2416879663380067</v>
      </c>
      <c r="N98" s="11">
        <f t="shared" si="4"/>
        <v>4.459535424055467</v>
      </c>
      <c r="O98" s="11">
        <f t="shared" si="4"/>
        <v>7.3262812069037828</v>
      </c>
      <c r="P98" s="11" t="e">
        <f t="shared" si="4"/>
        <v>#N/A</v>
      </c>
      <c r="Q98" s="11">
        <f t="shared" si="4"/>
        <v>5.129329438755069</v>
      </c>
      <c r="R98" s="11">
        <f t="shared" si="4"/>
        <v>2.2051724351597102</v>
      </c>
      <c r="S98" s="11">
        <f t="shared" si="4"/>
        <v>7.9510642131107172</v>
      </c>
      <c r="T98" s="11">
        <f t="shared" si="4"/>
        <v>-2.6075183500105172</v>
      </c>
      <c r="U98" s="11">
        <f t="shared" si="4"/>
        <v>1.0146711350442026</v>
      </c>
    </row>
    <row r="99" spans="1:21" x14ac:dyDescent="0.25">
      <c r="A99" s="13">
        <v>2013</v>
      </c>
      <c r="B99" s="11">
        <f t="shared" si="1"/>
        <v>0.4072452311513608</v>
      </c>
      <c r="C99" s="11">
        <f t="shared" si="4"/>
        <v>-2.8231360227972346</v>
      </c>
      <c r="D99" s="11">
        <f t="shared" si="4"/>
        <v>-0.97611871877667855</v>
      </c>
      <c r="E99" s="11">
        <f t="shared" si="4"/>
        <v>-0.10667702122062796</v>
      </c>
      <c r="F99" s="11">
        <f t="shared" si="4"/>
        <v>3.8082363007969953</v>
      </c>
      <c r="G99" s="11">
        <f t="shared" si="4"/>
        <v>1.4409299621820448</v>
      </c>
      <c r="H99" s="11">
        <f t="shared" si="4"/>
        <v>4.8532730778899653</v>
      </c>
      <c r="I99" s="11">
        <f t="shared" si="4"/>
        <v>0.94928983363868835</v>
      </c>
      <c r="J99" s="11">
        <f t="shared" si="4"/>
        <v>-2.738420359754175</v>
      </c>
      <c r="K99" s="11">
        <f t="shared" si="4"/>
        <v>2.0910688382484901</v>
      </c>
      <c r="L99" s="11">
        <f t="shared" si="4"/>
        <v>-2.2551841674144599</v>
      </c>
      <c r="M99" s="11">
        <f t="shared" si="4"/>
        <v>4.1563237744896506</v>
      </c>
      <c r="N99" s="11">
        <f t="shared" si="4"/>
        <v>5.6104929139598951</v>
      </c>
      <c r="O99" s="11">
        <f t="shared" si="4"/>
        <v>4.7395377619278687</v>
      </c>
      <c r="P99" s="11" t="e">
        <f t="shared" si="4"/>
        <v>#N/A</v>
      </c>
      <c r="Q99" s="11">
        <f t="shared" si="4"/>
        <v>-1.4193611692929142</v>
      </c>
      <c r="R99" s="11">
        <f t="shared" si="4"/>
        <v>0.16369964776969831</v>
      </c>
      <c r="S99" s="11">
        <f t="shared" si="4"/>
        <v>-2.7358916390429666</v>
      </c>
      <c r="T99" s="11">
        <f t="shared" si="4"/>
        <v>2.1048644014170281</v>
      </c>
      <c r="U99" s="11">
        <f t="shared" si="4"/>
        <v>1.5848889966447188</v>
      </c>
    </row>
    <row r="100" spans="1:21" x14ac:dyDescent="0.25">
      <c r="A100" s="13">
        <v>2014</v>
      </c>
      <c r="B100" s="11">
        <f t="shared" si="1"/>
        <v>11.476005155167242</v>
      </c>
      <c r="C100" s="11">
        <f t="shared" si="4"/>
        <v>0.5537172825159935</v>
      </c>
      <c r="D100" s="11">
        <f t="shared" si="4"/>
        <v>2.8400300540974932</v>
      </c>
      <c r="E100" s="11">
        <f t="shared" si="4"/>
        <v>-6.1631824003357609</v>
      </c>
      <c r="F100" s="11">
        <f t="shared" si="4"/>
        <v>0.58355007926404834</v>
      </c>
      <c r="G100" s="11">
        <f t="shared" si="4"/>
        <v>8.4416778806423096</v>
      </c>
      <c r="H100" s="11">
        <f t="shared" si="4"/>
        <v>4.7705219441525015</v>
      </c>
      <c r="I100" s="11">
        <f t="shared" si="4"/>
        <v>5.1717832708509723</v>
      </c>
      <c r="J100" s="11">
        <f t="shared" si="4"/>
        <v>2.6533049168030542</v>
      </c>
      <c r="K100" s="11">
        <f t="shared" si="4"/>
        <v>1.2429538552103481</v>
      </c>
      <c r="L100" s="11">
        <f t="shared" si="4"/>
        <v>-1.7630816768795237</v>
      </c>
      <c r="M100" s="11">
        <f t="shared" si="4"/>
        <v>4.984946092744309</v>
      </c>
      <c r="N100" s="11">
        <f t="shared" si="4"/>
        <v>6.1043447354702112</v>
      </c>
      <c r="O100" s="11">
        <f t="shared" si="4"/>
        <v>8.9511194481412968</v>
      </c>
      <c r="P100" s="11" t="e">
        <f t="shared" si="4"/>
        <v>#N/A</v>
      </c>
      <c r="Q100" s="11">
        <f t="shared" si="4"/>
        <v>-2.9475039929801312</v>
      </c>
      <c r="R100" s="11">
        <f t="shared" si="4"/>
        <v>1.5821831062963458</v>
      </c>
      <c r="S100" s="11">
        <f t="shared" si="4"/>
        <v>3.188102070504506</v>
      </c>
      <c r="T100" s="11">
        <f t="shared" si="4"/>
        <v>7.6297223329733237</v>
      </c>
      <c r="U100" s="11">
        <f t="shared" si="4"/>
        <v>3.6558715673141688</v>
      </c>
    </row>
    <row r="101" spans="1:21" x14ac:dyDescent="0.25">
      <c r="A101" s="13">
        <v>2015</v>
      </c>
      <c r="B101" s="11">
        <f t="shared" si="1"/>
        <v>1.0528909218302285</v>
      </c>
      <c r="C101" s="11">
        <f t="shared" si="4"/>
        <v>7.6672274169062495</v>
      </c>
      <c r="D101" s="11">
        <f t="shared" si="4"/>
        <v>-3.0112923690541155E-2</v>
      </c>
      <c r="E101" s="11">
        <f t="shared" si="4"/>
        <v>1.0369170469259363</v>
      </c>
      <c r="F101" s="11">
        <f t="shared" si="4"/>
        <v>4.9125790955599946</v>
      </c>
      <c r="G101" s="11">
        <f t="shared" si="4"/>
        <v>4.3066566920962526</v>
      </c>
      <c r="H101" s="11">
        <f t="shared" si="4"/>
        <v>4.3758982168739902</v>
      </c>
      <c r="I101" s="11">
        <f t="shared" si="4"/>
        <v>1.2024192966801812</v>
      </c>
      <c r="J101" s="11">
        <f t="shared" si="4"/>
        <v>4.7192294322136616</v>
      </c>
      <c r="K101" s="11">
        <f t="shared" si="4"/>
        <v>5.8343063415784417</v>
      </c>
      <c r="L101" s="11">
        <f t="shared" si="4"/>
        <v>-2.9472382500810097</v>
      </c>
      <c r="M101" s="11">
        <f t="shared" si="4"/>
        <v>4.8597602130922386</v>
      </c>
      <c r="N101" s="11">
        <f t="shared" si="4"/>
        <v>4.4179222827683668</v>
      </c>
      <c r="O101" s="11">
        <f t="shared" si="4"/>
        <v>5.3369758475456619</v>
      </c>
      <c r="P101" s="11" t="e">
        <f t="shared" si="4"/>
        <v>#N/A</v>
      </c>
      <c r="Q101" s="11">
        <f t="shared" si="4"/>
        <v>-3.2596043149872167</v>
      </c>
      <c r="R101" s="11">
        <f t="shared" si="4"/>
        <v>0.11062504270938413</v>
      </c>
      <c r="S101" s="11">
        <f t="shared" si="4"/>
        <v>1.5769185811922739</v>
      </c>
      <c r="T101" s="11">
        <f t="shared" si="4"/>
        <v>4.1659991507701974</v>
      </c>
      <c r="U101" s="11">
        <f t="shared" si="4"/>
        <v>2.7310767556910363</v>
      </c>
    </row>
    <row r="102" spans="1:21" x14ac:dyDescent="0.25">
      <c r="A102" s="13">
        <v>2016</v>
      </c>
      <c r="B102" s="11">
        <f t="shared" si="1"/>
        <v>-5.8080211076524648</v>
      </c>
      <c r="C102" s="11">
        <f t="shared" si="4"/>
        <v>0.28039273327342989</v>
      </c>
      <c r="D102" s="11">
        <f t="shared" si="4"/>
        <v>0.39076248310170653</v>
      </c>
      <c r="E102" s="11">
        <f t="shared" si="4"/>
        <v>2.1121496622111313</v>
      </c>
      <c r="F102" s="11">
        <f t="shared" si="4"/>
        <v>6.3259339639190868</v>
      </c>
      <c r="G102" s="11">
        <f t="shared" si="4"/>
        <v>3.9989008216363224</v>
      </c>
      <c r="H102" s="11">
        <f t="shared" si="4"/>
        <v>4.3325124738373706</v>
      </c>
      <c r="I102" s="11">
        <f t="shared" si="4"/>
        <v>-0.39920212695375606</v>
      </c>
      <c r="J102" s="11">
        <f t="shared" si="4"/>
        <v>1.5215165806480375</v>
      </c>
      <c r="K102" s="11">
        <f t="shared" si="4"/>
        <v>5.7629112836636214</v>
      </c>
      <c r="L102" s="11">
        <f t="shared" si="4"/>
        <v>3.4384426861830741</v>
      </c>
      <c r="M102" s="11">
        <f t="shared" si="4"/>
        <v>1.3490590182499163</v>
      </c>
      <c r="N102" s="11">
        <f t="shared" si="4"/>
        <v>3.3349979681554123</v>
      </c>
      <c r="O102" s="11">
        <f t="shared" si="4"/>
        <v>2.0815139713920137</v>
      </c>
      <c r="P102" s="11" t="e">
        <f t="shared" si="4"/>
        <v>#N/A</v>
      </c>
      <c r="Q102" s="11">
        <f t="shared" si="4"/>
        <v>-3.1692446732489756</v>
      </c>
      <c r="R102" s="11">
        <f t="shared" si="4"/>
        <v>0.51130493868231353</v>
      </c>
      <c r="S102" s="11">
        <f t="shared" si="4"/>
        <v>0.93435150031526626</v>
      </c>
      <c r="T102" s="11">
        <f t="shared" si="4"/>
        <v>-0.47885167317972327</v>
      </c>
      <c r="U102" s="11">
        <f t="shared" si="4"/>
        <v>2.4087795529089804</v>
      </c>
    </row>
    <row r="103" spans="1:21" x14ac:dyDescent="0.25">
      <c r="A103" s="13">
        <v>2017</v>
      </c>
      <c r="B103" s="11">
        <f t="shared" si="1"/>
        <v>2.9073247485707165</v>
      </c>
      <c r="C103" s="11">
        <f t="shared" si="4"/>
        <v>-0.56157387856357455</v>
      </c>
      <c r="D103" s="11">
        <f t="shared" si="4"/>
        <v>2.4887715507778885</v>
      </c>
      <c r="E103" s="11">
        <f t="shared" si="4"/>
        <v>-1.5621380902956779</v>
      </c>
      <c r="F103" s="11">
        <f t="shared" si="4"/>
        <v>2.5082780367463244</v>
      </c>
      <c r="G103" s="11">
        <f t="shared" si="4"/>
        <v>6.8312640182087287</v>
      </c>
      <c r="H103" s="11">
        <f t="shared" si="4"/>
        <v>2.0488666427315603</v>
      </c>
      <c r="I103" s="11">
        <f t="shared" si="4"/>
        <v>1.8232768261059684</v>
      </c>
      <c r="J103" s="11">
        <f t="shared" si="4"/>
        <v>2.7323295648890413</v>
      </c>
      <c r="K103" s="11">
        <f t="shared" si="4"/>
        <v>6.5787740538003154</v>
      </c>
      <c r="L103" s="11">
        <f t="shared" si="4"/>
        <v>0.22973590486834583</v>
      </c>
      <c r="M103" s="11">
        <f t="shared" si="4"/>
        <v>2.5375306331228078</v>
      </c>
      <c r="N103" s="11">
        <f t="shared" si="4"/>
        <v>4.6024438311279257</v>
      </c>
      <c r="O103" s="11">
        <f t="shared" si="4"/>
        <v>4.4303925556524524</v>
      </c>
      <c r="P103" s="11" t="e">
        <f t="shared" si="4"/>
        <v>#N/A</v>
      </c>
      <c r="Q103" s="11">
        <f t="shared" si="4"/>
        <v>1.2027380212718455</v>
      </c>
      <c r="R103" s="11">
        <f t="shared" si="4"/>
        <v>-4.071783327855889</v>
      </c>
      <c r="S103" s="11">
        <f t="shared" si="4"/>
        <v>3.2757564238172074</v>
      </c>
      <c r="T103" s="11">
        <f t="shared" si="4"/>
        <v>6.2317306064861588</v>
      </c>
      <c r="U103" s="11">
        <f t="shared" si="4"/>
        <v>3.3531483208792343</v>
      </c>
    </row>
    <row r="104" spans="1:21" x14ac:dyDescent="0.25">
      <c r="A104" s="13">
        <v>2018</v>
      </c>
      <c r="B104" s="11">
        <f t="shared" si="1"/>
        <v>-2.3190584327551611</v>
      </c>
      <c r="C104" s="11">
        <f t="shared" si="4"/>
        <v>4.1851231367731048</v>
      </c>
      <c r="D104" s="11">
        <f t="shared" si="4"/>
        <v>0.88371538938420546</v>
      </c>
      <c r="E104" s="11">
        <f t="shared" si="4"/>
        <v>-0.58065665106636632</v>
      </c>
      <c r="F104" s="11">
        <f t="shared" si="4"/>
        <v>-1.1969141222080137</v>
      </c>
      <c r="G104" s="11">
        <f t="shared" si="4"/>
        <v>0.29842416999465626</v>
      </c>
      <c r="H104" s="11">
        <f t="shared" si="4"/>
        <v>2.7920472780371948</v>
      </c>
      <c r="I104" s="11">
        <f t="shared" si="4"/>
        <v>2.2333193485601952</v>
      </c>
      <c r="J104" s="11">
        <f t="shared" si="4"/>
        <v>2.4984483974454559</v>
      </c>
      <c r="K104" s="11">
        <f t="shared" si="4"/>
        <v>4.9859682987958767</v>
      </c>
      <c r="L104" s="11">
        <f t="shared" si="4"/>
        <v>-1.7715611777064204</v>
      </c>
      <c r="M104" s="11">
        <f t="shared" si="4"/>
        <v>1.1824134657878107</v>
      </c>
      <c r="N104" s="11">
        <f t="shared" si="4"/>
        <v>5.0557659534964881</v>
      </c>
      <c r="O104" s="11">
        <f t="shared" si="4"/>
        <v>2.2980821249071992</v>
      </c>
      <c r="P104" s="11" t="e">
        <f t="shared" si="4"/>
        <v>#N/A</v>
      </c>
      <c r="Q104" s="11">
        <f t="shared" si="4"/>
        <v>-0.69403411641612112</v>
      </c>
      <c r="R104" s="11">
        <f t="shared" si="4"/>
        <v>-1.6699437591391808</v>
      </c>
      <c r="S104" s="11">
        <f t="shared" si="4"/>
        <v>2.2203993835802294</v>
      </c>
      <c r="T104" s="11">
        <f t="shared" si="4"/>
        <v>-2.6950162227570389</v>
      </c>
      <c r="U104" s="11">
        <f t="shared" si="4"/>
        <v>1.6686232951825128</v>
      </c>
    </row>
  </sheetData>
  <hyperlinks>
    <hyperlink ref="A1" location="Contents!A1" display="Back to Contents" xr:uid="{00000000-0004-0000-0300-000000000000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P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" width="9.88671875" style="13" bestFit="1" customWidth="1"/>
    <col min="3" max="21" width="8.88671875" style="13"/>
    <col min="22" max="22" width="3.6640625" style="13" customWidth="1"/>
    <col min="23" max="16384" width="8.88671875" style="13"/>
  </cols>
  <sheetData>
    <row r="1" spans="1:42" ht="13.2" x14ac:dyDescent="0.25">
      <c r="A1" s="26" t="s">
        <v>187</v>
      </c>
      <c r="B1" s="9" t="s">
        <v>219</v>
      </c>
      <c r="W1" s="9" t="s">
        <v>220</v>
      </c>
    </row>
    <row r="2" spans="1:42" x14ac:dyDescent="0.25">
      <c r="B2" s="9" t="s">
        <v>176</v>
      </c>
      <c r="W2" s="9" t="s">
        <v>179</v>
      </c>
    </row>
    <row r="3" spans="1:42" ht="13.2" x14ac:dyDescent="0.25">
      <c r="A3" s="16"/>
      <c r="B3" s="9"/>
      <c r="W3" s="37" t="s">
        <v>221</v>
      </c>
    </row>
    <row r="4" spans="1:42" x14ac:dyDescent="0.25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</row>
    <row r="5" spans="1:42" x14ac:dyDescent="0.25">
      <c r="A5" s="17" t="str">
        <f>Base_year</f>
        <v>2016=100</v>
      </c>
    </row>
    <row r="6" spans="1:42" x14ac:dyDescent="0.25">
      <c r="A6" s="13">
        <v>1970</v>
      </c>
      <c r="B6" s="34">
        <v>156.43</v>
      </c>
      <c r="C6" s="34">
        <v>711.86</v>
      </c>
      <c r="D6" s="34">
        <v>279.95</v>
      </c>
      <c r="E6" s="34">
        <v>143.08000000000001</v>
      </c>
      <c r="F6" s="34">
        <v>88.72</v>
      </c>
      <c r="G6" s="34">
        <v>90.68</v>
      </c>
      <c r="H6" s="34">
        <v>75.650000000000006</v>
      </c>
      <c r="I6" s="34">
        <v>95.84</v>
      </c>
      <c r="J6" s="34">
        <v>42.69</v>
      </c>
      <c r="K6" s="34">
        <v>35.74</v>
      </c>
      <c r="L6" s="34">
        <v>49.86</v>
      </c>
      <c r="M6" s="34">
        <v>22.05</v>
      </c>
      <c r="N6" s="34">
        <v>26.9</v>
      </c>
      <c r="O6" s="34">
        <v>23.1</v>
      </c>
      <c r="P6" s="34" t="e">
        <v>#N/A</v>
      </c>
      <c r="Q6" s="34">
        <v>46.74</v>
      </c>
      <c r="R6" s="34">
        <v>44.18</v>
      </c>
      <c r="S6" s="34">
        <v>46.21</v>
      </c>
      <c r="T6" s="34">
        <v>42.93</v>
      </c>
      <c r="U6" s="34">
        <v>83.87</v>
      </c>
    </row>
    <row r="7" spans="1:42" x14ac:dyDescent="0.25">
      <c r="A7" s="13">
        <v>1971</v>
      </c>
      <c r="B7" s="34">
        <v>149.53</v>
      </c>
      <c r="C7" s="34">
        <v>696.47</v>
      </c>
      <c r="D7" s="34">
        <v>268.51</v>
      </c>
      <c r="E7" s="34">
        <v>138.28</v>
      </c>
      <c r="F7" s="34">
        <v>85.9</v>
      </c>
      <c r="G7" s="34">
        <v>87.84</v>
      </c>
      <c r="H7" s="34">
        <v>74.8</v>
      </c>
      <c r="I7" s="34">
        <v>91.88</v>
      </c>
      <c r="J7" s="34">
        <v>40.57</v>
      </c>
      <c r="K7" s="34">
        <v>35.130000000000003</v>
      </c>
      <c r="L7" s="34">
        <v>54.5</v>
      </c>
      <c r="M7" s="34">
        <v>23.33</v>
      </c>
      <c r="N7" s="34">
        <v>27.87</v>
      </c>
      <c r="O7" s="34">
        <v>23.93</v>
      </c>
      <c r="P7" s="34" t="e">
        <v>#N/A</v>
      </c>
      <c r="Q7" s="34">
        <v>47.5</v>
      </c>
      <c r="R7" s="34">
        <v>44.83</v>
      </c>
      <c r="S7" s="34">
        <v>44.88</v>
      </c>
      <c r="T7" s="34">
        <v>41.44</v>
      </c>
      <c r="U7" s="34">
        <v>81.93</v>
      </c>
    </row>
    <row r="8" spans="1:42" x14ac:dyDescent="0.25">
      <c r="A8" s="13">
        <v>1972</v>
      </c>
      <c r="B8" s="34">
        <v>153.54</v>
      </c>
      <c r="C8" s="34">
        <v>649.52</v>
      </c>
      <c r="D8" s="34">
        <v>264.67</v>
      </c>
      <c r="E8" s="34">
        <v>134.06</v>
      </c>
      <c r="F8" s="34">
        <v>82.59</v>
      </c>
      <c r="G8" s="34">
        <v>93.43</v>
      </c>
      <c r="H8" s="34">
        <v>76.25</v>
      </c>
      <c r="I8" s="34">
        <v>91.27</v>
      </c>
      <c r="J8" s="34">
        <v>41.85</v>
      </c>
      <c r="K8" s="34">
        <v>35.96</v>
      </c>
      <c r="L8" s="34">
        <v>56.05</v>
      </c>
      <c r="M8" s="34">
        <v>23.53</v>
      </c>
      <c r="N8" s="34">
        <v>28.57</v>
      </c>
      <c r="O8" s="34">
        <v>24.53</v>
      </c>
      <c r="P8" s="34" t="e">
        <v>#N/A</v>
      </c>
      <c r="Q8" s="34">
        <v>48.5</v>
      </c>
      <c r="R8" s="34">
        <v>45.83</v>
      </c>
      <c r="S8" s="34">
        <v>46.3</v>
      </c>
      <c r="T8" s="34">
        <v>43.54</v>
      </c>
      <c r="U8" s="34">
        <v>82.65</v>
      </c>
    </row>
    <row r="9" spans="1:42" x14ac:dyDescent="0.25">
      <c r="A9" s="13">
        <v>1973</v>
      </c>
      <c r="B9" s="34">
        <v>150.76</v>
      </c>
      <c r="C9" s="34">
        <v>656.67</v>
      </c>
      <c r="D9" s="34">
        <v>270.10000000000002</v>
      </c>
      <c r="E9" s="34">
        <v>128.91999999999999</v>
      </c>
      <c r="F9" s="34">
        <v>79.25</v>
      </c>
      <c r="G9" s="34">
        <v>99.65</v>
      </c>
      <c r="H9" s="34">
        <v>78.78</v>
      </c>
      <c r="I9" s="34">
        <v>89.77</v>
      </c>
      <c r="J9" s="34">
        <v>43.3</v>
      </c>
      <c r="K9" s="34">
        <v>36.08</v>
      </c>
      <c r="L9" s="34">
        <v>58.04</v>
      </c>
      <c r="M9" s="34">
        <v>25.12</v>
      </c>
      <c r="N9" s="34">
        <v>29.5</v>
      </c>
      <c r="O9" s="34">
        <v>25.33</v>
      </c>
      <c r="P9" s="34" t="e">
        <v>#N/A</v>
      </c>
      <c r="Q9" s="34">
        <v>49.09</v>
      </c>
      <c r="R9" s="34">
        <v>46.28</v>
      </c>
      <c r="S9" s="34">
        <v>46.42</v>
      </c>
      <c r="T9" s="34">
        <v>45.59</v>
      </c>
      <c r="U9" s="34">
        <v>84.61</v>
      </c>
    </row>
    <row r="10" spans="1:42" x14ac:dyDescent="0.25">
      <c r="A10" s="13">
        <v>1974</v>
      </c>
      <c r="B10" s="34">
        <v>140.91999999999999</v>
      </c>
      <c r="C10" s="34">
        <v>579.53</v>
      </c>
      <c r="D10" s="34">
        <v>265.88</v>
      </c>
      <c r="E10" s="34">
        <v>127.55</v>
      </c>
      <c r="F10" s="34">
        <v>78.489999999999995</v>
      </c>
      <c r="G10" s="34">
        <v>90.6</v>
      </c>
      <c r="H10" s="34">
        <v>79.569999999999993</v>
      </c>
      <c r="I10" s="34">
        <v>86.96</v>
      </c>
      <c r="J10" s="34">
        <v>44.34</v>
      </c>
      <c r="K10" s="34">
        <v>36.6</v>
      </c>
      <c r="L10" s="34">
        <v>59.38</v>
      </c>
      <c r="M10" s="34">
        <v>24.43</v>
      </c>
      <c r="N10" s="34">
        <v>31.22</v>
      </c>
      <c r="O10" s="34">
        <v>26.81</v>
      </c>
      <c r="P10" s="34" t="e">
        <v>#N/A</v>
      </c>
      <c r="Q10" s="34">
        <v>51.41</v>
      </c>
      <c r="R10" s="34">
        <v>48.32</v>
      </c>
      <c r="S10" s="34">
        <v>48.61</v>
      </c>
      <c r="T10" s="34">
        <v>46.29</v>
      </c>
      <c r="U10" s="34">
        <v>83.5</v>
      </c>
    </row>
    <row r="11" spans="1:42" x14ac:dyDescent="0.25">
      <c r="A11" s="13">
        <v>1975</v>
      </c>
      <c r="B11" s="34">
        <v>132.09</v>
      </c>
      <c r="C11" s="34">
        <v>567.9</v>
      </c>
      <c r="D11" s="34">
        <v>245.66</v>
      </c>
      <c r="E11" s="34">
        <v>125.94</v>
      </c>
      <c r="F11" s="34">
        <v>77.959999999999994</v>
      </c>
      <c r="G11" s="34">
        <v>85.94</v>
      </c>
      <c r="H11" s="34">
        <v>77.88</v>
      </c>
      <c r="I11" s="34">
        <v>86.28</v>
      </c>
      <c r="J11" s="34">
        <v>43.54</v>
      </c>
      <c r="K11" s="34">
        <v>35.299999999999997</v>
      </c>
      <c r="L11" s="34">
        <v>58.02</v>
      </c>
      <c r="M11" s="34">
        <v>22.8</v>
      </c>
      <c r="N11" s="34">
        <v>30.8</v>
      </c>
      <c r="O11" s="34">
        <v>26.45</v>
      </c>
      <c r="P11" s="34" t="e">
        <v>#N/A</v>
      </c>
      <c r="Q11" s="34">
        <v>54.02</v>
      </c>
      <c r="R11" s="34">
        <v>50.65</v>
      </c>
      <c r="S11" s="34">
        <v>49.89</v>
      </c>
      <c r="T11" s="34">
        <v>46.94</v>
      </c>
      <c r="U11" s="34">
        <v>80.180000000000007</v>
      </c>
    </row>
    <row r="12" spans="1:42" x14ac:dyDescent="0.25">
      <c r="A12" s="13">
        <v>1976</v>
      </c>
      <c r="B12" s="34">
        <v>128.82</v>
      </c>
      <c r="C12" s="34">
        <v>553.66</v>
      </c>
      <c r="D12" s="34">
        <v>241.56</v>
      </c>
      <c r="E12" s="34">
        <v>128.94</v>
      </c>
      <c r="F12" s="34">
        <v>79.37</v>
      </c>
      <c r="G12" s="34">
        <v>84.58</v>
      </c>
      <c r="H12" s="34">
        <v>77.02</v>
      </c>
      <c r="I12" s="34">
        <v>83.92</v>
      </c>
      <c r="J12" s="34">
        <v>43.25</v>
      </c>
      <c r="K12" s="34">
        <v>34.049999999999997</v>
      </c>
      <c r="L12" s="34">
        <v>57.91</v>
      </c>
      <c r="M12" s="34">
        <v>22.44</v>
      </c>
      <c r="N12" s="34">
        <v>30.92</v>
      </c>
      <c r="O12" s="34">
        <v>26.56</v>
      </c>
      <c r="P12" s="34" t="e">
        <v>#N/A</v>
      </c>
      <c r="Q12" s="34">
        <v>54.05</v>
      </c>
      <c r="R12" s="34">
        <v>50.67</v>
      </c>
      <c r="S12" s="34">
        <v>49.26</v>
      </c>
      <c r="T12" s="34">
        <v>49.23</v>
      </c>
      <c r="U12" s="34">
        <v>79.17</v>
      </c>
    </row>
    <row r="13" spans="1:42" x14ac:dyDescent="0.25">
      <c r="A13" s="13">
        <v>1977</v>
      </c>
      <c r="B13" s="34">
        <v>129.63</v>
      </c>
      <c r="C13" s="34">
        <v>564.78</v>
      </c>
      <c r="D13" s="34">
        <v>243.25</v>
      </c>
      <c r="E13" s="34">
        <v>127.05</v>
      </c>
      <c r="F13" s="34">
        <v>78.72</v>
      </c>
      <c r="G13" s="34">
        <v>82.83</v>
      </c>
      <c r="H13" s="34">
        <v>78.2</v>
      </c>
      <c r="I13" s="34">
        <v>84.22</v>
      </c>
      <c r="J13" s="34">
        <v>43.95</v>
      </c>
      <c r="K13" s="34">
        <v>34.619999999999997</v>
      </c>
      <c r="L13" s="34">
        <v>58.82</v>
      </c>
      <c r="M13" s="34">
        <v>21.73</v>
      </c>
      <c r="N13" s="34">
        <v>31.34</v>
      </c>
      <c r="O13" s="34">
        <v>26.91</v>
      </c>
      <c r="P13" s="34" t="e">
        <v>#N/A</v>
      </c>
      <c r="Q13" s="34">
        <v>54.4</v>
      </c>
      <c r="R13" s="34">
        <v>50.81</v>
      </c>
      <c r="S13" s="34">
        <v>49.95</v>
      </c>
      <c r="T13" s="34">
        <v>49.6</v>
      </c>
      <c r="U13" s="34">
        <v>79.680000000000007</v>
      </c>
    </row>
    <row r="14" spans="1:42" x14ac:dyDescent="0.25">
      <c r="A14" s="13">
        <v>1978</v>
      </c>
      <c r="B14" s="34">
        <v>128.65</v>
      </c>
      <c r="C14" s="34">
        <v>530.17999999999995</v>
      </c>
      <c r="D14" s="34">
        <v>240.28</v>
      </c>
      <c r="E14" s="34">
        <v>119.16</v>
      </c>
      <c r="F14" s="34">
        <v>73.95</v>
      </c>
      <c r="G14" s="34">
        <v>83.87</v>
      </c>
      <c r="H14" s="34">
        <v>79.84</v>
      </c>
      <c r="I14" s="34">
        <v>86.15</v>
      </c>
      <c r="J14" s="34">
        <v>45.07</v>
      </c>
      <c r="K14" s="34">
        <v>35.49</v>
      </c>
      <c r="L14" s="34">
        <v>60.93</v>
      </c>
      <c r="M14" s="34">
        <v>21.85</v>
      </c>
      <c r="N14" s="34">
        <v>32.39</v>
      </c>
      <c r="O14" s="34">
        <v>27.82</v>
      </c>
      <c r="P14" s="34" t="e">
        <v>#N/A</v>
      </c>
      <c r="Q14" s="34">
        <v>54.86</v>
      </c>
      <c r="R14" s="34">
        <v>51.19</v>
      </c>
      <c r="S14" s="34">
        <v>50.35</v>
      </c>
      <c r="T14" s="34">
        <v>49.78</v>
      </c>
      <c r="U14" s="34">
        <v>80.13</v>
      </c>
    </row>
    <row r="15" spans="1:42" x14ac:dyDescent="0.25">
      <c r="A15" s="13">
        <v>1979</v>
      </c>
      <c r="B15" s="34">
        <v>124.68</v>
      </c>
      <c r="C15" s="34">
        <v>445.49</v>
      </c>
      <c r="D15" s="34">
        <v>239.89</v>
      </c>
      <c r="E15" s="34">
        <v>123.52</v>
      </c>
      <c r="F15" s="34">
        <v>76.62</v>
      </c>
      <c r="G15" s="34">
        <v>85.25</v>
      </c>
      <c r="H15" s="34">
        <v>81.88</v>
      </c>
      <c r="I15" s="34">
        <v>86.23</v>
      </c>
      <c r="J15" s="34">
        <v>46.47</v>
      </c>
      <c r="K15" s="34">
        <v>36.26</v>
      </c>
      <c r="L15" s="34">
        <v>62.99</v>
      </c>
      <c r="M15" s="34">
        <v>23.86</v>
      </c>
      <c r="N15" s="34">
        <v>33.21</v>
      </c>
      <c r="O15" s="34">
        <v>28.52</v>
      </c>
      <c r="P15" s="34" t="e">
        <v>#N/A</v>
      </c>
      <c r="Q15" s="34">
        <v>55.56</v>
      </c>
      <c r="R15" s="34">
        <v>51.66</v>
      </c>
      <c r="S15" s="34">
        <v>50.46</v>
      </c>
      <c r="T15" s="34">
        <v>50.05</v>
      </c>
      <c r="U15" s="34">
        <v>80.77</v>
      </c>
    </row>
    <row r="16" spans="1:42" x14ac:dyDescent="0.25">
      <c r="A16" s="13">
        <v>1980</v>
      </c>
      <c r="B16" s="34">
        <v>128.44999999999999</v>
      </c>
      <c r="C16" s="34">
        <v>449.08</v>
      </c>
      <c r="D16" s="34">
        <v>224</v>
      </c>
      <c r="E16" s="34">
        <v>121.2</v>
      </c>
      <c r="F16" s="34">
        <v>75</v>
      </c>
      <c r="G16" s="34">
        <v>84.16</v>
      </c>
      <c r="H16" s="34">
        <v>82.07</v>
      </c>
      <c r="I16" s="34">
        <v>86.08</v>
      </c>
      <c r="J16" s="34">
        <v>47.63</v>
      </c>
      <c r="K16" s="34">
        <v>35.659999999999997</v>
      </c>
      <c r="L16" s="34">
        <v>64.900000000000006</v>
      </c>
      <c r="M16" s="34">
        <v>24.86</v>
      </c>
      <c r="N16" s="34">
        <v>33.46</v>
      </c>
      <c r="O16" s="34">
        <v>28.73</v>
      </c>
      <c r="P16" s="34" t="e">
        <v>#N/A</v>
      </c>
      <c r="Q16" s="34">
        <v>53.76</v>
      </c>
      <c r="R16" s="34">
        <v>52.27</v>
      </c>
      <c r="S16" s="34">
        <v>50.86</v>
      </c>
      <c r="T16" s="34">
        <v>48.67</v>
      </c>
      <c r="U16" s="34">
        <v>79.17</v>
      </c>
    </row>
    <row r="17" spans="1:21" x14ac:dyDescent="0.25">
      <c r="A17" s="13">
        <v>1981</v>
      </c>
      <c r="B17" s="34">
        <v>127.05</v>
      </c>
      <c r="C17" s="34">
        <v>404.63</v>
      </c>
      <c r="D17" s="34">
        <v>203.2</v>
      </c>
      <c r="E17" s="34">
        <v>114.18</v>
      </c>
      <c r="F17" s="34">
        <v>69.510000000000005</v>
      </c>
      <c r="G17" s="34">
        <v>80.67</v>
      </c>
      <c r="H17" s="34">
        <v>80.31</v>
      </c>
      <c r="I17" s="34">
        <v>82.04</v>
      </c>
      <c r="J17" s="34">
        <v>46.75</v>
      </c>
      <c r="K17" s="34">
        <v>36.01</v>
      </c>
      <c r="L17" s="34">
        <v>65.72</v>
      </c>
      <c r="M17" s="34">
        <v>26.67</v>
      </c>
      <c r="N17" s="34">
        <v>32.81</v>
      </c>
      <c r="O17" s="34">
        <v>28.19</v>
      </c>
      <c r="P17" s="34" t="e">
        <v>#N/A</v>
      </c>
      <c r="Q17" s="34">
        <v>50.83</v>
      </c>
      <c r="R17" s="34">
        <v>51.83</v>
      </c>
      <c r="S17" s="34">
        <v>49.75</v>
      </c>
      <c r="T17" s="34">
        <v>49.06</v>
      </c>
      <c r="U17" s="34">
        <v>75.55</v>
      </c>
    </row>
    <row r="18" spans="1:21" x14ac:dyDescent="0.25">
      <c r="A18" s="13">
        <v>1982</v>
      </c>
      <c r="B18" s="34">
        <v>132.54</v>
      </c>
      <c r="C18" s="34">
        <v>402.29</v>
      </c>
      <c r="D18" s="34">
        <v>192.16</v>
      </c>
      <c r="E18" s="34">
        <v>110.05</v>
      </c>
      <c r="F18" s="34">
        <v>66.41</v>
      </c>
      <c r="G18" s="34">
        <v>77.67</v>
      </c>
      <c r="H18" s="34">
        <v>79.239999999999995</v>
      </c>
      <c r="I18" s="34">
        <v>80.39</v>
      </c>
      <c r="J18" s="34">
        <v>47.41</v>
      </c>
      <c r="K18" s="34">
        <v>36.49</v>
      </c>
      <c r="L18" s="34">
        <v>66.33</v>
      </c>
      <c r="M18" s="34">
        <v>30.58</v>
      </c>
      <c r="N18" s="34">
        <v>32.9</v>
      </c>
      <c r="O18" s="34">
        <v>28.27</v>
      </c>
      <c r="P18" s="34" t="e">
        <v>#N/A</v>
      </c>
      <c r="Q18" s="34">
        <v>49.72</v>
      </c>
      <c r="R18" s="34">
        <v>51.99</v>
      </c>
      <c r="S18" s="34">
        <v>50.3</v>
      </c>
      <c r="T18" s="34">
        <v>48.98</v>
      </c>
      <c r="U18" s="34">
        <v>74</v>
      </c>
    </row>
    <row r="19" spans="1:21" x14ac:dyDescent="0.25">
      <c r="A19" s="13">
        <v>1983</v>
      </c>
      <c r="B19" s="34">
        <v>131.36000000000001</v>
      </c>
      <c r="C19" s="34">
        <v>370.1</v>
      </c>
      <c r="D19" s="34">
        <v>184.33</v>
      </c>
      <c r="E19" s="34">
        <v>109.55</v>
      </c>
      <c r="F19" s="34">
        <v>65.66</v>
      </c>
      <c r="G19" s="34">
        <v>76.83</v>
      </c>
      <c r="H19" s="34">
        <v>79.17</v>
      </c>
      <c r="I19" s="34">
        <v>79.05</v>
      </c>
      <c r="J19" s="34">
        <v>47.55</v>
      </c>
      <c r="K19" s="34">
        <v>37.06</v>
      </c>
      <c r="L19" s="34">
        <v>68.13</v>
      </c>
      <c r="M19" s="34">
        <v>30.32</v>
      </c>
      <c r="N19" s="34">
        <v>34.200000000000003</v>
      </c>
      <c r="O19" s="34">
        <v>29.39</v>
      </c>
      <c r="P19" s="34" t="e">
        <v>#N/A</v>
      </c>
      <c r="Q19" s="34">
        <v>49.41</v>
      </c>
      <c r="R19" s="34">
        <v>52.09</v>
      </c>
      <c r="S19" s="34">
        <v>48.45</v>
      </c>
      <c r="T19" s="34">
        <v>50.7</v>
      </c>
      <c r="U19" s="34">
        <v>73.2</v>
      </c>
    </row>
    <row r="20" spans="1:21" x14ac:dyDescent="0.25">
      <c r="A20" s="13">
        <v>1984</v>
      </c>
      <c r="B20" s="34">
        <v>139.32</v>
      </c>
      <c r="C20" s="34">
        <v>347.24</v>
      </c>
      <c r="D20" s="34">
        <v>184.72</v>
      </c>
      <c r="E20" s="34">
        <v>108.4</v>
      </c>
      <c r="F20" s="34">
        <v>64.19</v>
      </c>
      <c r="G20" s="34">
        <v>80.44</v>
      </c>
      <c r="H20" s="34">
        <v>83.06</v>
      </c>
      <c r="I20" s="34">
        <v>81.290000000000006</v>
      </c>
      <c r="J20" s="34">
        <v>50.71</v>
      </c>
      <c r="K20" s="34">
        <v>39.44</v>
      </c>
      <c r="L20" s="34">
        <v>71.349999999999994</v>
      </c>
      <c r="M20" s="34">
        <v>32.39</v>
      </c>
      <c r="N20" s="34">
        <v>36.71</v>
      </c>
      <c r="O20" s="34">
        <v>31.56</v>
      </c>
      <c r="P20" s="34" t="e">
        <v>#N/A</v>
      </c>
      <c r="Q20" s="34">
        <v>49.46</v>
      </c>
      <c r="R20" s="34">
        <v>53.07</v>
      </c>
      <c r="S20" s="34">
        <v>51.95</v>
      </c>
      <c r="T20" s="34">
        <v>54.1</v>
      </c>
      <c r="U20" s="34">
        <v>75.72</v>
      </c>
    </row>
    <row r="21" spans="1:21" x14ac:dyDescent="0.25">
      <c r="A21" s="13">
        <v>1985</v>
      </c>
      <c r="B21" s="34">
        <v>131.69999999999999</v>
      </c>
      <c r="C21" s="34">
        <v>319.55</v>
      </c>
      <c r="D21" s="34">
        <v>188.35</v>
      </c>
      <c r="E21" s="34">
        <v>110.73</v>
      </c>
      <c r="F21" s="34">
        <v>63.56</v>
      </c>
      <c r="G21" s="34">
        <v>81.569999999999993</v>
      </c>
      <c r="H21" s="34">
        <v>84.62</v>
      </c>
      <c r="I21" s="34">
        <v>81.67</v>
      </c>
      <c r="J21" s="34">
        <v>52.8</v>
      </c>
      <c r="K21" s="34">
        <v>42.11</v>
      </c>
      <c r="L21" s="34">
        <v>76.709999999999994</v>
      </c>
      <c r="M21" s="34">
        <v>32.700000000000003</v>
      </c>
      <c r="N21" s="34">
        <v>40.619999999999997</v>
      </c>
      <c r="O21" s="34">
        <v>34.93</v>
      </c>
      <c r="P21" s="34" t="e">
        <v>#N/A</v>
      </c>
      <c r="Q21" s="34">
        <v>48.28</v>
      </c>
      <c r="R21" s="34">
        <v>54.67</v>
      </c>
      <c r="S21" s="34">
        <v>55.87</v>
      </c>
      <c r="T21" s="34">
        <v>57.44</v>
      </c>
      <c r="U21" s="34">
        <v>77.83</v>
      </c>
    </row>
    <row r="22" spans="1:21" x14ac:dyDescent="0.25">
      <c r="A22" s="13">
        <v>1986</v>
      </c>
      <c r="B22" s="34">
        <v>131.58000000000001</v>
      </c>
      <c r="C22" s="34">
        <v>288.32</v>
      </c>
      <c r="D22" s="34">
        <v>187.05</v>
      </c>
      <c r="E22" s="34">
        <v>107.69</v>
      </c>
      <c r="F22" s="34">
        <v>61.29</v>
      </c>
      <c r="G22" s="34">
        <v>81.650000000000006</v>
      </c>
      <c r="H22" s="34">
        <v>84.5</v>
      </c>
      <c r="I22" s="34">
        <v>80.19</v>
      </c>
      <c r="J22" s="34">
        <v>55.43</v>
      </c>
      <c r="K22" s="34">
        <v>45.7</v>
      </c>
      <c r="L22" s="34">
        <v>79.05</v>
      </c>
      <c r="M22" s="34">
        <v>29.87</v>
      </c>
      <c r="N22" s="34">
        <v>43.3</v>
      </c>
      <c r="O22" s="34">
        <v>37.25</v>
      </c>
      <c r="P22" s="34" t="e">
        <v>#N/A</v>
      </c>
      <c r="Q22" s="34">
        <v>49.04</v>
      </c>
      <c r="R22" s="34">
        <v>53.36</v>
      </c>
      <c r="S22" s="34">
        <v>54.36</v>
      </c>
      <c r="T22" s="34">
        <v>58.45</v>
      </c>
      <c r="U22" s="34">
        <v>78.36</v>
      </c>
    </row>
    <row r="23" spans="1:21" x14ac:dyDescent="0.25">
      <c r="A23" s="13">
        <v>1987</v>
      </c>
      <c r="B23" s="34">
        <v>133.44</v>
      </c>
      <c r="C23" s="34">
        <v>262.05</v>
      </c>
      <c r="D23" s="34">
        <v>189.71</v>
      </c>
      <c r="E23" s="34">
        <v>108.53</v>
      </c>
      <c r="F23" s="34">
        <v>60.3</v>
      </c>
      <c r="G23" s="34">
        <v>88.11</v>
      </c>
      <c r="H23" s="34">
        <v>87.15</v>
      </c>
      <c r="I23" s="34">
        <v>84.31</v>
      </c>
      <c r="J23" s="34">
        <v>57.23</v>
      </c>
      <c r="K23" s="34">
        <v>45.98</v>
      </c>
      <c r="L23" s="34">
        <v>84.78</v>
      </c>
      <c r="M23" s="34">
        <v>32.950000000000003</v>
      </c>
      <c r="N23" s="34">
        <v>45.35</v>
      </c>
      <c r="O23" s="34">
        <v>39.03</v>
      </c>
      <c r="P23" s="34" t="e">
        <v>#N/A</v>
      </c>
      <c r="Q23" s="34">
        <v>48.55</v>
      </c>
      <c r="R23" s="34">
        <v>54.76</v>
      </c>
      <c r="S23" s="34">
        <v>57.7</v>
      </c>
      <c r="T23" s="34">
        <v>64.44</v>
      </c>
      <c r="U23" s="34">
        <v>81.08</v>
      </c>
    </row>
    <row r="24" spans="1:21" x14ac:dyDescent="0.25">
      <c r="A24" s="13">
        <v>1988</v>
      </c>
      <c r="B24" s="34">
        <v>137.15</v>
      </c>
      <c r="C24" s="34">
        <v>240.7</v>
      </c>
      <c r="D24" s="34">
        <v>192.94</v>
      </c>
      <c r="E24" s="34">
        <v>109.73</v>
      </c>
      <c r="F24" s="34">
        <v>60.15</v>
      </c>
      <c r="G24" s="34">
        <v>95.48</v>
      </c>
      <c r="H24" s="34">
        <v>90.96</v>
      </c>
      <c r="I24" s="34">
        <v>87.8</v>
      </c>
      <c r="J24" s="34">
        <v>60.68</v>
      </c>
      <c r="K24" s="34">
        <v>50.62</v>
      </c>
      <c r="L24" s="34">
        <v>92.82</v>
      </c>
      <c r="M24" s="34">
        <v>40.28</v>
      </c>
      <c r="N24" s="34">
        <v>48.38</v>
      </c>
      <c r="O24" s="34">
        <v>41.65</v>
      </c>
      <c r="P24" s="34" t="e">
        <v>#N/A</v>
      </c>
      <c r="Q24" s="34">
        <v>48.52</v>
      </c>
      <c r="R24" s="34">
        <v>56.56</v>
      </c>
      <c r="S24" s="34">
        <v>60.6</v>
      </c>
      <c r="T24" s="34">
        <v>68.31</v>
      </c>
      <c r="U24" s="34">
        <v>84.9</v>
      </c>
    </row>
    <row r="25" spans="1:21" x14ac:dyDescent="0.25">
      <c r="A25" s="13">
        <v>1989</v>
      </c>
      <c r="B25" s="34">
        <v>139.09</v>
      </c>
      <c r="C25" s="34">
        <v>226.75</v>
      </c>
      <c r="D25" s="34">
        <v>194.95</v>
      </c>
      <c r="E25" s="34">
        <v>112.83</v>
      </c>
      <c r="F25" s="34">
        <v>61.19</v>
      </c>
      <c r="G25" s="34">
        <v>105.82</v>
      </c>
      <c r="H25" s="34">
        <v>94.54</v>
      </c>
      <c r="I25" s="34">
        <v>91.21</v>
      </c>
      <c r="J25" s="34">
        <v>68.010000000000005</v>
      </c>
      <c r="K25" s="34">
        <v>55.4</v>
      </c>
      <c r="L25" s="34">
        <v>97.33</v>
      </c>
      <c r="M25" s="34">
        <v>41.82</v>
      </c>
      <c r="N25" s="34">
        <v>52.79</v>
      </c>
      <c r="O25" s="34">
        <v>45.46</v>
      </c>
      <c r="P25" s="34" t="e">
        <v>#N/A</v>
      </c>
      <c r="Q25" s="34">
        <v>47.49</v>
      </c>
      <c r="R25" s="34">
        <v>55.37</v>
      </c>
      <c r="S25" s="34">
        <v>58.33</v>
      </c>
      <c r="T25" s="34">
        <v>71.41</v>
      </c>
      <c r="U25" s="34">
        <v>88.8</v>
      </c>
    </row>
    <row r="26" spans="1:21" x14ac:dyDescent="0.25">
      <c r="A26" s="13">
        <v>1990</v>
      </c>
      <c r="B26" s="34">
        <v>133.13</v>
      </c>
      <c r="C26" s="34">
        <v>214.16</v>
      </c>
      <c r="D26" s="34">
        <v>187.75</v>
      </c>
      <c r="E26" s="34">
        <v>111.29</v>
      </c>
      <c r="F26" s="34">
        <v>60.08</v>
      </c>
      <c r="G26" s="34">
        <v>106.21</v>
      </c>
      <c r="H26" s="34">
        <v>94.92</v>
      </c>
      <c r="I26" s="34">
        <v>90.47</v>
      </c>
      <c r="J26" s="34">
        <v>70.89</v>
      </c>
      <c r="K26" s="34">
        <v>57.58</v>
      </c>
      <c r="L26" s="34">
        <v>99.29</v>
      </c>
      <c r="M26" s="34">
        <v>37.89</v>
      </c>
      <c r="N26" s="34">
        <v>55.67</v>
      </c>
      <c r="O26" s="34">
        <v>47.94</v>
      </c>
      <c r="P26" s="34" t="e">
        <v>#N/A</v>
      </c>
      <c r="Q26" s="34">
        <v>47.21</v>
      </c>
      <c r="R26" s="34">
        <v>54.62</v>
      </c>
      <c r="S26" s="34">
        <v>56.44</v>
      </c>
      <c r="T26" s="34">
        <v>71.83</v>
      </c>
      <c r="U26" s="34">
        <v>88.72</v>
      </c>
    </row>
    <row r="27" spans="1:21" x14ac:dyDescent="0.25">
      <c r="A27" s="13">
        <v>1991</v>
      </c>
      <c r="B27" s="34">
        <v>138.49</v>
      </c>
      <c r="C27" s="34">
        <v>199.47</v>
      </c>
      <c r="D27" s="34">
        <v>168.24</v>
      </c>
      <c r="E27" s="34">
        <v>109.3</v>
      </c>
      <c r="F27" s="34">
        <v>58.21</v>
      </c>
      <c r="G27" s="34">
        <v>96.72</v>
      </c>
      <c r="H27" s="34">
        <v>91.99</v>
      </c>
      <c r="I27" s="34">
        <v>88.21</v>
      </c>
      <c r="J27" s="34">
        <v>70.540000000000006</v>
      </c>
      <c r="K27" s="34">
        <v>55.43</v>
      </c>
      <c r="L27" s="34">
        <v>97.61</v>
      </c>
      <c r="M27" s="34">
        <v>37.31</v>
      </c>
      <c r="N27" s="34">
        <v>54.42</v>
      </c>
      <c r="O27" s="34">
        <v>46.88</v>
      </c>
      <c r="P27" s="34" t="e">
        <v>#N/A</v>
      </c>
      <c r="Q27" s="34">
        <v>45.85</v>
      </c>
      <c r="R27" s="34">
        <v>55.96</v>
      </c>
      <c r="S27" s="34">
        <v>55.07</v>
      </c>
      <c r="T27" s="34">
        <v>72.150000000000006</v>
      </c>
      <c r="U27" s="34">
        <v>84.58</v>
      </c>
    </row>
    <row r="28" spans="1:21" x14ac:dyDescent="0.25">
      <c r="A28" s="13">
        <v>1992</v>
      </c>
      <c r="B28" s="34">
        <v>127.37</v>
      </c>
      <c r="C28" s="34">
        <v>159.19999999999999</v>
      </c>
      <c r="D28" s="34">
        <v>158.72999999999999</v>
      </c>
      <c r="E28" s="34">
        <v>108.22</v>
      </c>
      <c r="F28" s="34">
        <v>57.13</v>
      </c>
      <c r="G28" s="34">
        <v>86.5</v>
      </c>
      <c r="H28" s="34">
        <v>91.62</v>
      </c>
      <c r="I28" s="34">
        <v>89.45</v>
      </c>
      <c r="J28" s="34">
        <v>71.790000000000006</v>
      </c>
      <c r="K28" s="34">
        <v>52.81</v>
      </c>
      <c r="L28" s="34">
        <v>93.56</v>
      </c>
      <c r="M28" s="34">
        <v>41.21</v>
      </c>
      <c r="N28" s="34">
        <v>55.56</v>
      </c>
      <c r="O28" s="34">
        <v>47.87</v>
      </c>
      <c r="P28" s="34" t="e">
        <v>#N/A</v>
      </c>
      <c r="Q28" s="34">
        <v>45.09</v>
      </c>
      <c r="R28" s="34">
        <v>52.97</v>
      </c>
      <c r="S28" s="34">
        <v>56.22</v>
      </c>
      <c r="T28" s="34">
        <v>75.39</v>
      </c>
      <c r="U28" s="34">
        <v>82.19</v>
      </c>
    </row>
    <row r="29" spans="1:21" x14ac:dyDescent="0.25">
      <c r="A29" s="13">
        <v>1993</v>
      </c>
      <c r="B29" s="34">
        <v>121.99</v>
      </c>
      <c r="C29" s="34">
        <v>117.46</v>
      </c>
      <c r="D29" s="34">
        <v>153.91</v>
      </c>
      <c r="E29" s="34">
        <v>106.86</v>
      </c>
      <c r="F29" s="34">
        <v>56.52</v>
      </c>
      <c r="G29" s="34">
        <v>84.07</v>
      </c>
      <c r="H29" s="34">
        <v>90.52</v>
      </c>
      <c r="I29" s="34">
        <v>88.51</v>
      </c>
      <c r="J29" s="34">
        <v>69.25</v>
      </c>
      <c r="K29" s="34">
        <v>55.1</v>
      </c>
      <c r="L29" s="34">
        <v>91.78</v>
      </c>
      <c r="M29" s="34">
        <v>41.22</v>
      </c>
      <c r="N29" s="34">
        <v>55.86</v>
      </c>
      <c r="O29" s="34">
        <v>48.12</v>
      </c>
      <c r="P29" s="34" t="e">
        <v>#N/A</v>
      </c>
      <c r="Q29" s="34">
        <v>44.82</v>
      </c>
      <c r="R29" s="34">
        <v>53.43</v>
      </c>
      <c r="S29" s="34">
        <v>57.3</v>
      </c>
      <c r="T29" s="34">
        <v>78.36</v>
      </c>
      <c r="U29" s="34">
        <v>80.959999999999994</v>
      </c>
    </row>
    <row r="30" spans="1:21" x14ac:dyDescent="0.25">
      <c r="A30" s="13">
        <v>1994</v>
      </c>
      <c r="B30" s="34">
        <v>120.67</v>
      </c>
      <c r="C30" s="34">
        <v>93.11</v>
      </c>
      <c r="D30" s="34">
        <v>156.26</v>
      </c>
      <c r="E30" s="34">
        <v>102.02</v>
      </c>
      <c r="F30" s="34">
        <v>53.62</v>
      </c>
      <c r="G30" s="34">
        <v>85.3</v>
      </c>
      <c r="H30" s="34">
        <v>91.99</v>
      </c>
      <c r="I30" s="34">
        <v>88.25</v>
      </c>
      <c r="J30" s="34">
        <v>71.06</v>
      </c>
      <c r="K30" s="34">
        <v>58</v>
      </c>
      <c r="L30" s="34">
        <v>93.08</v>
      </c>
      <c r="M30" s="34">
        <v>44.77</v>
      </c>
      <c r="N30" s="34">
        <v>57.39</v>
      </c>
      <c r="O30" s="34">
        <v>49.45</v>
      </c>
      <c r="P30" s="34" t="e">
        <v>#N/A</v>
      </c>
      <c r="Q30" s="34">
        <v>45.17</v>
      </c>
      <c r="R30" s="34">
        <v>54.35</v>
      </c>
      <c r="S30" s="34">
        <v>61.35</v>
      </c>
      <c r="T30" s="34">
        <v>83.99</v>
      </c>
      <c r="U30" s="34">
        <v>82.42</v>
      </c>
    </row>
    <row r="31" spans="1:21" x14ac:dyDescent="0.25">
      <c r="A31" s="13">
        <v>1995</v>
      </c>
      <c r="B31" s="34">
        <v>123.45</v>
      </c>
      <c r="C31" s="34">
        <v>93.33</v>
      </c>
      <c r="D31" s="34">
        <v>160.78</v>
      </c>
      <c r="E31" s="34">
        <v>92.37</v>
      </c>
      <c r="F31" s="34">
        <v>53.13</v>
      </c>
      <c r="G31" s="34">
        <v>85.86</v>
      </c>
      <c r="H31" s="34">
        <v>92.3</v>
      </c>
      <c r="I31" s="34">
        <v>88.4</v>
      </c>
      <c r="J31" s="34">
        <v>71.78</v>
      </c>
      <c r="K31" s="34">
        <v>59.88</v>
      </c>
      <c r="L31" s="34">
        <v>93.85</v>
      </c>
      <c r="M31" s="34">
        <v>46.66</v>
      </c>
      <c r="N31" s="34">
        <v>59.6</v>
      </c>
      <c r="O31" s="34">
        <v>50.85</v>
      </c>
      <c r="P31" s="34" t="e">
        <v>#N/A</v>
      </c>
      <c r="Q31" s="34">
        <v>45.47</v>
      </c>
      <c r="R31" s="34">
        <v>57.09</v>
      </c>
      <c r="S31" s="34">
        <v>66.099999999999994</v>
      </c>
      <c r="T31" s="34">
        <v>87.27</v>
      </c>
      <c r="U31" s="34">
        <v>83.97</v>
      </c>
    </row>
    <row r="32" spans="1:21" x14ac:dyDescent="0.25">
      <c r="A32" s="13">
        <v>1996</v>
      </c>
      <c r="B32" s="34">
        <v>118.49</v>
      </c>
      <c r="C32" s="34">
        <v>105.56</v>
      </c>
      <c r="D32" s="34">
        <v>163.58000000000001</v>
      </c>
      <c r="E32" s="34">
        <v>82.81</v>
      </c>
      <c r="F32" s="34">
        <v>61.22</v>
      </c>
      <c r="G32" s="34">
        <v>85.41</v>
      </c>
      <c r="H32" s="34">
        <v>91.59</v>
      </c>
      <c r="I32" s="34">
        <v>88.42</v>
      </c>
      <c r="J32" s="34">
        <v>72.02</v>
      </c>
      <c r="K32" s="34">
        <v>63</v>
      </c>
      <c r="L32" s="34">
        <v>92.78</v>
      </c>
      <c r="M32" s="34">
        <v>45.52</v>
      </c>
      <c r="N32" s="34">
        <v>60.54</v>
      </c>
      <c r="O32" s="34">
        <v>53.56</v>
      </c>
      <c r="P32" s="34" t="e">
        <v>#N/A</v>
      </c>
      <c r="Q32" s="34">
        <v>46.65</v>
      </c>
      <c r="R32" s="34">
        <v>58.68</v>
      </c>
      <c r="S32" s="34">
        <v>68.38</v>
      </c>
      <c r="T32" s="34">
        <v>86.8</v>
      </c>
      <c r="U32" s="34">
        <v>84.7</v>
      </c>
    </row>
    <row r="33" spans="1:21" x14ac:dyDescent="0.25">
      <c r="A33" s="13">
        <v>1997</v>
      </c>
      <c r="B33" s="34">
        <v>122.67</v>
      </c>
      <c r="C33" s="34">
        <v>108.11</v>
      </c>
      <c r="D33" s="34">
        <v>163.37</v>
      </c>
      <c r="E33" s="34">
        <v>81.709999999999994</v>
      </c>
      <c r="F33" s="34">
        <v>66.22</v>
      </c>
      <c r="G33" s="34">
        <v>85.86</v>
      </c>
      <c r="H33" s="34">
        <v>94.69</v>
      </c>
      <c r="I33" s="34">
        <v>88.97</v>
      </c>
      <c r="J33" s="34">
        <v>76.25</v>
      </c>
      <c r="K33" s="34">
        <v>68.56</v>
      </c>
      <c r="L33" s="34">
        <v>93.43</v>
      </c>
      <c r="M33" s="34">
        <v>46.64</v>
      </c>
      <c r="N33" s="34">
        <v>61.46</v>
      </c>
      <c r="O33" s="34">
        <v>57.82</v>
      </c>
      <c r="P33" s="34" t="e">
        <v>#N/A</v>
      </c>
      <c r="Q33" s="34">
        <v>47.63</v>
      </c>
      <c r="R33" s="34">
        <v>59.06</v>
      </c>
      <c r="S33" s="34">
        <v>70.790000000000006</v>
      </c>
      <c r="T33" s="34">
        <v>88.34</v>
      </c>
      <c r="U33" s="34">
        <v>86.73</v>
      </c>
    </row>
    <row r="34" spans="1:21" x14ac:dyDescent="0.25">
      <c r="A34" s="13">
        <v>1998</v>
      </c>
      <c r="B34" s="34">
        <v>113.65</v>
      </c>
      <c r="C34" s="34">
        <v>113.83</v>
      </c>
      <c r="D34" s="34">
        <v>162.54</v>
      </c>
      <c r="E34" s="34">
        <v>79.510000000000005</v>
      </c>
      <c r="F34" s="34">
        <v>62.32</v>
      </c>
      <c r="G34" s="34">
        <v>88.24</v>
      </c>
      <c r="H34" s="34">
        <v>96.79</v>
      </c>
      <c r="I34" s="34">
        <v>91.82</v>
      </c>
      <c r="J34" s="34">
        <v>74.959999999999994</v>
      </c>
      <c r="K34" s="34">
        <v>70.89</v>
      </c>
      <c r="L34" s="34">
        <v>94.51</v>
      </c>
      <c r="M34" s="34">
        <v>47.14</v>
      </c>
      <c r="N34" s="34">
        <v>63.76</v>
      </c>
      <c r="O34" s="34">
        <v>60.24</v>
      </c>
      <c r="P34" s="34" t="e">
        <v>#N/A</v>
      </c>
      <c r="Q34" s="34">
        <v>48.18</v>
      </c>
      <c r="R34" s="34">
        <v>60.7</v>
      </c>
      <c r="S34" s="34">
        <v>69.77</v>
      </c>
      <c r="T34" s="34">
        <v>85.96</v>
      </c>
      <c r="U34" s="34">
        <v>87.84</v>
      </c>
    </row>
    <row r="35" spans="1:21" x14ac:dyDescent="0.25">
      <c r="A35" s="13">
        <v>1999</v>
      </c>
      <c r="B35" s="34">
        <v>103.21</v>
      </c>
      <c r="C35" s="34">
        <v>118.94</v>
      </c>
      <c r="D35" s="34">
        <v>155</v>
      </c>
      <c r="E35" s="34">
        <v>68.19</v>
      </c>
      <c r="F35" s="34">
        <v>59.55</v>
      </c>
      <c r="G35" s="34">
        <v>88.29</v>
      </c>
      <c r="H35" s="34">
        <v>98.46</v>
      </c>
      <c r="I35" s="34">
        <v>94.31</v>
      </c>
      <c r="J35" s="34">
        <v>74.75</v>
      </c>
      <c r="K35" s="34">
        <v>72.010000000000005</v>
      </c>
      <c r="L35" s="34">
        <v>97.32</v>
      </c>
      <c r="M35" s="34">
        <v>50.61</v>
      </c>
      <c r="N35" s="34">
        <v>66.319999999999993</v>
      </c>
      <c r="O35" s="34">
        <v>62.98</v>
      </c>
      <c r="P35" s="34" t="e">
        <v>#N/A</v>
      </c>
      <c r="Q35" s="34">
        <v>51.69</v>
      </c>
      <c r="R35" s="34">
        <v>62.53</v>
      </c>
      <c r="S35" s="34">
        <v>74.14</v>
      </c>
      <c r="T35" s="34">
        <v>86.55</v>
      </c>
      <c r="U35" s="34">
        <v>88.25</v>
      </c>
    </row>
    <row r="36" spans="1:21" x14ac:dyDescent="0.25">
      <c r="A36" s="13">
        <v>2000</v>
      </c>
      <c r="B36" s="34">
        <v>95.14</v>
      </c>
      <c r="C36" s="34">
        <v>115.94</v>
      </c>
      <c r="D36" s="34">
        <v>148.91</v>
      </c>
      <c r="E36" s="34">
        <v>69.17</v>
      </c>
      <c r="F36" s="34">
        <v>64.17</v>
      </c>
      <c r="G36" s="34">
        <v>89.4</v>
      </c>
      <c r="H36" s="34">
        <v>97.84</v>
      </c>
      <c r="I36" s="34">
        <v>94.27</v>
      </c>
      <c r="J36" s="34">
        <v>75.17</v>
      </c>
      <c r="K36" s="34">
        <v>74.03</v>
      </c>
      <c r="L36" s="34">
        <v>96.9</v>
      </c>
      <c r="M36" s="34">
        <v>51.53</v>
      </c>
      <c r="N36" s="34">
        <v>68.62</v>
      </c>
      <c r="O36" s="34">
        <v>66.22</v>
      </c>
      <c r="P36" s="34" t="e">
        <v>#N/A</v>
      </c>
      <c r="Q36" s="34">
        <v>53.88</v>
      </c>
      <c r="R36" s="34">
        <v>65.34</v>
      </c>
      <c r="S36" s="34">
        <v>74.97</v>
      </c>
      <c r="T36" s="34">
        <v>89.32</v>
      </c>
      <c r="U36" s="34">
        <v>88.44</v>
      </c>
    </row>
    <row r="37" spans="1:21" x14ac:dyDescent="0.25">
      <c r="A37" s="13">
        <v>2001</v>
      </c>
      <c r="B37" s="34">
        <v>86.29</v>
      </c>
      <c r="C37" s="34">
        <v>114.93</v>
      </c>
      <c r="D37" s="34">
        <v>142.28</v>
      </c>
      <c r="E37" s="34">
        <v>69.86</v>
      </c>
      <c r="F37" s="34">
        <v>66.849999999999994</v>
      </c>
      <c r="G37" s="34">
        <v>90.67</v>
      </c>
      <c r="H37" s="34">
        <v>99.64</v>
      </c>
      <c r="I37" s="34">
        <v>96.31</v>
      </c>
      <c r="J37" s="34">
        <v>75.59</v>
      </c>
      <c r="K37" s="34">
        <v>77.13</v>
      </c>
      <c r="L37" s="34">
        <v>98.82</v>
      </c>
      <c r="M37" s="34">
        <v>54.56</v>
      </c>
      <c r="N37" s="34">
        <v>70.680000000000007</v>
      </c>
      <c r="O37" s="34">
        <v>68.790000000000006</v>
      </c>
      <c r="P37" s="34" t="e">
        <v>#N/A</v>
      </c>
      <c r="Q37" s="34">
        <v>54.15</v>
      </c>
      <c r="R37" s="34">
        <v>67.569999999999993</v>
      </c>
      <c r="S37" s="34">
        <v>80</v>
      </c>
      <c r="T37" s="34">
        <v>91.25</v>
      </c>
      <c r="U37" s="34">
        <v>89.22</v>
      </c>
    </row>
    <row r="38" spans="1:21" x14ac:dyDescent="0.25">
      <c r="A38" s="13">
        <v>2002</v>
      </c>
      <c r="B38" s="34">
        <v>83.57</v>
      </c>
      <c r="C38" s="34">
        <v>104.8</v>
      </c>
      <c r="D38" s="34">
        <v>134.16999999999999</v>
      </c>
      <c r="E38" s="34">
        <v>69.260000000000005</v>
      </c>
      <c r="F38" s="34">
        <v>63.7</v>
      </c>
      <c r="G38" s="34">
        <v>91.42</v>
      </c>
      <c r="H38" s="34">
        <v>99.04</v>
      </c>
      <c r="I38" s="34">
        <v>97.31</v>
      </c>
      <c r="J38" s="34">
        <v>77.56</v>
      </c>
      <c r="K38" s="34">
        <v>77</v>
      </c>
      <c r="L38" s="34">
        <v>98.64</v>
      </c>
      <c r="M38" s="34">
        <v>55.42</v>
      </c>
      <c r="N38" s="34">
        <v>69.709999999999994</v>
      </c>
      <c r="O38" s="34">
        <v>68.099999999999994</v>
      </c>
      <c r="P38" s="34" t="e">
        <v>#N/A</v>
      </c>
      <c r="Q38" s="34">
        <v>56.81</v>
      </c>
      <c r="R38" s="34">
        <v>65.98</v>
      </c>
      <c r="S38" s="34">
        <v>80.78</v>
      </c>
      <c r="T38" s="34">
        <v>92.53</v>
      </c>
      <c r="U38" s="34">
        <v>88.23</v>
      </c>
    </row>
    <row r="39" spans="1:21" x14ac:dyDescent="0.25">
      <c r="A39" s="13">
        <v>2003</v>
      </c>
      <c r="B39" s="34">
        <v>85.32</v>
      </c>
      <c r="C39" s="34">
        <v>100.59</v>
      </c>
      <c r="D39" s="34">
        <v>125.99</v>
      </c>
      <c r="E39" s="34">
        <v>65.31</v>
      </c>
      <c r="F39" s="34">
        <v>63.58</v>
      </c>
      <c r="G39" s="34">
        <v>92.47</v>
      </c>
      <c r="H39" s="34">
        <v>99.46</v>
      </c>
      <c r="I39" s="34">
        <v>97.13</v>
      </c>
      <c r="J39" s="34">
        <v>80.63</v>
      </c>
      <c r="K39" s="34">
        <v>77.37</v>
      </c>
      <c r="L39" s="34">
        <v>97.96</v>
      </c>
      <c r="M39" s="34">
        <v>58.18</v>
      </c>
      <c r="N39" s="34">
        <v>72</v>
      </c>
      <c r="O39" s="34">
        <v>68.709999999999994</v>
      </c>
      <c r="P39" s="34" t="e">
        <v>#N/A</v>
      </c>
      <c r="Q39" s="34">
        <v>60.83</v>
      </c>
      <c r="R39" s="34">
        <v>67.180000000000007</v>
      </c>
      <c r="S39" s="34">
        <v>78.239999999999995</v>
      </c>
      <c r="T39" s="34">
        <v>94.89</v>
      </c>
      <c r="U39" s="34">
        <v>88.21</v>
      </c>
    </row>
    <row r="40" spans="1:21" x14ac:dyDescent="0.25">
      <c r="A40" s="13">
        <v>2004</v>
      </c>
      <c r="B40" s="34">
        <v>88.65</v>
      </c>
      <c r="C40" s="34">
        <v>90.53</v>
      </c>
      <c r="D40" s="34">
        <v>121.47</v>
      </c>
      <c r="E40" s="34">
        <v>62.69</v>
      </c>
      <c r="F40" s="34">
        <v>61.11</v>
      </c>
      <c r="G40" s="34">
        <v>94.51</v>
      </c>
      <c r="H40" s="34">
        <v>100.27</v>
      </c>
      <c r="I40" s="34">
        <v>91.73</v>
      </c>
      <c r="J40" s="34">
        <v>83.01</v>
      </c>
      <c r="K40" s="34">
        <v>75.489999999999995</v>
      </c>
      <c r="L40" s="34">
        <v>95.48</v>
      </c>
      <c r="M40" s="34">
        <v>61.58</v>
      </c>
      <c r="N40" s="34">
        <v>73.040000000000006</v>
      </c>
      <c r="O40" s="34">
        <v>71.819999999999993</v>
      </c>
      <c r="P40" s="34" t="e">
        <v>#N/A</v>
      </c>
      <c r="Q40" s="34">
        <v>63.33</v>
      </c>
      <c r="R40" s="34">
        <v>67.83</v>
      </c>
      <c r="S40" s="34">
        <v>82.16</v>
      </c>
      <c r="T40" s="34">
        <v>94.37</v>
      </c>
      <c r="U40" s="34">
        <v>88.32</v>
      </c>
    </row>
    <row r="41" spans="1:21" x14ac:dyDescent="0.25">
      <c r="A41" s="13">
        <v>2005</v>
      </c>
      <c r="B41" s="34">
        <v>89.61</v>
      </c>
      <c r="C41" s="34">
        <v>93.9</v>
      </c>
      <c r="D41" s="34">
        <v>116.14</v>
      </c>
      <c r="E41" s="34">
        <v>64.36</v>
      </c>
      <c r="F41" s="34">
        <v>64.84</v>
      </c>
      <c r="G41" s="34">
        <v>96.71</v>
      </c>
      <c r="H41" s="34">
        <v>99.19</v>
      </c>
      <c r="I41" s="34">
        <v>92.75</v>
      </c>
      <c r="J41" s="34">
        <v>82.88</v>
      </c>
      <c r="K41" s="34">
        <v>78.37</v>
      </c>
      <c r="L41" s="34">
        <v>97.5</v>
      </c>
      <c r="M41" s="34">
        <v>68.08</v>
      </c>
      <c r="N41" s="34">
        <v>77.19</v>
      </c>
      <c r="O41" s="34">
        <v>74.92</v>
      </c>
      <c r="P41" s="34" t="e">
        <v>#N/A</v>
      </c>
      <c r="Q41" s="34">
        <v>63.52</v>
      </c>
      <c r="R41" s="34">
        <v>73.38</v>
      </c>
      <c r="S41" s="34">
        <v>83.36</v>
      </c>
      <c r="T41" s="34">
        <v>93.11</v>
      </c>
      <c r="U41" s="34">
        <v>89.31</v>
      </c>
    </row>
    <row r="42" spans="1:21" x14ac:dyDescent="0.25">
      <c r="A42" s="13">
        <v>2006</v>
      </c>
      <c r="B42" s="34">
        <v>89.33</v>
      </c>
      <c r="C42" s="34">
        <v>94.69</v>
      </c>
      <c r="D42" s="34">
        <v>112.7</v>
      </c>
      <c r="E42" s="34">
        <v>69.09</v>
      </c>
      <c r="F42" s="34">
        <v>66.55</v>
      </c>
      <c r="G42" s="34">
        <v>97.97</v>
      </c>
      <c r="H42" s="34">
        <v>97.46</v>
      </c>
      <c r="I42" s="34">
        <v>93.63</v>
      </c>
      <c r="J42" s="34">
        <v>84.2</v>
      </c>
      <c r="K42" s="34">
        <v>79.88</v>
      </c>
      <c r="L42" s="34">
        <v>97.01</v>
      </c>
      <c r="M42" s="34">
        <v>76.86</v>
      </c>
      <c r="N42" s="34">
        <v>79.489999999999995</v>
      </c>
      <c r="O42" s="34">
        <v>76.510000000000005</v>
      </c>
      <c r="P42" s="34" t="e">
        <v>#N/A</v>
      </c>
      <c r="Q42" s="34">
        <v>70.650000000000006</v>
      </c>
      <c r="R42" s="34">
        <v>76.77</v>
      </c>
      <c r="S42" s="34">
        <v>87.63</v>
      </c>
      <c r="T42" s="34">
        <v>95.7</v>
      </c>
      <c r="U42" s="34">
        <v>90.06</v>
      </c>
    </row>
    <row r="43" spans="1:21" x14ac:dyDescent="0.25">
      <c r="A43" s="13">
        <v>2007</v>
      </c>
      <c r="B43" s="34">
        <v>86.78</v>
      </c>
      <c r="C43" s="34">
        <v>90.33</v>
      </c>
      <c r="D43" s="34">
        <v>110.46</v>
      </c>
      <c r="E43" s="34">
        <v>74.680000000000007</v>
      </c>
      <c r="F43" s="34">
        <v>69.510000000000005</v>
      </c>
      <c r="G43" s="34">
        <v>100.84</v>
      </c>
      <c r="H43" s="34">
        <v>97.69</v>
      </c>
      <c r="I43" s="34">
        <v>91.21</v>
      </c>
      <c r="J43" s="34">
        <v>86.92</v>
      </c>
      <c r="K43" s="34">
        <v>81.13</v>
      </c>
      <c r="L43" s="34">
        <v>100.38</v>
      </c>
      <c r="M43" s="34">
        <v>80.55</v>
      </c>
      <c r="N43" s="34">
        <v>82.51</v>
      </c>
      <c r="O43" s="34">
        <v>80.12</v>
      </c>
      <c r="P43" s="34" t="e">
        <v>#N/A</v>
      </c>
      <c r="Q43" s="34">
        <v>72.569999999999993</v>
      </c>
      <c r="R43" s="34">
        <v>78.569999999999993</v>
      </c>
      <c r="S43" s="34">
        <v>88.06</v>
      </c>
      <c r="T43" s="34">
        <v>95.77</v>
      </c>
      <c r="U43" s="34">
        <v>91.29</v>
      </c>
    </row>
    <row r="44" spans="1:21" x14ac:dyDescent="0.25">
      <c r="A44" s="13">
        <v>2008</v>
      </c>
      <c r="B44" s="34">
        <v>90.38</v>
      </c>
      <c r="C44" s="34">
        <v>90.92</v>
      </c>
      <c r="D44" s="34">
        <v>107.05</v>
      </c>
      <c r="E44" s="34">
        <v>78.95</v>
      </c>
      <c r="F44" s="34">
        <v>71.84</v>
      </c>
      <c r="G44" s="34">
        <v>100.14</v>
      </c>
      <c r="H44" s="34">
        <v>99.34</v>
      </c>
      <c r="I44" s="34">
        <v>92.22</v>
      </c>
      <c r="J44" s="34">
        <v>86.2</v>
      </c>
      <c r="K44" s="34">
        <v>80.22</v>
      </c>
      <c r="L44" s="34">
        <v>102.13</v>
      </c>
      <c r="M44" s="34">
        <v>82.2</v>
      </c>
      <c r="N44" s="34">
        <v>81.7</v>
      </c>
      <c r="O44" s="34">
        <v>83.7</v>
      </c>
      <c r="P44" s="34" t="e">
        <v>#N/A</v>
      </c>
      <c r="Q44" s="34">
        <v>71.37</v>
      </c>
      <c r="R44" s="34">
        <v>80.010000000000005</v>
      </c>
      <c r="S44" s="34">
        <v>89.81</v>
      </c>
      <c r="T44" s="34">
        <v>97.31</v>
      </c>
      <c r="U44" s="34">
        <v>91.72</v>
      </c>
    </row>
    <row r="45" spans="1:21" x14ac:dyDescent="0.25">
      <c r="A45" s="13">
        <v>2009</v>
      </c>
      <c r="B45" s="34">
        <v>100.52</v>
      </c>
      <c r="C45" s="34">
        <v>90.28</v>
      </c>
      <c r="D45" s="34">
        <v>99.03</v>
      </c>
      <c r="E45" s="34">
        <v>82.87</v>
      </c>
      <c r="F45" s="34">
        <v>75.599999999999994</v>
      </c>
      <c r="G45" s="34">
        <v>95.55</v>
      </c>
      <c r="H45" s="34">
        <v>94.82</v>
      </c>
      <c r="I45" s="34">
        <v>91.9</v>
      </c>
      <c r="J45" s="34">
        <v>81.93</v>
      </c>
      <c r="K45" s="34">
        <v>80.88</v>
      </c>
      <c r="L45" s="34">
        <v>98.48</v>
      </c>
      <c r="M45" s="34">
        <v>81.92</v>
      </c>
      <c r="N45" s="34">
        <v>76.989999999999995</v>
      </c>
      <c r="O45" s="34">
        <v>77.75</v>
      </c>
      <c r="P45" s="34" t="e">
        <v>#N/A</v>
      </c>
      <c r="Q45" s="34">
        <v>73.739999999999995</v>
      </c>
      <c r="R45" s="34">
        <v>77.62</v>
      </c>
      <c r="S45" s="34">
        <v>84.73</v>
      </c>
      <c r="T45" s="34">
        <v>93.15</v>
      </c>
      <c r="U45" s="34">
        <v>88.02</v>
      </c>
    </row>
    <row r="46" spans="1:21" x14ac:dyDescent="0.25">
      <c r="A46" s="13">
        <v>2010</v>
      </c>
      <c r="B46" s="34">
        <v>107.71</v>
      </c>
      <c r="C46" s="34">
        <v>98.42</v>
      </c>
      <c r="D46" s="34">
        <v>98.98</v>
      </c>
      <c r="E46" s="34">
        <v>88.63</v>
      </c>
      <c r="F46" s="34">
        <v>82.09</v>
      </c>
      <c r="G46" s="34">
        <v>91.58</v>
      </c>
      <c r="H46" s="34">
        <v>94.63</v>
      </c>
      <c r="I46" s="34">
        <v>89.65</v>
      </c>
      <c r="J46" s="34">
        <v>81.709999999999994</v>
      </c>
      <c r="K46" s="34">
        <v>81.489999999999995</v>
      </c>
      <c r="L46" s="34">
        <v>97.02</v>
      </c>
      <c r="M46" s="34">
        <v>86.75</v>
      </c>
      <c r="N46" s="34">
        <v>78.099999999999994</v>
      </c>
      <c r="O46" s="34">
        <v>79.650000000000006</v>
      </c>
      <c r="P46" s="34" t="e">
        <v>#N/A</v>
      </c>
      <c r="Q46" s="34">
        <v>75.38</v>
      </c>
      <c r="R46" s="34">
        <v>80.31</v>
      </c>
      <c r="S46" s="34">
        <v>84.81</v>
      </c>
      <c r="T46" s="34">
        <v>92.22</v>
      </c>
      <c r="U46" s="34">
        <v>88.22</v>
      </c>
    </row>
    <row r="47" spans="1:21" x14ac:dyDescent="0.25">
      <c r="A47" s="13">
        <v>2011</v>
      </c>
      <c r="B47" s="34">
        <v>104.53</v>
      </c>
      <c r="C47" s="34">
        <v>107.2</v>
      </c>
      <c r="D47" s="34">
        <v>97.9</v>
      </c>
      <c r="E47" s="34">
        <v>91.93</v>
      </c>
      <c r="F47" s="34">
        <v>91.93</v>
      </c>
      <c r="G47" s="34">
        <v>89.46</v>
      </c>
      <c r="H47" s="34">
        <v>94.55</v>
      </c>
      <c r="I47" s="34">
        <v>88.15</v>
      </c>
      <c r="J47" s="34">
        <v>82.44</v>
      </c>
      <c r="K47" s="34">
        <v>86</v>
      </c>
      <c r="L47" s="34">
        <v>100.48</v>
      </c>
      <c r="M47" s="34">
        <v>83.65</v>
      </c>
      <c r="N47" s="34">
        <v>78.77</v>
      </c>
      <c r="O47" s="34">
        <v>82.99</v>
      </c>
      <c r="P47" s="34" t="e">
        <v>#N/A</v>
      </c>
      <c r="Q47" s="34">
        <v>74.7</v>
      </c>
      <c r="R47" s="34">
        <v>85.59</v>
      </c>
      <c r="S47" s="34">
        <v>87.65</v>
      </c>
      <c r="T47" s="34">
        <v>93.77</v>
      </c>
      <c r="U47" s="34">
        <v>89.01</v>
      </c>
    </row>
    <row r="48" spans="1:21" x14ac:dyDescent="0.25">
      <c r="A48" s="13">
        <v>2012</v>
      </c>
      <c r="B48" s="34">
        <v>100.09</v>
      </c>
      <c r="C48" s="34">
        <v>124.68</v>
      </c>
      <c r="D48" s="34">
        <v>98.41</v>
      </c>
      <c r="E48" s="34">
        <v>90.39</v>
      </c>
      <c r="F48" s="34">
        <v>92.75</v>
      </c>
      <c r="G48" s="34">
        <v>89.29</v>
      </c>
      <c r="H48" s="34">
        <v>96.34</v>
      </c>
      <c r="I48" s="34">
        <v>90.04</v>
      </c>
      <c r="J48" s="34">
        <v>85.07</v>
      </c>
      <c r="K48" s="34">
        <v>86.38</v>
      </c>
      <c r="L48" s="34">
        <v>101.57</v>
      </c>
      <c r="M48" s="34">
        <v>88.67</v>
      </c>
      <c r="N48" s="34">
        <v>82.86</v>
      </c>
      <c r="O48" s="34">
        <v>88</v>
      </c>
      <c r="P48" s="34" t="e">
        <v>#N/A</v>
      </c>
      <c r="Q48" s="34">
        <v>78.510000000000005</v>
      </c>
      <c r="R48" s="34">
        <v>86.34</v>
      </c>
      <c r="S48" s="34">
        <v>92.16</v>
      </c>
      <c r="T48" s="34">
        <v>86.67</v>
      </c>
      <c r="U48" s="34">
        <v>90.8</v>
      </c>
    </row>
    <row r="49" spans="1:42" x14ac:dyDescent="0.25">
      <c r="A49" s="13">
        <v>2013</v>
      </c>
      <c r="B49" s="34">
        <v>94.06</v>
      </c>
      <c r="C49" s="34">
        <v>128.94</v>
      </c>
      <c r="D49" s="34">
        <v>99.38</v>
      </c>
      <c r="E49" s="34">
        <v>99.6</v>
      </c>
      <c r="F49" s="34">
        <v>89.06</v>
      </c>
      <c r="G49" s="34">
        <v>91.38</v>
      </c>
      <c r="H49" s="34">
        <v>98.16</v>
      </c>
      <c r="I49" s="34">
        <v>90.54</v>
      </c>
      <c r="J49" s="34">
        <v>88.91</v>
      </c>
      <c r="K49" s="34">
        <v>90.62</v>
      </c>
      <c r="L49" s="34">
        <v>99.55</v>
      </c>
      <c r="M49" s="34">
        <v>91.23</v>
      </c>
      <c r="N49" s="34">
        <v>87.09</v>
      </c>
      <c r="O49" s="34">
        <v>88.32</v>
      </c>
      <c r="P49" s="34" t="e">
        <v>#N/A</v>
      </c>
      <c r="Q49" s="34">
        <v>82.25</v>
      </c>
      <c r="R49" s="34">
        <v>91.72</v>
      </c>
      <c r="S49" s="34">
        <v>90.27</v>
      </c>
      <c r="T49" s="34">
        <v>93.76</v>
      </c>
      <c r="U49" s="34">
        <v>92.83</v>
      </c>
    </row>
    <row r="50" spans="1:42" x14ac:dyDescent="0.25">
      <c r="A50" s="13">
        <v>2014</v>
      </c>
      <c r="B50" s="34">
        <v>108.44</v>
      </c>
      <c r="C50" s="34">
        <v>116.94</v>
      </c>
      <c r="D50" s="34">
        <v>99.75</v>
      </c>
      <c r="E50" s="34">
        <v>95.82</v>
      </c>
      <c r="F50" s="34">
        <v>95.9</v>
      </c>
      <c r="G50" s="34">
        <v>96.46</v>
      </c>
      <c r="H50" s="34">
        <v>99.65</v>
      </c>
      <c r="I50" s="34">
        <v>90.86</v>
      </c>
      <c r="J50" s="34">
        <v>92.29</v>
      </c>
      <c r="K50" s="34">
        <v>95.54</v>
      </c>
      <c r="L50" s="34">
        <v>100.03</v>
      </c>
      <c r="M50" s="34">
        <v>94.33</v>
      </c>
      <c r="N50" s="34">
        <v>92.94</v>
      </c>
      <c r="O50" s="34">
        <v>91.25</v>
      </c>
      <c r="P50" s="34" t="e">
        <v>#N/A</v>
      </c>
      <c r="Q50" s="34">
        <v>91.93</v>
      </c>
      <c r="R50" s="34">
        <v>98.3</v>
      </c>
      <c r="S50" s="34">
        <v>97.87</v>
      </c>
      <c r="T50" s="34">
        <v>99.38</v>
      </c>
      <c r="U50" s="34">
        <v>96.29</v>
      </c>
    </row>
    <row r="51" spans="1:42" x14ac:dyDescent="0.25">
      <c r="A51" s="13">
        <v>2015</v>
      </c>
      <c r="B51" s="34">
        <v>96.44</v>
      </c>
      <c r="C51" s="34">
        <v>112.5</v>
      </c>
      <c r="D51" s="34">
        <v>100.8</v>
      </c>
      <c r="E51" s="34">
        <v>102.1</v>
      </c>
      <c r="F51" s="34">
        <v>94.76</v>
      </c>
      <c r="G51" s="34">
        <v>97.56</v>
      </c>
      <c r="H51" s="34">
        <v>100.06</v>
      </c>
      <c r="I51" s="34">
        <v>94.99</v>
      </c>
      <c r="J51" s="34">
        <v>96.87</v>
      </c>
      <c r="K51" s="34">
        <v>96.82</v>
      </c>
      <c r="L51" s="34">
        <v>97.56</v>
      </c>
      <c r="M51" s="34">
        <v>98.87</v>
      </c>
      <c r="N51" s="34">
        <v>96.68</v>
      </c>
      <c r="O51" s="34">
        <v>97.3</v>
      </c>
      <c r="P51" s="34" t="e">
        <v>#N/A</v>
      </c>
      <c r="Q51" s="34">
        <v>96.73</v>
      </c>
      <c r="R51" s="34">
        <v>102.79</v>
      </c>
      <c r="S51" s="34">
        <v>101.17</v>
      </c>
      <c r="T51" s="34">
        <v>98.47</v>
      </c>
      <c r="U51" s="34">
        <v>98.39</v>
      </c>
    </row>
    <row r="52" spans="1:42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 t="e">
        <v>#N/A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42" x14ac:dyDescent="0.25">
      <c r="A53" s="13">
        <v>2017</v>
      </c>
      <c r="B53" s="34">
        <v>103.31</v>
      </c>
      <c r="C53" s="34">
        <v>94.71</v>
      </c>
      <c r="D53" s="34">
        <v>100.76</v>
      </c>
      <c r="E53" s="34">
        <v>103.91</v>
      </c>
      <c r="F53" s="34">
        <v>110.21</v>
      </c>
      <c r="G53" s="34">
        <v>104.02</v>
      </c>
      <c r="H53" s="34">
        <v>100.89</v>
      </c>
      <c r="I53" s="34">
        <v>97.85</v>
      </c>
      <c r="J53" s="34">
        <v>101.75</v>
      </c>
      <c r="K53" s="34">
        <v>104.58</v>
      </c>
      <c r="L53" s="34">
        <v>97.63</v>
      </c>
      <c r="M53" s="34">
        <v>100.47</v>
      </c>
      <c r="N53" s="34">
        <v>97.28</v>
      </c>
      <c r="O53" s="34">
        <v>101.38</v>
      </c>
      <c r="P53" s="34" t="e">
        <v>#N/A</v>
      </c>
      <c r="Q53" s="34">
        <v>100.89</v>
      </c>
      <c r="R53" s="34">
        <v>104.88</v>
      </c>
      <c r="S53" s="34">
        <v>109.47</v>
      </c>
      <c r="T53" s="34">
        <v>102.22</v>
      </c>
      <c r="U53" s="34">
        <v>101.29</v>
      </c>
    </row>
    <row r="54" spans="1:42" x14ac:dyDescent="0.25">
      <c r="A54" s="13">
        <v>2018</v>
      </c>
      <c r="B54" s="34">
        <v>95</v>
      </c>
      <c r="C54" s="34">
        <v>100.48</v>
      </c>
      <c r="D54" s="34">
        <v>101.36</v>
      </c>
      <c r="E54" s="34">
        <v>107.46</v>
      </c>
      <c r="F54" s="34">
        <v>115.76</v>
      </c>
      <c r="G54" s="34">
        <v>105.69</v>
      </c>
      <c r="H54" s="34">
        <v>100.09</v>
      </c>
      <c r="I54" s="34">
        <v>99.52</v>
      </c>
      <c r="J54" s="34">
        <v>100.32</v>
      </c>
      <c r="K54" s="34">
        <v>109.28</v>
      </c>
      <c r="L54" s="34">
        <v>100.14</v>
      </c>
      <c r="M54" s="34">
        <v>102.25</v>
      </c>
      <c r="N54" s="34">
        <v>98.09</v>
      </c>
      <c r="O54" s="34">
        <v>103</v>
      </c>
      <c r="P54" s="34" t="e">
        <v>#N/A</v>
      </c>
      <c r="Q54" s="34">
        <v>106.17</v>
      </c>
      <c r="R54" s="34">
        <v>109.18</v>
      </c>
      <c r="S54" s="34">
        <v>108.5</v>
      </c>
      <c r="T54" s="34">
        <v>101.77</v>
      </c>
      <c r="U54" s="34">
        <v>102.27</v>
      </c>
    </row>
    <row r="55" spans="1:42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42" x14ac:dyDescent="0.25">
      <c r="A56" s="9" t="s">
        <v>164</v>
      </c>
    </row>
    <row r="57" spans="1:42" x14ac:dyDescent="0.25">
      <c r="A57" s="13">
        <v>1971</v>
      </c>
      <c r="B57" s="11">
        <f>LN(B7/B6)*100</f>
        <v>-4.5111583977926637</v>
      </c>
      <c r="C57" s="11">
        <f t="shared" ref="C57:U71" si="0">LN(C7/C6)*100</f>
        <v>-2.1856543077604993</v>
      </c>
      <c r="D57" s="11">
        <f t="shared" si="0"/>
        <v>-4.1722858591663057</v>
      </c>
      <c r="E57" s="11">
        <f t="shared" si="0"/>
        <v>-3.4123299337393269</v>
      </c>
      <c r="F57" s="11">
        <f t="shared" si="0"/>
        <v>-3.2301514051901785</v>
      </c>
      <c r="G57" s="11">
        <f t="shared" si="0"/>
        <v>-3.1819847878107828</v>
      </c>
      <c r="H57" s="11">
        <f t="shared" si="0"/>
        <v>-1.1299555253933506</v>
      </c>
      <c r="I57" s="11">
        <f t="shared" si="0"/>
        <v>-4.2196756546241776</v>
      </c>
      <c r="J57" s="11">
        <f t="shared" si="0"/>
        <v>-5.0935823551514758</v>
      </c>
      <c r="K57" s="11">
        <f t="shared" si="0"/>
        <v>-1.7215043453546324</v>
      </c>
      <c r="L57" s="11">
        <f t="shared" si="0"/>
        <v>8.8981623573786592</v>
      </c>
      <c r="M57" s="11">
        <f t="shared" si="0"/>
        <v>5.6427484140483468</v>
      </c>
      <c r="N57" s="11">
        <f t="shared" si="0"/>
        <v>3.5424554886063611</v>
      </c>
      <c r="O57" s="11">
        <f t="shared" si="0"/>
        <v>3.5300284392534089</v>
      </c>
      <c r="P57" s="11" t="e">
        <f t="shared" si="0"/>
        <v>#N/A</v>
      </c>
      <c r="Q57" s="11">
        <f t="shared" si="0"/>
        <v>1.6129381929883497</v>
      </c>
      <c r="R57" s="11">
        <f t="shared" si="0"/>
        <v>1.4605360175376974</v>
      </c>
      <c r="S57" s="11">
        <f t="shared" si="0"/>
        <v>-2.9203963667734096</v>
      </c>
      <c r="T57" s="11">
        <f t="shared" si="0"/>
        <v>-3.5324284285241689</v>
      </c>
      <c r="U57" s="11">
        <f t="shared" si="0"/>
        <v>-2.3402756842596792</v>
      </c>
      <c r="W57" s="15">
        <f>B57*'Table A8'!B7</f>
        <v>-2.8059405234270369</v>
      </c>
      <c r="X57" s="15">
        <f>C57*'Table A8'!C7</f>
        <v>-1.331719169718472</v>
      </c>
      <c r="Y57" s="15">
        <f>D57*'Table A8'!D7</f>
        <v>-3.2894301713667153</v>
      </c>
      <c r="Z57" s="15">
        <f>E57*'Table A8'!E7</f>
        <v>-1.8003452730408687</v>
      </c>
      <c r="AA57" s="15">
        <f>F57*'Table A8'!F7</f>
        <v>-0.84500760759775073</v>
      </c>
      <c r="AB57" s="15">
        <f>G57*'Table A8'!G7</f>
        <v>-2.175522999426232</v>
      </c>
      <c r="AC57" s="15">
        <f>H57*'Table A8'!H7</f>
        <v>-0.69582661253722533</v>
      </c>
      <c r="AD57" s="15">
        <f>I57*'Table A8'!I7</f>
        <v>-3.3951510317106131</v>
      </c>
      <c r="AE57" s="15">
        <f>J57*'Table A8'!J7</f>
        <v>-3.4753512409198519</v>
      </c>
      <c r="AF57" s="15">
        <f>K57*'Table A8'!K7</f>
        <v>-0.79292490147034367</v>
      </c>
      <c r="AG57" s="15">
        <f>L57*'Table A8'!L7</f>
        <v>3.9383266593757944</v>
      </c>
      <c r="AH57" s="15">
        <f>M57*'Table A8'!M7</f>
        <v>1.0337515094536571</v>
      </c>
      <c r="AI57" s="15">
        <f>N57*'Table A8'!N7</f>
        <v>1.9770444081912102</v>
      </c>
      <c r="AJ57" s="15">
        <f>O57*'Table A8'!O7</f>
        <v>1.8684440528968294</v>
      </c>
      <c r="AK57" s="15" t="e">
        <f>P57*'Table A8'!P7</f>
        <v>#N/A</v>
      </c>
      <c r="AL57" s="15">
        <f>Q57*'Table A8'!Q7</f>
        <v>0</v>
      </c>
      <c r="AM57" s="15">
        <f>R57*'Table A8'!R7</f>
        <v>0</v>
      </c>
      <c r="AN57" s="15">
        <f>S57*'Table A8'!S7</f>
        <v>-1.3830997193038868</v>
      </c>
      <c r="AO57" s="15">
        <f>T57*'Table A8'!T7</f>
        <v>-1.5980706210643341</v>
      </c>
      <c r="AP57" s="15">
        <f>U57*'Table A8'!U7</f>
        <v>-1.5195410017898097</v>
      </c>
    </row>
    <row r="58" spans="1:42" x14ac:dyDescent="0.25">
      <c r="A58" s="13">
        <v>1972</v>
      </c>
      <c r="B58" s="11">
        <f t="shared" ref="B58:Q104" si="1">LN(B8/B7)*100</f>
        <v>2.6464077803999975</v>
      </c>
      <c r="C58" s="11">
        <f t="shared" si="1"/>
        <v>-6.9791091232638411</v>
      </c>
      <c r="D58" s="11">
        <f t="shared" si="1"/>
        <v>-1.4404390245084413</v>
      </c>
      <c r="E58" s="11">
        <f t="shared" si="1"/>
        <v>-3.099315412361213</v>
      </c>
      <c r="F58" s="11">
        <f t="shared" si="1"/>
        <v>-3.9295221167584091</v>
      </c>
      <c r="G58" s="11">
        <f t="shared" si="1"/>
        <v>6.1695515043643772</v>
      </c>
      <c r="H58" s="11">
        <f t="shared" si="1"/>
        <v>1.9199530507089575</v>
      </c>
      <c r="I58" s="11">
        <f t="shared" si="1"/>
        <v>-0.66612312921115291</v>
      </c>
      <c r="J58" s="11">
        <f t="shared" si="1"/>
        <v>3.1062919717128445</v>
      </c>
      <c r="K58" s="11">
        <f t="shared" si="1"/>
        <v>2.3351743325683909</v>
      </c>
      <c r="L58" s="11">
        <f t="shared" si="1"/>
        <v>2.8043447848970557</v>
      </c>
      <c r="M58" s="11">
        <f t="shared" si="1"/>
        <v>0.8536116705932647</v>
      </c>
      <c r="N58" s="11">
        <f t="shared" si="1"/>
        <v>2.4806374748824926</v>
      </c>
      <c r="O58" s="11">
        <f t="shared" si="1"/>
        <v>2.4763956350115981</v>
      </c>
      <c r="P58" s="11" t="e">
        <f t="shared" si="1"/>
        <v>#N/A</v>
      </c>
      <c r="Q58" s="11">
        <f t="shared" si="1"/>
        <v>2.0834086902842053</v>
      </c>
      <c r="R58" s="11">
        <f t="shared" si="0"/>
        <v>2.2061340353684491</v>
      </c>
      <c r="S58" s="11">
        <f t="shared" si="0"/>
        <v>3.1149699877747383</v>
      </c>
      <c r="T58" s="11">
        <f t="shared" si="0"/>
        <v>4.9433457855173746</v>
      </c>
      <c r="U58" s="11">
        <f t="shared" si="0"/>
        <v>0.87496001133098511</v>
      </c>
      <c r="W58" s="15">
        <f>B58*'Table A8'!B8</f>
        <v>1.6161612314902785</v>
      </c>
      <c r="X58" s="15">
        <f>C58*'Table A8'!C8</f>
        <v>-4.1099973626900761</v>
      </c>
      <c r="Y58" s="15">
        <f>D58*'Table A8'!D8</f>
        <v>-1.1193651659455097</v>
      </c>
      <c r="Z58" s="15">
        <f>E58*'Table A8'!E8</f>
        <v>-1.5800309972217466</v>
      </c>
      <c r="AA58" s="15">
        <f>F58*'Table A8'!F8</f>
        <v>-0.9725567238977062</v>
      </c>
      <c r="AB58" s="15">
        <f>G58*'Table A8'!G8</f>
        <v>4.1860406957112302</v>
      </c>
      <c r="AC58" s="15">
        <f>H58*'Table A8'!H8</f>
        <v>1.1663714783056918</v>
      </c>
      <c r="AD58" s="15">
        <f>I58*'Table A8'!I8</f>
        <v>-0.52923482615826101</v>
      </c>
      <c r="AE58" s="15">
        <f>J58*'Table A8'!J8</f>
        <v>2.0864963173995177</v>
      </c>
      <c r="AF58" s="15">
        <f>K58*'Table A8'!K8</f>
        <v>1.0547982460211422</v>
      </c>
      <c r="AG58" s="15">
        <f>L58*'Table A8'!L8</f>
        <v>1.2549442912414324</v>
      </c>
      <c r="AH58" s="15">
        <f>M58*'Table A8'!M8</f>
        <v>0.15552804638209283</v>
      </c>
      <c r="AI58" s="15">
        <f>N58*'Table A8'!N8</f>
        <v>1.3789863722871776</v>
      </c>
      <c r="AJ58" s="15">
        <f>O58*'Table A8'!O8</f>
        <v>1.3053081392146133</v>
      </c>
      <c r="AK58" s="15" t="e">
        <f>P58*'Table A8'!P8</f>
        <v>#N/A</v>
      </c>
      <c r="AL58" s="15">
        <f>Q58*'Table A8'!Q8</f>
        <v>0</v>
      </c>
      <c r="AM58" s="15">
        <f>R58*'Table A8'!R8</f>
        <v>0</v>
      </c>
      <c r="AN58" s="15">
        <f>S58*'Table A8'!S8</f>
        <v>1.4459690683250335</v>
      </c>
      <c r="AO58" s="15">
        <f>T58*'Table A8'!T8</f>
        <v>2.1973172016624729</v>
      </c>
      <c r="AP58" s="15">
        <f>U58*'Table A8'!U8</f>
        <v>0.55831198323030162</v>
      </c>
    </row>
    <row r="59" spans="1:42" x14ac:dyDescent="0.25">
      <c r="A59" s="13">
        <v>1973</v>
      </c>
      <c r="B59" s="11">
        <f t="shared" si="1"/>
        <v>-1.8271951000817781</v>
      </c>
      <c r="C59" s="11">
        <f t="shared" si="0"/>
        <v>1.0947980638981922</v>
      </c>
      <c r="D59" s="11">
        <f t="shared" si="0"/>
        <v>2.0308493840415025</v>
      </c>
      <c r="E59" s="11">
        <f t="shared" si="0"/>
        <v>-3.9095403982574695</v>
      </c>
      <c r="F59" s="11">
        <f t="shared" si="0"/>
        <v>-4.1281195065235625</v>
      </c>
      <c r="G59" s="11">
        <f t="shared" si="0"/>
        <v>6.4451553853939387</v>
      </c>
      <c r="H59" s="11">
        <f t="shared" si="0"/>
        <v>3.2641742055238856</v>
      </c>
      <c r="I59" s="11">
        <f t="shared" si="0"/>
        <v>-1.6571302760188835</v>
      </c>
      <c r="J59" s="11">
        <f t="shared" si="0"/>
        <v>3.4060838072959689</v>
      </c>
      <c r="K59" s="11">
        <f t="shared" si="0"/>
        <v>0.33314855910034191</v>
      </c>
      <c r="L59" s="11">
        <f t="shared" si="0"/>
        <v>3.4888278497818184</v>
      </c>
      <c r="M59" s="11">
        <f t="shared" si="0"/>
        <v>6.5388138860726865</v>
      </c>
      <c r="N59" s="11">
        <f t="shared" si="0"/>
        <v>3.2033047103092454</v>
      </c>
      <c r="O59" s="11">
        <f t="shared" si="0"/>
        <v>3.2092605743185891</v>
      </c>
      <c r="P59" s="11" t="e">
        <f t="shared" si="0"/>
        <v>#N/A</v>
      </c>
      <c r="Q59" s="11">
        <f t="shared" si="0"/>
        <v>1.2091550126523745</v>
      </c>
      <c r="R59" s="11">
        <f t="shared" si="0"/>
        <v>0.97710038044433023</v>
      </c>
      <c r="S59" s="11">
        <f t="shared" si="0"/>
        <v>0.25884397541026066</v>
      </c>
      <c r="T59" s="11">
        <f t="shared" si="0"/>
        <v>4.6008338418948673</v>
      </c>
      <c r="U59" s="11">
        <f t="shared" si="0"/>
        <v>2.3437638669376355</v>
      </c>
      <c r="W59" s="15">
        <f>B59*'Table A8'!B9</f>
        <v>-1.1036258404493939</v>
      </c>
      <c r="X59" s="15">
        <f>C59*'Table A8'!C9</f>
        <v>0.62852356848395219</v>
      </c>
      <c r="Y59" s="15">
        <f>D59*'Table A8'!D9</f>
        <v>1.5680188094184442</v>
      </c>
      <c r="Z59" s="15">
        <f>E59*'Table A8'!E9</f>
        <v>-1.9277943703807581</v>
      </c>
      <c r="AA59" s="15">
        <f>F59*'Table A8'!F9</f>
        <v>-0.96680558842781827</v>
      </c>
      <c r="AB59" s="15">
        <f>G59*'Table A8'!G9</f>
        <v>4.4162204700719272</v>
      </c>
      <c r="AC59" s="15">
        <f>H59*'Table A8'!H9</f>
        <v>1.978415985968027</v>
      </c>
      <c r="AD59" s="15">
        <f>I59*'Table A8'!I9</f>
        <v>-1.3046586663096671</v>
      </c>
      <c r="AE59" s="15">
        <f>J59*'Table A8'!J9</f>
        <v>2.2885477101221618</v>
      </c>
      <c r="AF59" s="15">
        <f>K59*'Table A8'!K9</f>
        <v>0.14895072077376287</v>
      </c>
      <c r="AG59" s="15">
        <f>L59*'Table A8'!L9</f>
        <v>1.5609015799923855</v>
      </c>
      <c r="AH59" s="15">
        <f>M59*'Table A8'!M9</f>
        <v>1.1966029411513015</v>
      </c>
      <c r="AI59" s="15">
        <f>N59*'Table A8'!N9</f>
        <v>1.7781544446926623</v>
      </c>
      <c r="AJ59" s="15">
        <f>O59*'Table A8'!O9</f>
        <v>1.6887129142064417</v>
      </c>
      <c r="AK59" s="15" t="e">
        <f>P59*'Table A8'!P9</f>
        <v>#N/A</v>
      </c>
      <c r="AL59" s="15">
        <f>Q59*'Table A8'!Q9</f>
        <v>0</v>
      </c>
      <c r="AM59" s="15">
        <f>R59*'Table A8'!R9</f>
        <v>0</v>
      </c>
      <c r="AN59" s="15">
        <f>S59*'Table A8'!S9</f>
        <v>0.119171766278884</v>
      </c>
      <c r="AO59" s="15">
        <f>T59*'Table A8'!T9</f>
        <v>2.0630138947056587</v>
      </c>
      <c r="AP59" s="15">
        <f>U59*'Table A8'!U9</f>
        <v>1.484774409704992</v>
      </c>
    </row>
    <row r="60" spans="1:42" x14ac:dyDescent="0.25">
      <c r="A60" s="13">
        <v>1974</v>
      </c>
      <c r="B60" s="11">
        <f t="shared" si="1"/>
        <v>-6.7496814925897795</v>
      </c>
      <c r="C60" s="11">
        <f t="shared" si="0"/>
        <v>-12.496417898714508</v>
      </c>
      <c r="D60" s="11">
        <f t="shared" si="0"/>
        <v>-1.5747181625188917</v>
      </c>
      <c r="E60" s="11">
        <f t="shared" si="0"/>
        <v>-1.0683612359416681</v>
      </c>
      <c r="F60" s="11">
        <f t="shared" si="0"/>
        <v>-0.96361846186676858</v>
      </c>
      <c r="G60" s="11">
        <f t="shared" si="0"/>
        <v>-9.5209833609870191</v>
      </c>
      <c r="H60" s="11">
        <f t="shared" si="0"/>
        <v>0.99779798466835723</v>
      </c>
      <c r="I60" s="11">
        <f t="shared" si="0"/>
        <v>-3.1802600955643157</v>
      </c>
      <c r="J60" s="11">
        <f t="shared" si="0"/>
        <v>2.3734569179721348</v>
      </c>
      <c r="K60" s="11">
        <f t="shared" si="0"/>
        <v>1.430954521289765</v>
      </c>
      <c r="L60" s="11">
        <f t="shared" si="0"/>
        <v>2.2825041319626633</v>
      </c>
      <c r="M60" s="11">
        <f t="shared" si="0"/>
        <v>-2.7852456330348838</v>
      </c>
      <c r="N60" s="11">
        <f t="shared" si="0"/>
        <v>5.6668651741511828</v>
      </c>
      <c r="O60" s="11">
        <f t="shared" si="0"/>
        <v>5.6785488234284029</v>
      </c>
      <c r="P60" s="11" t="e">
        <f t="shared" si="0"/>
        <v>#N/A</v>
      </c>
      <c r="Q60" s="11">
        <f t="shared" si="0"/>
        <v>4.6177357997452075</v>
      </c>
      <c r="R60" s="11">
        <f t="shared" si="0"/>
        <v>4.3135651301083673</v>
      </c>
      <c r="S60" s="11">
        <f t="shared" si="0"/>
        <v>4.6098870211073084</v>
      </c>
      <c r="T60" s="11">
        <f t="shared" si="0"/>
        <v>1.5237560817829106</v>
      </c>
      <c r="U60" s="11">
        <f t="shared" si="0"/>
        <v>-1.3205831079599712</v>
      </c>
      <c r="W60" s="15">
        <f>B60*'Table A8'!B10</f>
        <v>-4.2576990855256334</v>
      </c>
      <c r="X60" s="15">
        <f>C60*'Table A8'!C10</f>
        <v>-7.4791061123806335</v>
      </c>
      <c r="Y60" s="15">
        <f>D60*'Table A8'!D10</f>
        <v>-1.2566250936900756</v>
      </c>
      <c r="Z60" s="15">
        <f>E60*'Table A8'!E10</f>
        <v>-0.56227851847609989</v>
      </c>
      <c r="AA60" s="15">
        <f>F60*'Table A8'!F10</f>
        <v>-0.2506371619315465</v>
      </c>
      <c r="AB60" s="15">
        <f>G60*'Table A8'!G10</f>
        <v>-6.8046468080974227</v>
      </c>
      <c r="AC60" s="15">
        <f>H60*'Table A8'!H10</f>
        <v>0.64577485567736082</v>
      </c>
      <c r="AD60" s="15">
        <f>I60*'Table A8'!I10</f>
        <v>-2.5693321312064104</v>
      </c>
      <c r="AE60" s="15">
        <f>J60*'Table A8'!J10</f>
        <v>1.6863411402192019</v>
      </c>
      <c r="AF60" s="15">
        <f>K60*'Table A8'!K10</f>
        <v>0.69945057000643718</v>
      </c>
      <c r="AG60" s="15">
        <f>L60*'Table A8'!L10</f>
        <v>1.127785291602752</v>
      </c>
      <c r="AH60" s="15">
        <f>M60*'Table A8'!M10</f>
        <v>-0.59075059876669889</v>
      </c>
      <c r="AI60" s="15">
        <f>N60*'Table A8'!N10</f>
        <v>3.4199531326002393</v>
      </c>
      <c r="AJ60" s="15">
        <f>O60*'Table A8'!O10</f>
        <v>3.2691405576477317</v>
      </c>
      <c r="AK60" s="15" t="e">
        <f>P60*'Table A8'!P10</f>
        <v>#N/A</v>
      </c>
      <c r="AL60" s="15">
        <f>Q60*'Table A8'!Q10</f>
        <v>0</v>
      </c>
      <c r="AM60" s="15">
        <f>R60*'Table A8'!R10</f>
        <v>0</v>
      </c>
      <c r="AN60" s="15">
        <f>S60*'Table A8'!S10</f>
        <v>2.3326028326802981</v>
      </c>
      <c r="AO60" s="15">
        <f>T60*'Table A8'!T10</f>
        <v>0.75517351413161049</v>
      </c>
      <c r="AP60" s="15">
        <f>U60*'Table A8'!U10</f>
        <v>-0.88386627415760877</v>
      </c>
    </row>
    <row r="61" spans="1:42" x14ac:dyDescent="0.25">
      <c r="A61" s="13">
        <v>1975</v>
      </c>
      <c r="B61" s="11">
        <f t="shared" si="1"/>
        <v>-6.4708845037264666</v>
      </c>
      <c r="C61" s="11">
        <f t="shared" si="0"/>
        <v>-2.027208332264089</v>
      </c>
      <c r="D61" s="11">
        <f t="shared" si="0"/>
        <v>-7.9096613062432732</v>
      </c>
      <c r="E61" s="11">
        <f t="shared" si="0"/>
        <v>-1.2702841527223774</v>
      </c>
      <c r="F61" s="11">
        <f t="shared" si="0"/>
        <v>-0.67753534993622777</v>
      </c>
      <c r="G61" s="11">
        <f t="shared" si="0"/>
        <v>-5.2804834702084547</v>
      </c>
      <c r="H61" s="11">
        <f t="shared" si="0"/>
        <v>-2.1467956885444539</v>
      </c>
      <c r="I61" s="11">
        <f t="shared" si="0"/>
        <v>-0.7850421291998233</v>
      </c>
      <c r="J61" s="11">
        <f t="shared" si="0"/>
        <v>-1.8207148381764127</v>
      </c>
      <c r="K61" s="11">
        <f t="shared" si="0"/>
        <v>-3.6165276468069636</v>
      </c>
      <c r="L61" s="11">
        <f t="shared" si="0"/>
        <v>-2.3169690642355731</v>
      </c>
      <c r="M61" s="11">
        <f t="shared" si="0"/>
        <v>-6.9051349309253993</v>
      </c>
      <c r="N61" s="11">
        <f t="shared" si="0"/>
        <v>-1.3544225107757148</v>
      </c>
      <c r="O61" s="11">
        <f t="shared" si="0"/>
        <v>-1.3518793943559493</v>
      </c>
      <c r="P61" s="11" t="e">
        <f t="shared" si="0"/>
        <v>#N/A</v>
      </c>
      <c r="Q61" s="11">
        <f t="shared" si="0"/>
        <v>4.9521642297056436</v>
      </c>
      <c r="R61" s="11">
        <f t="shared" si="0"/>
        <v>4.7093677068132838</v>
      </c>
      <c r="S61" s="11">
        <f t="shared" si="0"/>
        <v>2.5991310815581974</v>
      </c>
      <c r="T61" s="11">
        <f t="shared" si="0"/>
        <v>1.3944235379698211</v>
      </c>
      <c r="U61" s="11">
        <f t="shared" si="0"/>
        <v>-4.0572524642448764</v>
      </c>
      <c r="W61" s="15">
        <f>B61*'Table A8'!B11</f>
        <v>-4.4060252585873512</v>
      </c>
      <c r="X61" s="15">
        <f>C61*'Table A8'!C11</f>
        <v>-1.3150500451397147</v>
      </c>
      <c r="Y61" s="15">
        <f>D61*'Table A8'!D11</f>
        <v>-6.6014033261906357</v>
      </c>
      <c r="Z61" s="15">
        <f>E61*'Table A8'!E11</f>
        <v>-0.75454878671709213</v>
      </c>
      <c r="AA61" s="15">
        <f>F61*'Table A8'!F11</f>
        <v>-0.21450769178980972</v>
      </c>
      <c r="AB61" s="15">
        <f>G61*'Table A8'!G11</f>
        <v>-3.9936296485186542</v>
      </c>
      <c r="AC61" s="15">
        <f>H61*'Table A8'!H11</f>
        <v>-1.5218634636091632</v>
      </c>
      <c r="AD61" s="15">
        <f>I61*'Table A8'!I11</f>
        <v>-0.66445965815473051</v>
      </c>
      <c r="AE61" s="15">
        <f>J61*'Table A8'!J11</f>
        <v>-1.3963062093974909</v>
      </c>
      <c r="AF61" s="15">
        <f>K61*'Table A8'!K11</f>
        <v>-2.0162141630948822</v>
      </c>
      <c r="AG61" s="15">
        <f>L61*'Table A8'!L11</f>
        <v>-1.310014308918793</v>
      </c>
      <c r="AH61" s="15">
        <f>M61*'Table A8'!M11</f>
        <v>-1.753213758961959</v>
      </c>
      <c r="AI61" s="15">
        <f>N61*'Table A8'!N11</f>
        <v>-0.9142351947736076</v>
      </c>
      <c r="AJ61" s="15">
        <f>O61*'Table A8'!O11</f>
        <v>-0.87750491487644666</v>
      </c>
      <c r="AK61" s="15" t="e">
        <f>P61*'Table A8'!P11</f>
        <v>#N/A</v>
      </c>
      <c r="AL61" s="15">
        <f>Q61*'Table A8'!Q11</f>
        <v>0</v>
      </c>
      <c r="AM61" s="15">
        <f>R61*'Table A8'!R11</f>
        <v>0</v>
      </c>
      <c r="AN61" s="15">
        <f>S61*'Table A8'!S11</f>
        <v>1.5223110744686361</v>
      </c>
      <c r="AO61" s="15">
        <f>T61*'Table A8'!T11</f>
        <v>0.79523974370418904</v>
      </c>
      <c r="AP61" s="15">
        <f>U61*'Table A8'!U11</f>
        <v>-2.9390736850989887</v>
      </c>
    </row>
    <row r="62" spans="1:42" x14ac:dyDescent="0.25">
      <c r="A62" s="13">
        <v>1976</v>
      </c>
      <c r="B62" s="11">
        <f t="shared" si="1"/>
        <v>-2.5067427317027562</v>
      </c>
      <c r="C62" s="11">
        <f t="shared" si="0"/>
        <v>-2.5394566949887598</v>
      </c>
      <c r="D62" s="11">
        <f t="shared" si="0"/>
        <v>-1.6830576671247872</v>
      </c>
      <c r="E62" s="11">
        <f t="shared" si="0"/>
        <v>2.354157682187743</v>
      </c>
      <c r="F62" s="11">
        <f t="shared" si="0"/>
        <v>1.792458846342436</v>
      </c>
      <c r="G62" s="11">
        <f t="shared" si="0"/>
        <v>-1.5951546302506558</v>
      </c>
      <c r="H62" s="11">
        <f t="shared" si="0"/>
        <v>-1.1104052117236067</v>
      </c>
      <c r="I62" s="11">
        <f t="shared" si="0"/>
        <v>-2.7733857432913904</v>
      </c>
      <c r="J62" s="11">
        <f t="shared" si="0"/>
        <v>-0.66828224285130655</v>
      </c>
      <c r="K62" s="11">
        <f t="shared" si="0"/>
        <v>-3.6052931343729728</v>
      </c>
      <c r="L62" s="11">
        <f t="shared" si="0"/>
        <v>-0.18976974555596779</v>
      </c>
      <c r="M62" s="11">
        <f t="shared" si="0"/>
        <v>-1.5915455305899457</v>
      </c>
      <c r="N62" s="11">
        <f t="shared" si="0"/>
        <v>0.38885337396923747</v>
      </c>
      <c r="O62" s="11">
        <f t="shared" si="0"/>
        <v>0.41501663039247094</v>
      </c>
      <c r="P62" s="11" t="e">
        <f t="shared" si="0"/>
        <v>#N/A</v>
      </c>
      <c r="Q62" s="11">
        <f t="shared" si="0"/>
        <v>5.5519572074768153E-2</v>
      </c>
      <c r="R62" s="11">
        <f t="shared" si="0"/>
        <v>3.9478879312601529E-2</v>
      </c>
      <c r="S62" s="11">
        <f t="shared" si="0"/>
        <v>-1.2708189180554168</v>
      </c>
      <c r="T62" s="11">
        <f t="shared" si="0"/>
        <v>4.763300334723171</v>
      </c>
      <c r="U62" s="11">
        <f t="shared" si="0"/>
        <v>-1.2676668031018623</v>
      </c>
      <c r="W62" s="15">
        <f>B62*'Table A8'!B12</f>
        <v>-1.7283991135090504</v>
      </c>
      <c r="X62" s="15">
        <f>C62*'Table A8'!C12</f>
        <v>-1.682897951769051</v>
      </c>
      <c r="Y62" s="15">
        <f>D62*'Table A8'!D12</f>
        <v>-1.4132635230846837</v>
      </c>
      <c r="Z62" s="15">
        <f>E62*'Table A8'!E12</f>
        <v>1.4492194691547746</v>
      </c>
      <c r="AA62" s="15">
        <f>F62*'Table A8'!F12</f>
        <v>0.60154918883252151</v>
      </c>
      <c r="AB62" s="15">
        <f>G62*'Table A8'!G12</f>
        <v>-1.2212503849199021</v>
      </c>
      <c r="AC62" s="15">
        <f>H62*'Table A8'!H12</f>
        <v>-0.8028229680761676</v>
      </c>
      <c r="AD62" s="15">
        <f>I62*'Table A8'!I12</f>
        <v>-2.371799487662797</v>
      </c>
      <c r="AE62" s="15">
        <f>J62*'Table A8'!J12</f>
        <v>-0.52119332119973405</v>
      </c>
      <c r="AF62" s="15">
        <f>K62*'Table A8'!K12</f>
        <v>-2.0524933813985333</v>
      </c>
      <c r="AG62" s="15">
        <f>L62*'Table A8'!L12</f>
        <v>-0.11061678468457362</v>
      </c>
      <c r="AH62" s="15">
        <f>M62*'Table A8'!M12</f>
        <v>-0.41603000169621185</v>
      </c>
      <c r="AI62" s="15">
        <f>N62*'Table A8'!N12</f>
        <v>0.26928096147369696</v>
      </c>
      <c r="AJ62" s="15">
        <f>O62*'Table A8'!O12</f>
        <v>0.2768990957978566</v>
      </c>
      <c r="AK62" s="15" t="e">
        <f>P62*'Table A8'!P12</f>
        <v>#N/A</v>
      </c>
      <c r="AL62" s="15">
        <f>Q62*'Table A8'!Q12</f>
        <v>0</v>
      </c>
      <c r="AM62" s="15">
        <f>R62*'Table A8'!R12</f>
        <v>0</v>
      </c>
      <c r="AN62" s="15">
        <f>S62*'Table A8'!S12</f>
        <v>-0.77227665650227684</v>
      </c>
      <c r="AO62" s="15">
        <f>T62*'Table A8'!T12</f>
        <v>2.8498825902648734</v>
      </c>
      <c r="AP62" s="15">
        <f>U62*'Table A8'!U12</f>
        <v>-0.9326224670420401</v>
      </c>
    </row>
    <row r="63" spans="1:42" x14ac:dyDescent="0.25">
      <c r="A63" s="13">
        <v>1977</v>
      </c>
      <c r="B63" s="11">
        <f t="shared" si="1"/>
        <v>0.62681574932068462</v>
      </c>
      <c r="C63" s="11">
        <f t="shared" si="0"/>
        <v>1.9885494853684615</v>
      </c>
      <c r="D63" s="11">
        <f t="shared" si="0"/>
        <v>0.69718316264141134</v>
      </c>
      <c r="E63" s="11">
        <f t="shared" si="0"/>
        <v>-1.4766470116301007</v>
      </c>
      <c r="F63" s="11">
        <f t="shared" si="0"/>
        <v>-0.82232103587862537</v>
      </c>
      <c r="G63" s="11">
        <f t="shared" si="0"/>
        <v>-2.0907517434169769</v>
      </c>
      <c r="H63" s="11">
        <f t="shared" si="0"/>
        <v>1.520451916450261</v>
      </c>
      <c r="I63" s="11">
        <f t="shared" si="0"/>
        <v>0.35684586457399625</v>
      </c>
      <c r="J63" s="11">
        <f t="shared" si="0"/>
        <v>1.6055390753297778</v>
      </c>
      <c r="K63" s="11">
        <f t="shared" si="0"/>
        <v>1.660151715254186</v>
      </c>
      <c r="L63" s="11">
        <f t="shared" si="0"/>
        <v>1.5591851888150634</v>
      </c>
      <c r="M63" s="11">
        <f t="shared" si="0"/>
        <v>-3.2151286386157394</v>
      </c>
      <c r="N63" s="11">
        <f t="shared" si="0"/>
        <v>1.3492013208653517</v>
      </c>
      <c r="O63" s="11">
        <f t="shared" si="0"/>
        <v>1.3091640130581337</v>
      </c>
      <c r="P63" s="11" t="e">
        <f t="shared" si="0"/>
        <v>#N/A</v>
      </c>
      <c r="Q63" s="11">
        <f t="shared" si="0"/>
        <v>0.64546097766796928</v>
      </c>
      <c r="R63" s="11">
        <f t="shared" si="0"/>
        <v>0.27591661178221233</v>
      </c>
      <c r="S63" s="11">
        <f t="shared" si="0"/>
        <v>1.3910112402170796</v>
      </c>
      <c r="T63" s="11">
        <f t="shared" si="0"/>
        <v>0.74876399607725808</v>
      </c>
      <c r="U63" s="11">
        <f t="shared" si="0"/>
        <v>0.64211740930004713</v>
      </c>
      <c r="W63" s="15">
        <f>B63*'Table A8'!B13</f>
        <v>0.40417079516197746</v>
      </c>
      <c r="X63" s="15">
        <f>C63*'Table A8'!C13</f>
        <v>1.2291224369062461</v>
      </c>
      <c r="Y63" s="15">
        <f>D63*'Table A8'!D13</f>
        <v>0.56534582658592047</v>
      </c>
      <c r="Z63" s="15">
        <f>E63*'Table A8'!E13</f>
        <v>-0.84257478483613546</v>
      </c>
      <c r="AA63" s="15">
        <f>F63*'Table A8'!F13</f>
        <v>-0.24406488344877603</v>
      </c>
      <c r="AB63" s="15">
        <f>G63*'Table A8'!G13</f>
        <v>-1.5162131643259915</v>
      </c>
      <c r="AC63" s="15">
        <f>H63*'Table A8'!H13</f>
        <v>1.0389247945104634</v>
      </c>
      <c r="AD63" s="15">
        <f>I63*'Table A8'!I13</f>
        <v>0.29532563752143931</v>
      </c>
      <c r="AE63" s="15">
        <f>J63*'Table A8'!J13</f>
        <v>1.1974110423809483</v>
      </c>
      <c r="AF63" s="15">
        <f>K63*'Table A8'!K13</f>
        <v>0.86327889193217677</v>
      </c>
      <c r="AG63" s="15">
        <f>L63*'Table A8'!L13</f>
        <v>0.83868571306362272</v>
      </c>
      <c r="AH63" s="15">
        <f>M63*'Table A8'!M13</f>
        <v>-0.71922427645834097</v>
      </c>
      <c r="AI63" s="15">
        <f>N63*'Table A8'!N13</f>
        <v>0.87981418133629585</v>
      </c>
      <c r="AJ63" s="15">
        <f>O63*'Table A8'!O13</f>
        <v>0.81888209016786251</v>
      </c>
      <c r="AK63" s="15" t="e">
        <f>P63*'Table A8'!P13</f>
        <v>#N/A</v>
      </c>
      <c r="AL63" s="15">
        <f>Q63*'Table A8'!Q13</f>
        <v>0</v>
      </c>
      <c r="AM63" s="15">
        <f>R63*'Table A8'!R13</f>
        <v>0</v>
      </c>
      <c r="AN63" s="15">
        <f>S63*'Table A8'!S13</f>
        <v>0.78147011475395523</v>
      </c>
      <c r="AO63" s="15">
        <f>T63*'Table A8'!T13</f>
        <v>0.41833444460836405</v>
      </c>
      <c r="AP63" s="15">
        <f>U63*'Table A8'!U13</f>
        <v>0.44678529339097278</v>
      </c>
    </row>
    <row r="64" spans="1:42" x14ac:dyDescent="0.25">
      <c r="A64" s="13">
        <v>1978</v>
      </c>
      <c r="B64" s="11">
        <f t="shared" si="1"/>
        <v>-0.75886998841982178</v>
      </c>
      <c r="C64" s="11">
        <f t="shared" si="0"/>
        <v>-6.3219703258221811</v>
      </c>
      <c r="D64" s="11">
        <f t="shared" si="0"/>
        <v>-1.2284811084153717</v>
      </c>
      <c r="E64" s="11">
        <f t="shared" si="0"/>
        <v>-6.4113581921091543</v>
      </c>
      <c r="F64" s="11">
        <f t="shared" si="0"/>
        <v>-6.2508063587189131</v>
      </c>
      <c r="G64" s="11">
        <f t="shared" si="0"/>
        <v>1.2477666386147381</v>
      </c>
      <c r="H64" s="11">
        <f t="shared" si="0"/>
        <v>2.0754984451943121</v>
      </c>
      <c r="I64" s="11">
        <f t="shared" si="0"/>
        <v>2.2657540240156981</v>
      </c>
      <c r="J64" s="11">
        <f t="shared" si="0"/>
        <v>2.5164212571370737</v>
      </c>
      <c r="K64" s="11">
        <f t="shared" si="0"/>
        <v>2.4819416910342134</v>
      </c>
      <c r="L64" s="11">
        <f t="shared" si="0"/>
        <v>3.5243731134553946</v>
      </c>
      <c r="M64" s="11">
        <f t="shared" si="0"/>
        <v>0.55071272732609122</v>
      </c>
      <c r="N64" s="11">
        <f t="shared" si="0"/>
        <v>3.2954496255363126</v>
      </c>
      <c r="O64" s="11">
        <f t="shared" si="0"/>
        <v>3.325722175648234</v>
      </c>
      <c r="P64" s="11" t="e">
        <f t="shared" si="0"/>
        <v>#N/A</v>
      </c>
      <c r="Q64" s="11">
        <f t="shared" si="0"/>
        <v>0.84203316475603107</v>
      </c>
      <c r="R64" s="11">
        <f t="shared" si="0"/>
        <v>0.74510148638512597</v>
      </c>
      <c r="S64" s="11">
        <f t="shared" si="0"/>
        <v>0.79761140700088173</v>
      </c>
      <c r="T64" s="11">
        <f t="shared" si="0"/>
        <v>0.36224632085641756</v>
      </c>
      <c r="U64" s="11">
        <f t="shared" si="0"/>
        <v>0.5631702513636303</v>
      </c>
      <c r="W64" s="15">
        <f>B64*'Table A8'!B14</f>
        <v>-0.45964755198588608</v>
      </c>
      <c r="X64" s="15">
        <f>C64*'Table A8'!C14</f>
        <v>-3.6199602085657809</v>
      </c>
      <c r="Y64" s="15">
        <f>D64*'Table A8'!D14</f>
        <v>-0.96337488521933456</v>
      </c>
      <c r="Z64" s="15">
        <f>E64*'Table A8'!E14</f>
        <v>-3.3287771733430729</v>
      </c>
      <c r="AA64" s="15">
        <f>F64*'Table A8'!F14</f>
        <v>-1.5945807021091947</v>
      </c>
      <c r="AB64" s="15">
        <f>G64*'Table A8'!G14</f>
        <v>0.86158286396347672</v>
      </c>
      <c r="AC64" s="15">
        <f>H64*'Table A8'!H14</f>
        <v>1.3501117385988999</v>
      </c>
      <c r="AD64" s="15">
        <f>I64*'Table A8'!I14</f>
        <v>1.8243851401374402</v>
      </c>
      <c r="AE64" s="15">
        <f>J64*'Table A8'!J14</f>
        <v>1.8055322519958503</v>
      </c>
      <c r="AF64" s="15">
        <f>K64*'Table A8'!K14</f>
        <v>1.1982814484313182</v>
      </c>
      <c r="AG64" s="15">
        <f>L64*'Table A8'!L14</f>
        <v>1.7695877402659537</v>
      </c>
      <c r="AH64" s="15">
        <f>M64*'Table A8'!M14</f>
        <v>0.10595712873753994</v>
      </c>
      <c r="AI64" s="15">
        <f>N64*'Table A8'!N14</f>
        <v>2.0398833182069773</v>
      </c>
      <c r="AJ64" s="15">
        <f>O64*'Table A8'!O14</f>
        <v>1.9661669502432357</v>
      </c>
      <c r="AK64" s="15" t="e">
        <f>P64*'Table A8'!P14</f>
        <v>#N/A</v>
      </c>
      <c r="AL64" s="15">
        <f>Q64*'Table A8'!Q14</f>
        <v>0</v>
      </c>
      <c r="AM64" s="15">
        <f>R64*'Table A8'!R14</f>
        <v>0</v>
      </c>
      <c r="AN64" s="15">
        <f>S64*'Table A8'!S14</f>
        <v>0.41691148243936094</v>
      </c>
      <c r="AO64" s="15">
        <f>T64*'Table A8'!T14</f>
        <v>0.18771604346779558</v>
      </c>
      <c r="AP64" s="15">
        <f>U64*'Table A8'!U14</f>
        <v>0.37208658507595049</v>
      </c>
    </row>
    <row r="65" spans="1:42" x14ac:dyDescent="0.25">
      <c r="A65" s="13">
        <v>1979</v>
      </c>
      <c r="B65" s="11">
        <f t="shared" si="1"/>
        <v>-3.1345083828616866</v>
      </c>
      <c r="C65" s="11">
        <f t="shared" si="0"/>
        <v>-17.404177155914205</v>
      </c>
      <c r="D65" s="11">
        <f t="shared" si="0"/>
        <v>-0.16244250401299207</v>
      </c>
      <c r="E65" s="11">
        <f t="shared" si="0"/>
        <v>3.593595843138444</v>
      </c>
      <c r="F65" s="11">
        <f t="shared" si="0"/>
        <v>3.5468950115694238</v>
      </c>
      <c r="G65" s="11">
        <f t="shared" si="0"/>
        <v>1.6320135167306036</v>
      </c>
      <c r="H65" s="11">
        <f t="shared" si="0"/>
        <v>2.5230128789880242</v>
      </c>
      <c r="I65" s="11">
        <f t="shared" si="0"/>
        <v>9.2818199029453166E-2</v>
      </c>
      <c r="J65" s="11">
        <f t="shared" si="0"/>
        <v>3.0590106394330037</v>
      </c>
      <c r="K65" s="11">
        <f t="shared" si="0"/>
        <v>2.1464238668299789</v>
      </c>
      <c r="L65" s="11">
        <f t="shared" si="0"/>
        <v>3.3250319373434749</v>
      </c>
      <c r="M65" s="11">
        <f t="shared" si="0"/>
        <v>8.8002495128170857</v>
      </c>
      <c r="N65" s="11">
        <f t="shared" si="0"/>
        <v>2.5001302205417186</v>
      </c>
      <c r="O65" s="11">
        <f t="shared" si="0"/>
        <v>2.4850409050798379</v>
      </c>
      <c r="P65" s="11" t="e">
        <f t="shared" si="0"/>
        <v>#N/A</v>
      </c>
      <c r="Q65" s="11">
        <f t="shared" si="0"/>
        <v>1.2679032376685879</v>
      </c>
      <c r="R65" s="11">
        <f t="shared" si="0"/>
        <v>0.9139587198202449</v>
      </c>
      <c r="S65" s="11">
        <f t="shared" si="0"/>
        <v>0.2182324048340456</v>
      </c>
      <c r="T65" s="11">
        <f t="shared" si="0"/>
        <v>0.54092088217836698</v>
      </c>
      <c r="U65" s="11">
        <f t="shared" si="0"/>
        <v>0.79552936642257577</v>
      </c>
      <c r="W65" s="15">
        <f>B65*'Table A8'!B15</f>
        <v>-1.8722418570832855</v>
      </c>
      <c r="X65" s="15">
        <f>C65*'Table A8'!C15</f>
        <v>-9.3895535756157127</v>
      </c>
      <c r="Y65" s="15">
        <f>D65*'Table A8'!D15</f>
        <v>-0.12677013013173902</v>
      </c>
      <c r="Z65" s="15">
        <f>E65*'Table A8'!E15</f>
        <v>1.8395617121025696</v>
      </c>
      <c r="AA65" s="15">
        <f>F65*'Table A8'!F15</f>
        <v>0.88495030538657127</v>
      </c>
      <c r="AB65" s="15">
        <f>G65*'Table A8'!G15</f>
        <v>1.1265789305991356</v>
      </c>
      <c r="AC65" s="15">
        <f>H65*'Table A8'!H15</f>
        <v>1.6455089996759893</v>
      </c>
      <c r="AD65" s="15">
        <f>I65*'Table A8'!I15</f>
        <v>7.4681522939098022E-2</v>
      </c>
      <c r="AE65" s="15">
        <f>J65*'Table A8'!J15</f>
        <v>2.2024876603917627</v>
      </c>
      <c r="AF65" s="15">
        <f>K65*'Table A8'!K15</f>
        <v>1.0405862906391738</v>
      </c>
      <c r="AG65" s="15">
        <f>L65*'Table A8'!L15</f>
        <v>1.6851261858456732</v>
      </c>
      <c r="AH65" s="15">
        <f>M65*'Table A8'!M15</f>
        <v>1.7371692538300927</v>
      </c>
      <c r="AI65" s="15">
        <f>N65*'Table A8'!N15</f>
        <v>1.5555810232210572</v>
      </c>
      <c r="AJ65" s="15">
        <f>O65*'Table A8'!O15</f>
        <v>1.4773568180699637</v>
      </c>
      <c r="AK65" s="15" t="e">
        <f>P65*'Table A8'!P15</f>
        <v>#N/A</v>
      </c>
      <c r="AL65" s="15">
        <f>Q65*'Table A8'!Q15</f>
        <v>0</v>
      </c>
      <c r="AM65" s="15">
        <f>R65*'Table A8'!R15</f>
        <v>0</v>
      </c>
      <c r="AN65" s="15">
        <f>S65*'Table A8'!S15</f>
        <v>0.11350267375418711</v>
      </c>
      <c r="AO65" s="15">
        <f>T65*'Table A8'!T15</f>
        <v>0.27884471476294814</v>
      </c>
      <c r="AP65" s="15">
        <f>U65*'Table A8'!U15</f>
        <v>0.52353787604269708</v>
      </c>
    </row>
    <row r="66" spans="1:42" x14ac:dyDescent="0.25">
      <c r="A66" s="13">
        <v>1980</v>
      </c>
      <c r="B66" s="11">
        <f t="shared" si="1"/>
        <v>2.9789268656756134</v>
      </c>
      <c r="C66" s="11">
        <f t="shared" si="0"/>
        <v>0.80262456207586164</v>
      </c>
      <c r="D66" s="11">
        <f t="shared" si="0"/>
        <v>-6.8534433086790916</v>
      </c>
      <c r="E66" s="11">
        <f t="shared" si="0"/>
        <v>-1.896101264125192</v>
      </c>
      <c r="F66" s="11">
        <f t="shared" si="0"/>
        <v>-2.1370025736192519</v>
      </c>
      <c r="G66" s="11">
        <f t="shared" si="0"/>
        <v>-1.2868367174226469</v>
      </c>
      <c r="H66" s="11">
        <f t="shared" si="0"/>
        <v>0.23177808485313722</v>
      </c>
      <c r="I66" s="11">
        <f t="shared" si="0"/>
        <v>-0.1741048550758813</v>
      </c>
      <c r="J66" s="11">
        <f t="shared" si="0"/>
        <v>2.4655871715882229</v>
      </c>
      <c r="K66" s="11">
        <f t="shared" si="0"/>
        <v>-1.6685592891710677</v>
      </c>
      <c r="L66" s="11">
        <f t="shared" si="0"/>
        <v>2.9871640076206751</v>
      </c>
      <c r="M66" s="11">
        <f t="shared" si="0"/>
        <v>4.1056669412795062</v>
      </c>
      <c r="N66" s="11">
        <f t="shared" si="0"/>
        <v>0.74996601700226917</v>
      </c>
      <c r="O66" s="11">
        <f t="shared" si="0"/>
        <v>0.73362774451030854</v>
      </c>
      <c r="P66" s="11" t="e">
        <f t="shared" si="0"/>
        <v>#N/A</v>
      </c>
      <c r="Q66" s="11">
        <f t="shared" si="0"/>
        <v>-3.2933821671248995</v>
      </c>
      <c r="R66" s="11">
        <f t="shared" si="0"/>
        <v>1.1738805057136128</v>
      </c>
      <c r="S66" s="11">
        <f t="shared" si="0"/>
        <v>0.78958167810618662</v>
      </c>
      <c r="T66" s="11">
        <f t="shared" si="0"/>
        <v>-2.7959681915866588</v>
      </c>
      <c r="U66" s="11">
        <f t="shared" si="0"/>
        <v>-2.0008170270862529</v>
      </c>
      <c r="W66" s="15">
        <f>B66*'Table A8'!B16</f>
        <v>1.8144643538830161</v>
      </c>
      <c r="X66" s="15">
        <f>C66*'Table A8'!C16</f>
        <v>0.42651469228711286</v>
      </c>
      <c r="Y66" s="15">
        <f>D66*'Table A8'!D16</f>
        <v>-5.3662461106957293</v>
      </c>
      <c r="Z66" s="15">
        <f>E66*'Table A8'!E16</f>
        <v>-0.99848692568832598</v>
      </c>
      <c r="AA66" s="15">
        <f>F66*'Table A8'!F16</f>
        <v>-0.55668917042781518</v>
      </c>
      <c r="AB66" s="15">
        <f>G66*'Table A8'!G16</f>
        <v>-0.90245858992850236</v>
      </c>
      <c r="AC66" s="15">
        <f>H66*'Table A8'!H16</f>
        <v>0.15448009355461595</v>
      </c>
      <c r="AD66" s="15">
        <f>I66*'Table A8'!I16</f>
        <v>-0.14142537377813838</v>
      </c>
      <c r="AE66" s="15">
        <f>J66*'Table A8'!J16</f>
        <v>1.8129462472688203</v>
      </c>
      <c r="AF66" s="15">
        <f>K66*'Table A8'!K16</f>
        <v>-0.83094252600719165</v>
      </c>
      <c r="AG66" s="15">
        <f>L66*'Table A8'!L16</f>
        <v>1.57483286481762</v>
      </c>
      <c r="AH66" s="15">
        <f>M66*'Table A8'!M16</f>
        <v>0.88805575939875714</v>
      </c>
      <c r="AI66" s="15">
        <f>N66*'Table A8'!N16</f>
        <v>0.47817833244064678</v>
      </c>
      <c r="AJ66" s="15">
        <f>O66*'Table A8'!O16</f>
        <v>0.44780637524909239</v>
      </c>
      <c r="AK66" s="15" t="e">
        <f>P66*'Table A8'!P16</f>
        <v>#N/A</v>
      </c>
      <c r="AL66" s="15">
        <f>Q66*'Table A8'!Q16</f>
        <v>0</v>
      </c>
      <c r="AM66" s="15">
        <f>R66*'Table A8'!R16</f>
        <v>0</v>
      </c>
      <c r="AN66" s="15">
        <f>S66*'Table A8'!S16</f>
        <v>0.42155765794089306</v>
      </c>
      <c r="AO66" s="15">
        <f>T66*'Table A8'!T16</f>
        <v>-1.4687220910404719</v>
      </c>
      <c r="AP66" s="15">
        <f>U66*'Table A8'!U16</f>
        <v>-1.334945120471948</v>
      </c>
    </row>
    <row r="67" spans="1:42" x14ac:dyDescent="0.25">
      <c r="A67" s="13">
        <v>1981</v>
      </c>
      <c r="B67" s="11">
        <f t="shared" si="1"/>
        <v>-1.095901378971943</v>
      </c>
      <c r="C67" s="11">
        <f t="shared" si="0"/>
        <v>-10.422797629972806</v>
      </c>
      <c r="D67" s="11">
        <f t="shared" si="0"/>
        <v>-9.7455336150713023</v>
      </c>
      <c r="E67" s="11">
        <f t="shared" si="0"/>
        <v>-5.966592309910089</v>
      </c>
      <c r="F67" s="11">
        <f t="shared" si="0"/>
        <v>-7.6017486423915841</v>
      </c>
      <c r="G67" s="11">
        <f t="shared" si="0"/>
        <v>-4.2352990040516643</v>
      </c>
      <c r="H67" s="11">
        <f t="shared" si="0"/>
        <v>-2.1678395441249303</v>
      </c>
      <c r="I67" s="11">
        <f t="shared" si="0"/>
        <v>-4.8070163209294279</v>
      </c>
      <c r="J67" s="11">
        <f t="shared" si="0"/>
        <v>-1.8648559078073093</v>
      </c>
      <c r="K67" s="11">
        <f t="shared" si="0"/>
        <v>0.97670652257894708</v>
      </c>
      <c r="L67" s="11">
        <f t="shared" si="0"/>
        <v>1.2555669459022962</v>
      </c>
      <c r="M67" s="11">
        <f t="shared" si="0"/>
        <v>7.0279252111357851</v>
      </c>
      <c r="N67" s="11">
        <f t="shared" si="0"/>
        <v>-1.9617348585667567</v>
      </c>
      <c r="O67" s="11">
        <f t="shared" si="0"/>
        <v>-1.8974567865176963</v>
      </c>
      <c r="P67" s="11" t="e">
        <f t="shared" si="0"/>
        <v>#N/A</v>
      </c>
      <c r="Q67" s="11">
        <f t="shared" si="0"/>
        <v>-5.6042964756083009</v>
      </c>
      <c r="R67" s="11">
        <f t="shared" si="0"/>
        <v>-0.84534605232153315</v>
      </c>
      <c r="S67" s="11">
        <f t="shared" si="0"/>
        <v>-2.2066296389371813</v>
      </c>
      <c r="T67" s="11">
        <f t="shared" si="0"/>
        <v>0.79812149849802205</v>
      </c>
      <c r="U67" s="11">
        <f t="shared" si="0"/>
        <v>-4.6802750464593919</v>
      </c>
      <c r="W67" s="15">
        <f>B67*'Table A8'!B17</f>
        <v>-0.68548631254695025</v>
      </c>
      <c r="X67" s="15">
        <f>C67*'Table A8'!C17</f>
        <v>-5.5678584939314728</v>
      </c>
      <c r="Y67" s="15">
        <f>D67*'Table A8'!D17</f>
        <v>-7.5907961327790376</v>
      </c>
      <c r="Z67" s="15">
        <f>E67*'Table A8'!E17</f>
        <v>-3.1718404719482032</v>
      </c>
      <c r="AA67" s="15">
        <f>F67*'Table A8'!F17</f>
        <v>-1.995459018627791</v>
      </c>
      <c r="AB67" s="15">
        <f>G67*'Table A8'!G17</f>
        <v>-2.9981681649681731</v>
      </c>
      <c r="AC67" s="15">
        <f>H67*'Table A8'!H17</f>
        <v>-1.4689280750990528</v>
      </c>
      <c r="AD67" s="15">
        <f>I67*'Table A8'!I17</f>
        <v>-3.9302165439919001</v>
      </c>
      <c r="AE67" s="15">
        <f>J67*'Table A8'!J17</f>
        <v>-1.3937933054951828</v>
      </c>
      <c r="AF67" s="15">
        <f>K67*'Table A8'!K17</f>
        <v>0.49997606890816304</v>
      </c>
      <c r="AG67" s="15">
        <f>L67*'Table A8'!L17</f>
        <v>0.68717178949232671</v>
      </c>
      <c r="AH67" s="15">
        <f>M67*'Table A8'!M17</f>
        <v>1.660698727391386</v>
      </c>
      <c r="AI67" s="15">
        <f>N67*'Table A8'!N17</f>
        <v>-1.2749314845825352</v>
      </c>
      <c r="AJ67" s="15">
        <f>O67*'Table A8'!O17</f>
        <v>-1.1823053236791765</v>
      </c>
      <c r="AK67" s="15" t="e">
        <f>P67*'Table A8'!P17</f>
        <v>#N/A</v>
      </c>
      <c r="AL67" s="15">
        <f>Q67*'Table A8'!Q17</f>
        <v>0</v>
      </c>
      <c r="AM67" s="15">
        <f>R67*'Table A8'!R17</f>
        <v>0</v>
      </c>
      <c r="AN67" s="15">
        <f>S67*'Table A8'!S17</f>
        <v>-1.2068057495347446</v>
      </c>
      <c r="AO67" s="15">
        <f>T67*'Table A8'!T17</f>
        <v>0.42899030544268685</v>
      </c>
      <c r="AP67" s="15">
        <f>U67*'Table A8'!U17</f>
        <v>-3.1456128587253573</v>
      </c>
    </row>
    <row r="68" spans="1:42" x14ac:dyDescent="0.25">
      <c r="A68" s="13">
        <v>1982</v>
      </c>
      <c r="B68" s="11">
        <f t="shared" si="1"/>
        <v>4.2303776893907674</v>
      </c>
      <c r="C68" s="11">
        <f t="shared" si="0"/>
        <v>-0.5799847715887213</v>
      </c>
      <c r="D68" s="11">
        <f t="shared" si="0"/>
        <v>-5.5862357372653406</v>
      </c>
      <c r="E68" s="11">
        <f t="shared" si="0"/>
        <v>-3.6841342563642527</v>
      </c>
      <c r="F68" s="11">
        <f t="shared" si="0"/>
        <v>-4.5622979559772308</v>
      </c>
      <c r="G68" s="11">
        <f t="shared" si="0"/>
        <v>-3.7897676517327068</v>
      </c>
      <c r="H68" s="11">
        <f t="shared" si="0"/>
        <v>-1.3412924370020725</v>
      </c>
      <c r="I68" s="11">
        <f t="shared" si="0"/>
        <v>-2.0317142864310505</v>
      </c>
      <c r="J68" s="11">
        <f t="shared" si="0"/>
        <v>1.4018921179330779</v>
      </c>
      <c r="K68" s="11">
        <f t="shared" si="0"/>
        <v>1.3241572787572409</v>
      </c>
      <c r="L68" s="11">
        <f t="shared" si="0"/>
        <v>0.92389903683973584</v>
      </c>
      <c r="M68" s="11">
        <f t="shared" si="0"/>
        <v>13.680686230699331</v>
      </c>
      <c r="N68" s="11">
        <f t="shared" si="0"/>
        <v>0.27393107983157711</v>
      </c>
      <c r="O68" s="11">
        <f t="shared" si="0"/>
        <v>0.28338665794777118</v>
      </c>
      <c r="P68" s="11" t="e">
        <f t="shared" si="0"/>
        <v>#N/A</v>
      </c>
      <c r="Q68" s="11">
        <f t="shared" si="0"/>
        <v>-2.2079464816300742</v>
      </c>
      <c r="R68" s="11">
        <f t="shared" si="0"/>
        <v>0.30822601940092986</v>
      </c>
      <c r="S68" s="11">
        <f t="shared" si="0"/>
        <v>1.0994613501091595</v>
      </c>
      <c r="T68" s="11">
        <f t="shared" si="0"/>
        <v>-0.16319873063216278</v>
      </c>
      <c r="U68" s="11">
        <f t="shared" si="0"/>
        <v>-2.0729595514578762</v>
      </c>
      <c r="W68" s="15">
        <f>B68*'Table A8'!B18</f>
        <v>2.6249493562669715</v>
      </c>
      <c r="X68" s="15">
        <f>C68*'Table A8'!C18</f>
        <v>-0.29654621371331319</v>
      </c>
      <c r="Y68" s="15">
        <f>D68*'Table A8'!D18</f>
        <v>-4.237159806715761</v>
      </c>
      <c r="Z68" s="15">
        <f>E68*'Table A8'!E18</f>
        <v>-1.880013711022678</v>
      </c>
      <c r="AA68" s="15">
        <f>F68*'Table A8'!F18</f>
        <v>-1.1141131608496397</v>
      </c>
      <c r="AB68" s="15">
        <f>G68*'Table A8'!G18</f>
        <v>-2.6210033079383401</v>
      </c>
      <c r="AC68" s="15">
        <f>H68*'Table A8'!H18</f>
        <v>-0.89263011682487925</v>
      </c>
      <c r="AD68" s="15">
        <f>I68*'Table A8'!I18</f>
        <v>-1.6387807434352852</v>
      </c>
      <c r="AE68" s="15">
        <f>J68*'Table A8'!J18</f>
        <v>1.0372599780586844</v>
      </c>
      <c r="AF68" s="15">
        <f>K68*'Table A8'!K18</f>
        <v>0.66949392013966103</v>
      </c>
      <c r="AG68" s="15">
        <f>L68*'Table A8'!L18</f>
        <v>0.49964459912292908</v>
      </c>
      <c r="AH68" s="15">
        <f>M68*'Table A8'!M18</f>
        <v>3.3996505283287837</v>
      </c>
      <c r="AI68" s="15">
        <f>N68*'Table A8'!N18</f>
        <v>0.17517892555229356</v>
      </c>
      <c r="AJ68" s="15">
        <f>O68*'Table A8'!O18</f>
        <v>0.1735459893272151</v>
      </c>
      <c r="AK68" s="15" t="e">
        <f>P68*'Table A8'!P18</f>
        <v>#N/A</v>
      </c>
      <c r="AL68" s="15">
        <f>Q68*'Table A8'!Q18</f>
        <v>0</v>
      </c>
      <c r="AM68" s="15">
        <f>R68*'Table A8'!R18</f>
        <v>0</v>
      </c>
      <c r="AN68" s="15">
        <f>S68*'Table A8'!S18</f>
        <v>0.58975106819855316</v>
      </c>
      <c r="AO68" s="15">
        <f>T68*'Table A8'!T18</f>
        <v>-8.6364768250540541E-2</v>
      </c>
      <c r="AP68" s="15">
        <f>U68*'Table A8'!U18</f>
        <v>-1.3588249859806378</v>
      </c>
    </row>
    <row r="69" spans="1:42" x14ac:dyDescent="0.25">
      <c r="A69" s="13">
        <v>1983</v>
      </c>
      <c r="B69" s="11">
        <f t="shared" si="1"/>
        <v>-0.8942840955962551</v>
      </c>
      <c r="C69" s="11">
        <f t="shared" si="0"/>
        <v>-8.3399982182853183</v>
      </c>
      <c r="D69" s="11">
        <f t="shared" si="0"/>
        <v>-4.1600728823591098</v>
      </c>
      <c r="E69" s="11">
        <f t="shared" si="0"/>
        <v>-0.45537419309951432</v>
      </c>
      <c r="F69" s="11">
        <f t="shared" si="0"/>
        <v>-1.1357735479175677</v>
      </c>
      <c r="G69" s="11">
        <f t="shared" si="0"/>
        <v>-1.0873893552012495</v>
      </c>
      <c r="H69" s="11">
        <f t="shared" si="0"/>
        <v>-8.83782647007684E-2</v>
      </c>
      <c r="I69" s="11">
        <f t="shared" si="0"/>
        <v>-1.6809226684388452</v>
      </c>
      <c r="J69" s="11">
        <f t="shared" si="0"/>
        <v>0.29486120773722951</v>
      </c>
      <c r="K69" s="11">
        <f t="shared" si="0"/>
        <v>1.54999704088574</v>
      </c>
      <c r="L69" s="11">
        <f t="shared" si="0"/>
        <v>2.6775361248112053</v>
      </c>
      <c r="M69" s="11">
        <f t="shared" si="0"/>
        <v>-0.85386397267452596</v>
      </c>
      <c r="N69" s="11">
        <f t="shared" si="0"/>
        <v>3.8752986297233449</v>
      </c>
      <c r="O69" s="11">
        <f t="shared" si="0"/>
        <v>3.8853308725326987</v>
      </c>
      <c r="P69" s="11" t="e">
        <f t="shared" si="0"/>
        <v>#N/A</v>
      </c>
      <c r="Q69" s="11">
        <f t="shared" si="0"/>
        <v>-0.62544337848517828</v>
      </c>
      <c r="R69" s="11">
        <f t="shared" si="0"/>
        <v>0.19215993614757898</v>
      </c>
      <c r="S69" s="11">
        <f t="shared" si="0"/>
        <v>-3.7472738768918137</v>
      </c>
      <c r="T69" s="11">
        <f t="shared" si="0"/>
        <v>3.4513859073115882</v>
      </c>
      <c r="U69" s="11">
        <f t="shared" si="0"/>
        <v>-1.0869672236903878</v>
      </c>
      <c r="W69" s="15">
        <f>B69*'Table A8'!B19</f>
        <v>-0.53764359827246855</v>
      </c>
      <c r="X69" s="15">
        <f>C69*'Table A8'!C19</f>
        <v>-3.9690051520819827</v>
      </c>
      <c r="Y69" s="15">
        <f>D69*'Table A8'!D19</f>
        <v>-3.0401812624280375</v>
      </c>
      <c r="Z69" s="15">
        <f>E69*'Table A8'!E19</f>
        <v>-0.2189439120422465</v>
      </c>
      <c r="AA69" s="15">
        <f>F69*'Table A8'!F19</f>
        <v>-0.25180099557332475</v>
      </c>
      <c r="AB69" s="15">
        <f>G69*'Table A8'!G19</f>
        <v>-0.72322266014435099</v>
      </c>
      <c r="AC69" s="15">
        <f>H69*'Table A8'!H19</f>
        <v>-5.672117028495316E-2</v>
      </c>
      <c r="AD69" s="15">
        <f>I69*'Table A8'!I19</f>
        <v>-1.3242308781961221</v>
      </c>
      <c r="AE69" s="15">
        <f>J69*'Table A8'!J19</f>
        <v>0.21300773646937463</v>
      </c>
      <c r="AF69" s="15">
        <f>K69*'Table A8'!K19</f>
        <v>0.75143856542140675</v>
      </c>
      <c r="AG69" s="15">
        <f>L69*'Table A8'!L19</f>
        <v>1.3949963210266381</v>
      </c>
      <c r="AH69" s="15">
        <f>M69*'Table A8'!M19</f>
        <v>-0.20697662697630509</v>
      </c>
      <c r="AI69" s="15">
        <f>N69*'Table A8'!N19</f>
        <v>2.4092731580990034</v>
      </c>
      <c r="AJ69" s="15">
        <f>O69*'Table A8'!O19</f>
        <v>2.3082750713716762</v>
      </c>
      <c r="AK69" s="15" t="e">
        <f>P69*'Table A8'!P19</f>
        <v>#N/A</v>
      </c>
      <c r="AL69" s="15">
        <f>Q69*'Table A8'!Q19</f>
        <v>0</v>
      </c>
      <c r="AM69" s="15">
        <f>R69*'Table A8'!R19</f>
        <v>0</v>
      </c>
      <c r="AN69" s="15">
        <f>S69*'Table A8'!S19</f>
        <v>-1.9066129485625549</v>
      </c>
      <c r="AO69" s="15">
        <f>T69*'Table A8'!T19</f>
        <v>1.7564102882308674</v>
      </c>
      <c r="AP69" s="15">
        <f>U69*'Table A8'!U19</f>
        <v>-0.68370238370125391</v>
      </c>
    </row>
    <row r="70" spans="1:42" x14ac:dyDescent="0.25">
      <c r="A70" s="13">
        <v>1984</v>
      </c>
      <c r="B70" s="11">
        <f t="shared" si="1"/>
        <v>5.8831799793682098</v>
      </c>
      <c r="C70" s="11">
        <f t="shared" si="0"/>
        <v>-6.375705586850307</v>
      </c>
      <c r="D70" s="11">
        <f t="shared" si="0"/>
        <v>0.21135355381576001</v>
      </c>
      <c r="E70" s="11">
        <f t="shared" si="0"/>
        <v>-1.0552977035929638</v>
      </c>
      <c r="F70" s="11">
        <f t="shared" si="0"/>
        <v>-2.2642476749759775</v>
      </c>
      <c r="G70" s="11">
        <f t="shared" si="0"/>
        <v>4.5916376024907706</v>
      </c>
      <c r="H70" s="11">
        <f t="shared" si="0"/>
        <v>4.7965799019265107</v>
      </c>
      <c r="I70" s="11">
        <f t="shared" si="0"/>
        <v>2.7942444103000126</v>
      </c>
      <c r="J70" s="11">
        <f t="shared" si="0"/>
        <v>6.4341340815528492</v>
      </c>
      <c r="K70" s="11">
        <f t="shared" si="0"/>
        <v>6.2242308877220793</v>
      </c>
      <c r="L70" s="11">
        <f t="shared" si="0"/>
        <v>4.6179699137268635</v>
      </c>
      <c r="M70" s="11">
        <f t="shared" si="0"/>
        <v>6.6042172409067055</v>
      </c>
      <c r="N70" s="11">
        <f t="shared" si="0"/>
        <v>7.0823553440183495</v>
      </c>
      <c r="O70" s="11">
        <f t="shared" si="0"/>
        <v>7.1236015546847442</v>
      </c>
      <c r="P70" s="11" t="e">
        <f t="shared" si="0"/>
        <v>#N/A</v>
      </c>
      <c r="Q70" s="11">
        <f t="shared" si="0"/>
        <v>0.10114292356116572</v>
      </c>
      <c r="R70" s="11">
        <f t="shared" si="0"/>
        <v>1.8638805082703436</v>
      </c>
      <c r="S70" s="11">
        <f t="shared" si="0"/>
        <v>6.9749379208461253</v>
      </c>
      <c r="T70" s="11">
        <f t="shared" si="0"/>
        <v>6.4908275255298253</v>
      </c>
      <c r="U70" s="11">
        <f t="shared" si="0"/>
        <v>3.384690537385624</v>
      </c>
      <c r="W70" s="15">
        <f>B70*'Table A8'!B20</f>
        <v>3.46813459783756</v>
      </c>
      <c r="X70" s="15">
        <f>C70*'Table A8'!C20</f>
        <v>-2.8008474643033399</v>
      </c>
      <c r="Y70" s="15">
        <f>D70*'Table A8'!D20</f>
        <v>0.15052600102758429</v>
      </c>
      <c r="Z70" s="15">
        <f>E70*'Table A8'!E20</f>
        <v>-0.48596459250455987</v>
      </c>
      <c r="AA70" s="15">
        <f>F70*'Table A8'!F20</f>
        <v>-0.46711429534754417</v>
      </c>
      <c r="AB70" s="15">
        <f>G70*'Table A8'!G20</f>
        <v>2.9960435356252275</v>
      </c>
      <c r="AC70" s="15">
        <f>H70*'Table A8'!H20</f>
        <v>3.0228046541940872</v>
      </c>
      <c r="AD70" s="15">
        <f>I70*'Table A8'!I20</f>
        <v>2.1691719357158998</v>
      </c>
      <c r="AE70" s="15">
        <f>J70*'Table A8'!J20</f>
        <v>4.5959019744532004</v>
      </c>
      <c r="AF70" s="15">
        <f>K70*'Table A8'!K20</f>
        <v>2.9633563256444821</v>
      </c>
      <c r="AG70" s="15">
        <f>L70*'Table A8'!L20</f>
        <v>2.3630152048540363</v>
      </c>
      <c r="AH70" s="15">
        <f>M70*'Table A8'!M20</f>
        <v>1.5460472560962597</v>
      </c>
      <c r="AI70" s="15">
        <f>N70*'Table A8'!N20</f>
        <v>4.3712297183281255</v>
      </c>
      <c r="AJ70" s="15">
        <f>O70*'Table A8'!O20</f>
        <v>4.2000754766421249</v>
      </c>
      <c r="AK70" s="15" t="e">
        <f>P70*'Table A8'!P20</f>
        <v>#N/A</v>
      </c>
      <c r="AL70" s="15">
        <f>Q70*'Table A8'!Q20</f>
        <v>0</v>
      </c>
      <c r="AM70" s="15">
        <f>R70*'Table A8'!R20</f>
        <v>0</v>
      </c>
      <c r="AN70" s="15">
        <f>S70*'Table A8'!S20</f>
        <v>3.44771181427424</v>
      </c>
      <c r="AO70" s="15">
        <f>T70*'Table A8'!T20</f>
        <v>3.2642371625889495</v>
      </c>
      <c r="AP70" s="15">
        <f>U70*'Table A8'!U20</f>
        <v>2.0765076446860804</v>
      </c>
    </row>
    <row r="71" spans="1:42" x14ac:dyDescent="0.25">
      <c r="A71" s="13">
        <v>1985</v>
      </c>
      <c r="B71" s="11">
        <f t="shared" si="1"/>
        <v>-5.6246836748565157</v>
      </c>
      <c r="C71" s="11">
        <f t="shared" si="0"/>
        <v>-8.3102427427316439</v>
      </c>
      <c r="D71" s="11">
        <f t="shared" si="0"/>
        <v>1.9460769091810117</v>
      </c>
      <c r="E71" s="11">
        <f t="shared" si="0"/>
        <v>2.1266716704470965</v>
      </c>
      <c r="F71" s="11">
        <f t="shared" si="0"/>
        <v>-0.98630936551715398</v>
      </c>
      <c r="G71" s="11">
        <f t="shared" ref="C71:U84" si="2">LN(G21/G20)*100</f>
        <v>1.3949982408037576</v>
      </c>
      <c r="H71" s="11">
        <f t="shared" si="2"/>
        <v>1.860740708931393</v>
      </c>
      <c r="I71" s="11">
        <f t="shared" si="2"/>
        <v>0.46637296117033356</v>
      </c>
      <c r="J71" s="11">
        <f t="shared" si="2"/>
        <v>4.0388060905288032</v>
      </c>
      <c r="K71" s="11">
        <f t="shared" si="2"/>
        <v>6.550471243940188</v>
      </c>
      <c r="L71" s="11">
        <f t="shared" si="2"/>
        <v>7.2434734048359513</v>
      </c>
      <c r="M71" s="11">
        <f t="shared" si="2"/>
        <v>0.95253447199697638</v>
      </c>
      <c r="N71" s="11">
        <f t="shared" si="2"/>
        <v>10.121135864349558</v>
      </c>
      <c r="O71" s="11">
        <f t="shared" si="2"/>
        <v>10.145556284106725</v>
      </c>
      <c r="P71" s="11" t="e">
        <f t="shared" si="2"/>
        <v>#N/A</v>
      </c>
      <c r="Q71" s="11">
        <f t="shared" si="2"/>
        <v>-2.4146865863939442</v>
      </c>
      <c r="R71" s="11">
        <f t="shared" si="2"/>
        <v>2.9703316067104311</v>
      </c>
      <c r="S71" s="11">
        <f t="shared" si="2"/>
        <v>7.2745845925820909</v>
      </c>
      <c r="T71" s="11">
        <f t="shared" si="2"/>
        <v>5.9906738887532764</v>
      </c>
      <c r="U71" s="11">
        <f t="shared" si="2"/>
        <v>2.7484634630174654</v>
      </c>
      <c r="W71" s="15">
        <f>B71*'Table A8'!B21</f>
        <v>-3.2077570997706712</v>
      </c>
      <c r="X71" s="15">
        <f>C71*'Table A8'!C21</f>
        <v>-3.3423796311266671</v>
      </c>
      <c r="Y71" s="15">
        <f>D71*'Table A8'!D21</f>
        <v>1.3581670749174279</v>
      </c>
      <c r="Z71" s="15">
        <f>E71*'Table A8'!E21</f>
        <v>0.940414212671706</v>
      </c>
      <c r="AA71" s="15">
        <f>F71*'Table A8'!F21</f>
        <v>-0.18858235068687984</v>
      </c>
      <c r="AB71" s="15">
        <f>G71*'Table A8'!G21</f>
        <v>0.89447287200336933</v>
      </c>
      <c r="AC71" s="15">
        <f>H71*'Table A8'!H21</f>
        <v>1.1523567210412116</v>
      </c>
      <c r="AD71" s="15">
        <f>I71*'Table A8'!I21</f>
        <v>0.35682195259142219</v>
      </c>
      <c r="AE71" s="15">
        <f>J71*'Table A8'!J21</f>
        <v>2.8627057569668155</v>
      </c>
      <c r="AF71" s="15">
        <f>K71*'Table A8'!K21</f>
        <v>3.093132521388557</v>
      </c>
      <c r="AG71" s="15">
        <f>L71*'Table A8'!L21</f>
        <v>3.6702679742303768</v>
      </c>
      <c r="AH71" s="15">
        <f>M71*'Table A8'!M21</f>
        <v>0.21603481824891424</v>
      </c>
      <c r="AI71" s="15">
        <f>N71*'Table A8'!N21</f>
        <v>6.261946759273072</v>
      </c>
      <c r="AJ71" s="15">
        <f>O71*'Table A8'!O21</f>
        <v>5.9990674307923069</v>
      </c>
      <c r="AK71" s="15" t="e">
        <f>P71*'Table A8'!P21</f>
        <v>#N/A</v>
      </c>
      <c r="AL71" s="15">
        <f>Q71*'Table A8'!Q21</f>
        <v>0</v>
      </c>
      <c r="AM71" s="15">
        <f>R71*'Table A8'!R21</f>
        <v>0</v>
      </c>
      <c r="AN71" s="15">
        <f>S71*'Table A8'!S21</f>
        <v>3.5812779949281635</v>
      </c>
      <c r="AO71" s="15">
        <f>T71*'Table A8'!T21</f>
        <v>2.9869500009323837</v>
      </c>
      <c r="AP71" s="15">
        <f>U71*'Table A8'!U21</f>
        <v>1.6526510803124017</v>
      </c>
    </row>
    <row r="72" spans="1:42" x14ac:dyDescent="0.25">
      <c r="A72" s="13">
        <v>1986</v>
      </c>
      <c r="B72" s="11">
        <f t="shared" si="1"/>
        <v>-9.1157709138332849E-2</v>
      </c>
      <c r="C72" s="11">
        <f t="shared" si="2"/>
        <v>-10.284278167631779</v>
      </c>
      <c r="D72" s="11">
        <f t="shared" si="2"/>
        <v>-0.69259733438948423</v>
      </c>
      <c r="E72" s="11">
        <f t="shared" si="2"/>
        <v>-2.7838076369227416</v>
      </c>
      <c r="F72" s="11">
        <f t="shared" si="2"/>
        <v>-3.6367644170874951</v>
      </c>
      <c r="G72" s="11">
        <f t="shared" si="2"/>
        <v>9.802721039851392E-2</v>
      </c>
      <c r="H72" s="11">
        <f t="shared" si="2"/>
        <v>-0.14191109287933523</v>
      </c>
      <c r="I72" s="11">
        <f t="shared" si="2"/>
        <v>-1.8287918551247038</v>
      </c>
      <c r="J72" s="11">
        <f t="shared" si="2"/>
        <v>4.8609772719497526</v>
      </c>
      <c r="K72" s="11">
        <f t="shared" si="2"/>
        <v>8.1813055726322776</v>
      </c>
      <c r="L72" s="11">
        <f t="shared" si="2"/>
        <v>3.0048485684276223</v>
      </c>
      <c r="M72" s="11">
        <f t="shared" si="2"/>
        <v>-9.0520445675189336</v>
      </c>
      <c r="N72" s="11">
        <f t="shared" si="2"/>
        <v>6.3892078856205625</v>
      </c>
      <c r="O72" s="11">
        <f t="shared" si="2"/>
        <v>6.4305886006827837</v>
      </c>
      <c r="P72" s="11" t="e">
        <f t="shared" si="2"/>
        <v>#N/A</v>
      </c>
      <c r="Q72" s="11">
        <f t="shared" si="2"/>
        <v>1.5618895398625174</v>
      </c>
      <c r="R72" s="11">
        <f t="shared" si="2"/>
        <v>-2.425371129953962</v>
      </c>
      <c r="S72" s="11">
        <f t="shared" si="2"/>
        <v>-2.7398974188114389</v>
      </c>
      <c r="T72" s="11">
        <f t="shared" si="2"/>
        <v>1.7430763178108797</v>
      </c>
      <c r="U72" s="11">
        <f t="shared" si="2"/>
        <v>0.67866321050432588</v>
      </c>
      <c r="W72" s="15">
        <f>B72*'Table A8'!B22</f>
        <v>-5.0628991655430063E-2</v>
      </c>
      <c r="X72" s="15">
        <f>C72*'Table A8'!C22</f>
        <v>-3.8278083339925479</v>
      </c>
      <c r="Y72" s="15">
        <f>D72*'Table A8'!D22</f>
        <v>-0.47948513459783998</v>
      </c>
      <c r="Z72" s="15">
        <f>E72*'Table A8'!E22</f>
        <v>-1.2062238490786239</v>
      </c>
      <c r="AA72" s="15">
        <f>F72*'Table A8'!F22</f>
        <v>-0.6637095061184678</v>
      </c>
      <c r="AB72" s="15">
        <f>G72*'Table A8'!G22</f>
        <v>6.228648948721574E-2</v>
      </c>
      <c r="AC72" s="15">
        <f>H72*'Table A8'!H22</f>
        <v>-8.7090837700048038E-2</v>
      </c>
      <c r="AD72" s="15">
        <f>I72*'Table A8'!I22</f>
        <v>-1.3862242261845255</v>
      </c>
      <c r="AE72" s="15">
        <f>J72*'Table A8'!J22</f>
        <v>3.4566409380834688</v>
      </c>
      <c r="AF72" s="15">
        <f>K72*'Table A8'!K22</f>
        <v>3.9466618082378107</v>
      </c>
      <c r="AG72" s="15">
        <f>L72*'Table A8'!L22</f>
        <v>1.5363790730370432</v>
      </c>
      <c r="AH72" s="15">
        <f>M72*'Table A8'!M22</f>
        <v>-1.9380427419058037</v>
      </c>
      <c r="AI72" s="15">
        <f>N72*'Table A8'!N22</f>
        <v>4.0271177303066406</v>
      </c>
      <c r="AJ72" s="15">
        <f>O72*'Table A8'!O22</f>
        <v>3.8795741027919233</v>
      </c>
      <c r="AK72" s="15" t="e">
        <f>P72*'Table A8'!P22</f>
        <v>#N/A</v>
      </c>
      <c r="AL72" s="15">
        <f>Q72*'Table A8'!Q22</f>
        <v>0</v>
      </c>
      <c r="AM72" s="15">
        <f>R72*'Table A8'!R22</f>
        <v>0</v>
      </c>
      <c r="AN72" s="15">
        <f>S72*'Table A8'!S22</f>
        <v>-1.3417277659919618</v>
      </c>
      <c r="AO72" s="15">
        <f>T72*'Table A8'!T22</f>
        <v>0.8717124665372209</v>
      </c>
      <c r="AP72" s="15">
        <f>U72*'Table A8'!U22</f>
        <v>0.40536553563423389</v>
      </c>
    </row>
    <row r="73" spans="1:42" x14ac:dyDescent="0.25">
      <c r="A73" s="13">
        <v>1987</v>
      </c>
      <c r="B73" s="11">
        <f t="shared" si="1"/>
        <v>1.4036906952584784</v>
      </c>
      <c r="C73" s="11">
        <f t="shared" si="2"/>
        <v>-9.5535649171797807</v>
      </c>
      <c r="D73" s="11">
        <f t="shared" si="2"/>
        <v>1.4120629570298784</v>
      </c>
      <c r="E73" s="11">
        <f t="shared" si="2"/>
        <v>0.77699031171341126</v>
      </c>
      <c r="F73" s="11">
        <f t="shared" si="2"/>
        <v>-1.6284593764500637</v>
      </c>
      <c r="G73" s="11">
        <f t="shared" si="2"/>
        <v>7.6144214462164141</v>
      </c>
      <c r="H73" s="11">
        <f t="shared" si="2"/>
        <v>3.0879237602901854</v>
      </c>
      <c r="I73" s="11">
        <f t="shared" si="2"/>
        <v>5.010166311564709</v>
      </c>
      <c r="J73" s="11">
        <f t="shared" si="2"/>
        <v>3.1957272989297589</v>
      </c>
      <c r="K73" s="11">
        <f t="shared" si="2"/>
        <v>0.61082214348763386</v>
      </c>
      <c r="L73" s="11">
        <f t="shared" si="2"/>
        <v>6.9979102269010065</v>
      </c>
      <c r="M73" s="11">
        <f t="shared" si="2"/>
        <v>9.813662872049786</v>
      </c>
      <c r="N73" s="11">
        <f t="shared" si="2"/>
        <v>4.6257541552701609</v>
      </c>
      <c r="O73" s="11">
        <f t="shared" si="2"/>
        <v>4.6678636366955057</v>
      </c>
      <c r="P73" s="11" t="e">
        <f t="shared" si="2"/>
        <v>#N/A</v>
      </c>
      <c r="Q73" s="11">
        <f t="shared" si="2"/>
        <v>-1.0042096890622105</v>
      </c>
      <c r="R73" s="11">
        <f t="shared" si="2"/>
        <v>2.5898598812879907</v>
      </c>
      <c r="S73" s="11">
        <f t="shared" si="2"/>
        <v>5.9628584231111041</v>
      </c>
      <c r="T73" s="11">
        <f t="shared" si="2"/>
        <v>9.7562870390696137</v>
      </c>
      <c r="U73" s="11">
        <f t="shared" si="2"/>
        <v>3.4122728507459161</v>
      </c>
      <c r="W73" s="15">
        <f>B73*'Table A8'!B23</f>
        <v>0.76838028658449109</v>
      </c>
      <c r="X73" s="15">
        <f>C73*'Table A8'!C23</f>
        <v>-3.2577656367583057</v>
      </c>
      <c r="Y73" s="15">
        <f>D73*'Table A8'!D23</f>
        <v>0.96683950667835772</v>
      </c>
      <c r="Z73" s="15">
        <f>E73*'Table A8'!E23</f>
        <v>0.32742371735603149</v>
      </c>
      <c r="AA73" s="15">
        <f>F73*'Table A8'!F23</f>
        <v>-0.28204916400115104</v>
      </c>
      <c r="AB73" s="15">
        <f>G73*'Table A8'!G23</f>
        <v>4.837441944781288</v>
      </c>
      <c r="AC73" s="15">
        <f>H73*'Table A8'!H23</f>
        <v>1.8771488538804038</v>
      </c>
      <c r="AD73" s="15">
        <f>I73*'Table A8'!I23</f>
        <v>3.7761623490263214</v>
      </c>
      <c r="AE73" s="15">
        <f>J73*'Table A8'!J23</f>
        <v>2.2734404004586306</v>
      </c>
      <c r="AF73" s="15">
        <f>K73*'Table A8'!K23</f>
        <v>0.29545467080496851</v>
      </c>
      <c r="AG73" s="15">
        <f>L73*'Table A8'!L23</f>
        <v>3.5976256476498074</v>
      </c>
      <c r="AH73" s="15">
        <f>M73*'Table A8'!M23</f>
        <v>2.0441859762479706</v>
      </c>
      <c r="AI73" s="15">
        <f>N73*'Table A8'!N23</f>
        <v>2.933653285272336</v>
      </c>
      <c r="AJ73" s="15">
        <f>O73*'Table A8'!O23</f>
        <v>2.8347935865651803</v>
      </c>
      <c r="AK73" s="15" t="e">
        <f>P73*'Table A8'!P23</f>
        <v>#N/A</v>
      </c>
      <c r="AL73" s="15">
        <f>Q73*'Table A8'!Q23</f>
        <v>0</v>
      </c>
      <c r="AM73" s="15">
        <f>R73*'Table A8'!R23</f>
        <v>0</v>
      </c>
      <c r="AN73" s="15">
        <f>S73*'Table A8'!S23</f>
        <v>2.8866197626280852</v>
      </c>
      <c r="AO73" s="15">
        <f>T73*'Table A8'!T23</f>
        <v>4.9249736973223417</v>
      </c>
      <c r="AP73" s="15">
        <f>U73*'Table A8'!U23</f>
        <v>2.0214304367818809</v>
      </c>
    </row>
    <row r="74" spans="1:42" x14ac:dyDescent="0.25">
      <c r="A74" s="13">
        <v>1988</v>
      </c>
      <c r="B74" s="11">
        <f t="shared" si="1"/>
        <v>2.7423278773175577</v>
      </c>
      <c r="C74" s="11">
        <f t="shared" si="2"/>
        <v>-8.4983980459149109</v>
      </c>
      <c r="D74" s="11">
        <f t="shared" si="2"/>
        <v>1.6882669377953443</v>
      </c>
      <c r="E74" s="11">
        <f t="shared" si="2"/>
        <v>1.0996170544784116</v>
      </c>
      <c r="F74" s="11">
        <f t="shared" si="2"/>
        <v>-0.24906613124518079</v>
      </c>
      <c r="G74" s="11">
        <f t="shared" si="2"/>
        <v>8.0330767591990924</v>
      </c>
      <c r="H74" s="11">
        <f t="shared" si="2"/>
        <v>4.2789077476250572</v>
      </c>
      <c r="I74" s="11">
        <f t="shared" si="2"/>
        <v>4.0561018706486722</v>
      </c>
      <c r="J74" s="11">
        <f t="shared" si="2"/>
        <v>5.8535918059320702</v>
      </c>
      <c r="K74" s="11">
        <f t="shared" si="2"/>
        <v>9.614023578194244</v>
      </c>
      <c r="L74" s="11">
        <f t="shared" si="2"/>
        <v>9.0602467888538598</v>
      </c>
      <c r="M74" s="11">
        <f t="shared" si="2"/>
        <v>20.086380690184523</v>
      </c>
      <c r="N74" s="11">
        <f t="shared" si="2"/>
        <v>6.4676328620735575</v>
      </c>
      <c r="O74" s="11">
        <f t="shared" si="2"/>
        <v>6.4970787420327945</v>
      </c>
      <c r="P74" s="11" t="e">
        <f t="shared" si="2"/>
        <v>#N/A</v>
      </c>
      <c r="Q74" s="11">
        <f t="shared" si="2"/>
        <v>-6.1811066148436192E-2</v>
      </c>
      <c r="R74" s="11">
        <f t="shared" si="2"/>
        <v>3.2342021168069355</v>
      </c>
      <c r="S74" s="11">
        <f t="shared" si="2"/>
        <v>4.9037719561214912</v>
      </c>
      <c r="T74" s="11">
        <f t="shared" si="2"/>
        <v>5.8321610434984397</v>
      </c>
      <c r="U74" s="11">
        <f t="shared" si="2"/>
        <v>4.6037771733502515</v>
      </c>
      <c r="W74" s="15">
        <f>B74*'Table A8'!B24</f>
        <v>1.4523368438273785</v>
      </c>
      <c r="X74" s="15">
        <f>C74*'Table A8'!C24</f>
        <v>-2.5588676516249795</v>
      </c>
      <c r="Y74" s="15">
        <f>D74*'Table A8'!D24</f>
        <v>1.1277623144472901</v>
      </c>
      <c r="Z74" s="15">
        <f>E74*'Table A8'!E24</f>
        <v>0.44127632396218658</v>
      </c>
      <c r="AA74" s="15">
        <f>F74*'Table A8'!F24</f>
        <v>-3.9601514867983745E-2</v>
      </c>
      <c r="AB74" s="15">
        <f>G74*'Table A8'!G24</f>
        <v>5.0777078194897465</v>
      </c>
      <c r="AC74" s="15">
        <f>H74*'Table A8'!H24</f>
        <v>2.5446664375126216</v>
      </c>
      <c r="AD74" s="15">
        <f>I74*'Table A8'!I24</f>
        <v>3.0217958936332607</v>
      </c>
      <c r="AE74" s="15">
        <f>J74*'Table A8'!J24</f>
        <v>4.1080507294031268</v>
      </c>
      <c r="AF74" s="15">
        <f>K74*'Table A8'!K24</f>
        <v>4.5522401642749744</v>
      </c>
      <c r="AG74" s="15">
        <f>L74*'Table A8'!L24</f>
        <v>4.6306921337832074</v>
      </c>
      <c r="AH74" s="15">
        <f>M74*'Table A8'!M24</f>
        <v>4.3808396285292446</v>
      </c>
      <c r="AI74" s="15">
        <f>N74*'Table A8'!N24</f>
        <v>4.046151118513218</v>
      </c>
      <c r="AJ74" s="15">
        <f>O74*'Table A8'!O24</f>
        <v>3.8891513349808311</v>
      </c>
      <c r="AK74" s="15" t="e">
        <f>P74*'Table A8'!P24</f>
        <v>#N/A</v>
      </c>
      <c r="AL74" s="15">
        <f>Q74*'Table A8'!Q24</f>
        <v>0</v>
      </c>
      <c r="AM74" s="15">
        <f>R74*'Table A8'!R24</f>
        <v>0</v>
      </c>
      <c r="AN74" s="15">
        <f>S74*'Table A8'!S24</f>
        <v>2.32733017037526</v>
      </c>
      <c r="AO74" s="15">
        <f>T74*'Table A8'!T24</f>
        <v>2.9230791150014177</v>
      </c>
      <c r="AP74" s="15">
        <f>U74*'Table A8'!U24</f>
        <v>2.667428494239136</v>
      </c>
    </row>
    <row r="75" spans="1:42" x14ac:dyDescent="0.25">
      <c r="A75" s="13">
        <v>1989</v>
      </c>
      <c r="B75" s="11">
        <f t="shared" si="1"/>
        <v>1.4045988235426505</v>
      </c>
      <c r="C75" s="11">
        <f t="shared" si="2"/>
        <v>-5.9703255793780201</v>
      </c>
      <c r="D75" s="11">
        <f t="shared" si="2"/>
        <v>1.036385568619886</v>
      </c>
      <c r="E75" s="11">
        <f t="shared" si="2"/>
        <v>2.7859458147646929</v>
      </c>
      <c r="F75" s="11">
        <f t="shared" si="2"/>
        <v>1.7142335053761202</v>
      </c>
      <c r="G75" s="11">
        <f t="shared" si="2"/>
        <v>10.282273600535614</v>
      </c>
      <c r="H75" s="11">
        <f t="shared" si="2"/>
        <v>3.8603175922809889</v>
      </c>
      <c r="I75" s="11">
        <f t="shared" si="2"/>
        <v>3.8103039550996058</v>
      </c>
      <c r="J75" s="11">
        <f t="shared" si="2"/>
        <v>11.404059870721596</v>
      </c>
      <c r="K75" s="11">
        <f t="shared" si="2"/>
        <v>9.0232838636260144</v>
      </c>
      <c r="L75" s="11">
        <f t="shared" si="2"/>
        <v>4.7445132625372537</v>
      </c>
      <c r="M75" s="11">
        <f t="shared" si="2"/>
        <v>3.7519626150125966</v>
      </c>
      <c r="N75" s="11">
        <f t="shared" si="2"/>
        <v>8.7235273653643599</v>
      </c>
      <c r="O75" s="11">
        <f t="shared" si="2"/>
        <v>8.7531449811545414</v>
      </c>
      <c r="P75" s="11" t="e">
        <f t="shared" si="2"/>
        <v>#N/A</v>
      </c>
      <c r="Q75" s="11">
        <f t="shared" si="2"/>
        <v>-2.1456921514818967</v>
      </c>
      <c r="R75" s="11">
        <f t="shared" si="2"/>
        <v>-2.126409075344164</v>
      </c>
      <c r="S75" s="11">
        <f t="shared" si="2"/>
        <v>-3.8178352309722592</v>
      </c>
      <c r="T75" s="11">
        <f t="shared" si="2"/>
        <v>4.4381746817260614</v>
      </c>
      <c r="U75" s="11">
        <f t="shared" si="2"/>
        <v>4.4912556680822631</v>
      </c>
      <c r="W75" s="15">
        <f>B75*'Table A8'!B25</f>
        <v>0.73235782659513793</v>
      </c>
      <c r="X75" s="15">
        <f>C75*'Table A8'!C25</f>
        <v>-1.6424365668868934</v>
      </c>
      <c r="Y75" s="15">
        <f>D75*'Table A8'!D25</f>
        <v>0.68308172827736691</v>
      </c>
      <c r="Z75" s="15">
        <f>E75*'Table A8'!E25</f>
        <v>1.0951552997840008</v>
      </c>
      <c r="AA75" s="15">
        <f>F75*'Table A8'!F25</f>
        <v>0.26193487962147116</v>
      </c>
      <c r="AB75" s="15">
        <f>G75*'Table A8'!G25</f>
        <v>6.5888809232232219</v>
      </c>
      <c r="AC75" s="15">
        <f>H75*'Table A8'!H25</f>
        <v>2.2833778558342051</v>
      </c>
      <c r="AD75" s="15">
        <f>I75*'Table A8'!I25</f>
        <v>2.8280075954749275</v>
      </c>
      <c r="AE75" s="15">
        <f>J75*'Table A8'!J25</f>
        <v>8.0797764184062508</v>
      </c>
      <c r="AF75" s="15">
        <f>K75*'Table A8'!K25</f>
        <v>4.3609530912904528</v>
      </c>
      <c r="AG75" s="15">
        <f>L75*'Table A8'!L25</f>
        <v>2.442949878880432</v>
      </c>
      <c r="AH75" s="15">
        <f>M75*'Table A8'!M25</f>
        <v>0.8599498313608871</v>
      </c>
      <c r="AI75" s="15">
        <f>N75*'Table A8'!N25</f>
        <v>5.5028010620718382</v>
      </c>
      <c r="AJ75" s="15">
        <f>O75*'Table A8'!O25</f>
        <v>5.2868995686173426</v>
      </c>
      <c r="AK75" s="15" t="e">
        <f>P75*'Table A8'!P25</f>
        <v>#N/A</v>
      </c>
      <c r="AL75" s="15">
        <f>Q75*'Table A8'!Q25</f>
        <v>0</v>
      </c>
      <c r="AM75" s="15">
        <f>R75*'Table A8'!R25</f>
        <v>0</v>
      </c>
      <c r="AN75" s="15">
        <f>S75*'Table A8'!S25</f>
        <v>-1.7661305778477672</v>
      </c>
      <c r="AO75" s="15">
        <f>T75*'Table A8'!T25</f>
        <v>2.2217502456720664</v>
      </c>
      <c r="AP75" s="15">
        <f>U75*'Table A8'!U25</f>
        <v>2.5905562693498494</v>
      </c>
    </row>
    <row r="76" spans="1:42" x14ac:dyDescent="0.25">
      <c r="A76" s="13">
        <v>1990</v>
      </c>
      <c r="B76" s="11">
        <f t="shared" si="1"/>
        <v>-4.3795111175213064</v>
      </c>
      <c r="C76" s="11">
        <f t="shared" si="2"/>
        <v>-5.7124689783148899</v>
      </c>
      <c r="D76" s="11">
        <f t="shared" si="2"/>
        <v>-3.7631824784362173</v>
      </c>
      <c r="E76" s="11">
        <f t="shared" si="2"/>
        <v>-1.3742854165020932</v>
      </c>
      <c r="F76" s="11">
        <f t="shared" si="2"/>
        <v>-1.8306770018569845</v>
      </c>
      <c r="G76" s="11">
        <f t="shared" si="2"/>
        <v>0.36787288574625882</v>
      </c>
      <c r="H76" s="11">
        <f t="shared" si="2"/>
        <v>0.40114062024723907</v>
      </c>
      <c r="I76" s="11">
        <f t="shared" si="2"/>
        <v>-0.81462361544167394</v>
      </c>
      <c r="J76" s="11">
        <f t="shared" si="2"/>
        <v>4.147462667937873</v>
      </c>
      <c r="K76" s="11">
        <f t="shared" si="2"/>
        <v>3.8595691430791583</v>
      </c>
      <c r="L76" s="11">
        <f t="shared" si="2"/>
        <v>1.9937594607100528</v>
      </c>
      <c r="M76" s="11">
        <f t="shared" si="2"/>
        <v>-9.8687468969978092</v>
      </c>
      <c r="N76" s="11">
        <f t="shared" si="2"/>
        <v>5.3119623359891595</v>
      </c>
      <c r="O76" s="11">
        <f t="shared" si="2"/>
        <v>5.3117410581841051</v>
      </c>
      <c r="P76" s="11" t="e">
        <f t="shared" si="2"/>
        <v>#N/A</v>
      </c>
      <c r="Q76" s="11">
        <f t="shared" si="2"/>
        <v>-0.5913428002835116</v>
      </c>
      <c r="R76" s="11">
        <f t="shared" si="2"/>
        <v>-1.3637814789316836</v>
      </c>
      <c r="S76" s="11">
        <f t="shared" si="2"/>
        <v>-3.2938413780932958</v>
      </c>
      <c r="T76" s="11">
        <f t="shared" si="2"/>
        <v>0.58643005256915648</v>
      </c>
      <c r="U76" s="11">
        <f t="shared" si="2"/>
        <v>-9.0130695601277566E-2</v>
      </c>
      <c r="W76" s="15">
        <f>B76*'Table A8'!B26</f>
        <v>-2.2795355366698398</v>
      </c>
      <c r="X76" s="15">
        <f>C76*'Table A8'!C26</f>
        <v>-1.5178030075382662</v>
      </c>
      <c r="Y76" s="15">
        <f>D76*'Table A8'!D26</f>
        <v>-2.4784319802980925</v>
      </c>
      <c r="Z76" s="15">
        <f>E76*'Table A8'!E26</f>
        <v>-0.54627845305958211</v>
      </c>
      <c r="AA76" s="15">
        <f>F76*'Table A8'!F26</f>
        <v>-0.28247346138653268</v>
      </c>
      <c r="AB76" s="15">
        <f>G76*'Table A8'!G26</f>
        <v>0.24117746389524727</v>
      </c>
      <c r="AC76" s="15">
        <f>H76*'Table A8'!H26</f>
        <v>0.24044368777619513</v>
      </c>
      <c r="AD76" s="15">
        <f>I76*'Table A8'!I26</f>
        <v>-0.6086867654580187</v>
      </c>
      <c r="AE76" s="15">
        <f>J76*'Table A8'!J26</f>
        <v>3.0131316282568648</v>
      </c>
      <c r="AF76" s="15">
        <f>K76*'Table A8'!K26</f>
        <v>1.9386615805686611</v>
      </c>
      <c r="AG76" s="15">
        <f>L76*'Table A8'!L26</f>
        <v>1.0491162282256299</v>
      </c>
      <c r="AH76" s="15">
        <f>M76*'Table A8'!M26</f>
        <v>-2.2293499240318049</v>
      </c>
      <c r="AI76" s="15">
        <f>N76*'Table A8'!N26</f>
        <v>3.4501195372249587</v>
      </c>
      <c r="AJ76" s="15">
        <f>O76*'Table A8'!O26</f>
        <v>3.3108082015661524</v>
      </c>
      <c r="AK76" s="15" t="e">
        <f>P76*'Table A8'!P26</f>
        <v>#N/A</v>
      </c>
      <c r="AL76" s="15">
        <f>Q76*'Table A8'!Q26</f>
        <v>0</v>
      </c>
      <c r="AM76" s="15">
        <f>R76*'Table A8'!R26</f>
        <v>0</v>
      </c>
      <c r="AN76" s="15">
        <f>S76*'Table A8'!S26</f>
        <v>-1.5042973573752081</v>
      </c>
      <c r="AO76" s="15">
        <f>T76*'Table A8'!T26</f>
        <v>0.29896204079975597</v>
      </c>
      <c r="AP76" s="15">
        <f>U76*'Table A8'!U26</f>
        <v>-5.2654352370266361E-2</v>
      </c>
    </row>
    <row r="77" spans="1:42" x14ac:dyDescent="0.25">
      <c r="A77" s="13">
        <v>1991</v>
      </c>
      <c r="B77" s="11">
        <f t="shared" si="1"/>
        <v>3.9472026410800569</v>
      </c>
      <c r="C77" s="11">
        <f t="shared" si="2"/>
        <v>-7.1059550129623759</v>
      </c>
      <c r="D77" s="11">
        <f t="shared" si="2"/>
        <v>-10.971975924979969</v>
      </c>
      <c r="E77" s="11">
        <f t="shared" si="2"/>
        <v>-1.8043011802840923</v>
      </c>
      <c r="F77" s="11">
        <f t="shared" si="2"/>
        <v>-3.1619846172235095</v>
      </c>
      <c r="G77" s="11">
        <f t="shared" si="2"/>
        <v>-9.3598060026910996</v>
      </c>
      <c r="H77" s="11">
        <f t="shared" si="2"/>
        <v>-3.1354556078496962</v>
      </c>
      <c r="I77" s="11">
        <f t="shared" si="2"/>
        <v>-2.5297968766974761</v>
      </c>
      <c r="J77" s="11">
        <f t="shared" si="2"/>
        <v>-0.49494550590201752</v>
      </c>
      <c r="K77" s="11">
        <f t="shared" si="2"/>
        <v>-3.8054321752316516</v>
      </c>
      <c r="L77" s="11">
        <f t="shared" si="2"/>
        <v>-1.7064913858629127</v>
      </c>
      <c r="M77" s="11">
        <f t="shared" si="2"/>
        <v>-1.542583779744287</v>
      </c>
      <c r="N77" s="11">
        <f t="shared" si="2"/>
        <v>-2.2709668840316115</v>
      </c>
      <c r="O77" s="11">
        <f t="shared" si="2"/>
        <v>-2.2359083737481038</v>
      </c>
      <c r="P77" s="11" t="e">
        <f t="shared" si="2"/>
        <v>#N/A</v>
      </c>
      <c r="Q77" s="11">
        <f t="shared" si="2"/>
        <v>-2.9230535855721556</v>
      </c>
      <c r="R77" s="11">
        <f t="shared" si="2"/>
        <v>2.4237033751721473</v>
      </c>
      <c r="S77" s="11">
        <f t="shared" si="2"/>
        <v>-2.4573023710223105</v>
      </c>
      <c r="T77" s="11">
        <f t="shared" si="2"/>
        <v>0.44450691331698233</v>
      </c>
      <c r="U77" s="11">
        <f t="shared" si="2"/>
        <v>-4.7787510997769118</v>
      </c>
      <c r="W77" s="15">
        <f>B77*'Table A8'!B27</f>
        <v>2.1496465583321989</v>
      </c>
      <c r="X77" s="15">
        <f>C77*'Table A8'!C27</f>
        <v>-1.9377939320348398</v>
      </c>
      <c r="Y77" s="15">
        <f>D77*'Table A8'!D27</f>
        <v>-7.2875864093716949</v>
      </c>
      <c r="Z77" s="15">
        <f>E77*'Table A8'!E27</f>
        <v>-0.75347617288663693</v>
      </c>
      <c r="AA77" s="15">
        <f>F77*'Table A8'!F27</f>
        <v>-0.51951407260982263</v>
      </c>
      <c r="AB77" s="15">
        <f>G77*'Table A8'!G27</f>
        <v>-6.2495424679968465</v>
      </c>
      <c r="AC77" s="15">
        <f>H77*'Table A8'!H27</f>
        <v>-1.9430418401844569</v>
      </c>
      <c r="AD77" s="15">
        <f>I77*'Table A8'!I27</f>
        <v>-1.9284641591064859</v>
      </c>
      <c r="AE77" s="15">
        <f>J77*'Table A8'!J27</f>
        <v>-0.37076367847120134</v>
      </c>
      <c r="AF77" s="15">
        <f>K77*'Table A8'!K27</f>
        <v>-2.0054627563470806</v>
      </c>
      <c r="AG77" s="15">
        <f>L77*'Table A8'!L27</f>
        <v>-0.94044740274905125</v>
      </c>
      <c r="AH77" s="15">
        <f>M77*'Table A8'!M27</f>
        <v>-0.36003905419231658</v>
      </c>
      <c r="AI77" s="15">
        <f>N77*'Table A8'!N27</f>
        <v>-1.5329026467213378</v>
      </c>
      <c r="AJ77" s="15">
        <f>O77*'Table A8'!O27</f>
        <v>-1.4526696704241431</v>
      </c>
      <c r="AK77" s="15" t="e">
        <f>P77*'Table A8'!P27</f>
        <v>#N/A</v>
      </c>
      <c r="AL77" s="15">
        <f>Q77*'Table A8'!Q27</f>
        <v>0</v>
      </c>
      <c r="AM77" s="15">
        <f>R77*'Table A8'!R27</f>
        <v>0</v>
      </c>
      <c r="AN77" s="15">
        <f>S77*'Table A8'!S27</f>
        <v>-1.1650070541016775</v>
      </c>
      <c r="AO77" s="15">
        <f>T77*'Table A8'!T27</f>
        <v>0.23812235346390742</v>
      </c>
      <c r="AP77" s="15">
        <f>U77*'Table A8'!U27</f>
        <v>-2.873940911405835</v>
      </c>
    </row>
    <row r="78" spans="1:42" x14ac:dyDescent="0.25">
      <c r="A78" s="13">
        <v>1992</v>
      </c>
      <c r="B78" s="11">
        <f t="shared" si="1"/>
        <v>-8.3701884252958312</v>
      </c>
      <c r="C78" s="11">
        <f t="shared" si="2"/>
        <v>-22.550257567219074</v>
      </c>
      <c r="D78" s="11">
        <f t="shared" si="2"/>
        <v>-5.8186885810294369</v>
      </c>
      <c r="E78" s="11">
        <f t="shared" si="2"/>
        <v>-0.99302029679036319</v>
      </c>
      <c r="F78" s="11">
        <f t="shared" si="2"/>
        <v>-1.872778854727293</v>
      </c>
      <c r="G78" s="11">
        <f t="shared" si="2"/>
        <v>-11.167579236870361</v>
      </c>
      <c r="H78" s="11">
        <f t="shared" si="2"/>
        <v>-0.4030287030469713</v>
      </c>
      <c r="I78" s="11">
        <f t="shared" si="2"/>
        <v>1.395947468405274</v>
      </c>
      <c r="J78" s="11">
        <f t="shared" si="2"/>
        <v>1.7565265780485748</v>
      </c>
      <c r="K78" s="11">
        <f t="shared" si="2"/>
        <v>-4.842039671287143</v>
      </c>
      <c r="L78" s="11">
        <f t="shared" si="2"/>
        <v>-4.2377005470895455</v>
      </c>
      <c r="M78" s="11">
        <f t="shared" si="2"/>
        <v>9.9419558117659523</v>
      </c>
      <c r="N78" s="11">
        <f t="shared" si="2"/>
        <v>2.0731784531042727</v>
      </c>
      <c r="O78" s="11">
        <f t="shared" si="2"/>
        <v>2.0897858135660292</v>
      </c>
      <c r="P78" s="11" t="e">
        <f t="shared" si="2"/>
        <v>#N/A</v>
      </c>
      <c r="Q78" s="11">
        <f t="shared" si="2"/>
        <v>-1.6714706269480981</v>
      </c>
      <c r="R78" s="11">
        <f t="shared" si="2"/>
        <v>-5.4911434240845125</v>
      </c>
      <c r="S78" s="11">
        <f t="shared" si="2"/>
        <v>2.0667462203995561</v>
      </c>
      <c r="T78" s="11">
        <f t="shared" si="2"/>
        <v>4.392735500373063</v>
      </c>
      <c r="U78" s="11">
        <f t="shared" si="2"/>
        <v>-2.8664191883933849</v>
      </c>
      <c r="W78" s="15">
        <f>B78*'Table A8'!B28</f>
        <v>-4.7216232907093785</v>
      </c>
      <c r="X78" s="15">
        <f>C78*'Table A8'!C28</f>
        <v>-5.9442478947189477</v>
      </c>
      <c r="Y78" s="15">
        <f>D78*'Table A8'!D28</f>
        <v>-3.8868839721276642</v>
      </c>
      <c r="Z78" s="15">
        <f>E78*'Table A8'!E28</f>
        <v>-0.43583660826129039</v>
      </c>
      <c r="AA78" s="15">
        <f>F78*'Table A8'!F28</f>
        <v>-0.32754902169180355</v>
      </c>
      <c r="AB78" s="15">
        <f>G78*'Table A8'!G28</f>
        <v>-7.4521256247635925</v>
      </c>
      <c r="AC78" s="15">
        <f>H78*'Table A8'!H28</f>
        <v>-0.25757564411731937</v>
      </c>
      <c r="AD78" s="15">
        <f>I78*'Table A8'!I28</f>
        <v>1.0877222673813896</v>
      </c>
      <c r="AE78" s="15">
        <f>J78*'Table A8'!J28</f>
        <v>1.3504176332037443</v>
      </c>
      <c r="AF78" s="15">
        <f>K78*'Table A8'!K28</f>
        <v>-2.6214802780348592</v>
      </c>
      <c r="AG78" s="15">
        <f>L78*'Table A8'!L28</f>
        <v>-2.4099803011298246</v>
      </c>
      <c r="AH78" s="15">
        <f>M78*'Table A8'!M28</f>
        <v>2.5868969022215005</v>
      </c>
      <c r="AI78" s="15">
        <f>N78*'Table A8'!N28</f>
        <v>1.4441761104324364</v>
      </c>
      <c r="AJ78" s="15">
        <f>O78*'Table A8'!O28</f>
        <v>1.404754023879085</v>
      </c>
      <c r="AK78" s="15" t="e">
        <f>P78*'Table A8'!P28</f>
        <v>#N/A</v>
      </c>
      <c r="AL78" s="15">
        <f>Q78*'Table A8'!Q28</f>
        <v>0</v>
      </c>
      <c r="AM78" s="15">
        <f>R78*'Table A8'!R28</f>
        <v>0</v>
      </c>
      <c r="AN78" s="15">
        <f>S78*'Table A8'!S28</f>
        <v>1.0308930147352986</v>
      </c>
      <c r="AO78" s="15">
        <f>T78*'Table A8'!T28</f>
        <v>2.4889239345113774</v>
      </c>
      <c r="AP78" s="15">
        <f>U78*'Table A8'!U28</f>
        <v>-1.7651409362126464</v>
      </c>
    </row>
    <row r="79" spans="1:42" x14ac:dyDescent="0.25">
      <c r="A79" s="13">
        <v>1993</v>
      </c>
      <c r="B79" s="11">
        <f t="shared" si="1"/>
        <v>-4.3157162441021937</v>
      </c>
      <c r="C79" s="11">
        <f t="shared" si="2"/>
        <v>-30.40634233159092</v>
      </c>
      <c r="D79" s="11">
        <f t="shared" si="2"/>
        <v>-3.0836629592287372</v>
      </c>
      <c r="E79" s="11">
        <f t="shared" si="2"/>
        <v>-1.2646625684963884</v>
      </c>
      <c r="F79" s="11">
        <f t="shared" si="2"/>
        <v>-1.0734814920044469</v>
      </c>
      <c r="G79" s="11">
        <f t="shared" si="2"/>
        <v>-2.8494628790628229</v>
      </c>
      <c r="H79" s="11">
        <f t="shared" si="2"/>
        <v>-1.2078767693259556</v>
      </c>
      <c r="I79" s="11">
        <f t="shared" si="2"/>
        <v>-1.0564269973942557</v>
      </c>
      <c r="J79" s="11">
        <f t="shared" si="2"/>
        <v>-3.6022045520943826</v>
      </c>
      <c r="K79" s="11">
        <f t="shared" si="2"/>
        <v>4.2449149440027023</v>
      </c>
      <c r="L79" s="11">
        <f t="shared" si="2"/>
        <v>-1.9208532749290872</v>
      </c>
      <c r="M79" s="11">
        <f t="shared" si="2"/>
        <v>2.4263011158685229E-2</v>
      </c>
      <c r="N79" s="11">
        <f t="shared" si="2"/>
        <v>0.53850426308875532</v>
      </c>
      <c r="O79" s="11">
        <f t="shared" si="2"/>
        <v>0.52088877020603874</v>
      </c>
      <c r="P79" s="11" t="e">
        <f t="shared" si="2"/>
        <v>#N/A</v>
      </c>
      <c r="Q79" s="11">
        <f t="shared" si="2"/>
        <v>-0.60060240602119219</v>
      </c>
      <c r="R79" s="11">
        <f t="shared" si="2"/>
        <v>0.8646670413244647</v>
      </c>
      <c r="S79" s="11">
        <f t="shared" si="2"/>
        <v>1.9028058242308008</v>
      </c>
      <c r="T79" s="11">
        <f t="shared" si="2"/>
        <v>3.8638952852729509</v>
      </c>
      <c r="U79" s="11">
        <f t="shared" si="2"/>
        <v>-1.50784346212533</v>
      </c>
      <c r="W79" s="15">
        <f>B79*'Table A8'!B29</f>
        <v>-2.3632862152703611</v>
      </c>
      <c r="X79" s="15">
        <f>C79*'Table A8'!C29</f>
        <v>-6.5799324805562751</v>
      </c>
      <c r="Y79" s="15">
        <f>D79*'Table A8'!D29</f>
        <v>-2.0265832968051263</v>
      </c>
      <c r="Z79" s="15">
        <f>E79*'Table A8'!E29</f>
        <v>-0.55050761606647791</v>
      </c>
      <c r="AA79" s="15">
        <f>F79*'Table A8'!F29</f>
        <v>-0.1849608610723662</v>
      </c>
      <c r="AB79" s="15">
        <f>G79*'Table A8'!G29</f>
        <v>-1.8544304416940853</v>
      </c>
      <c r="AC79" s="15">
        <f>H79*'Table A8'!H29</f>
        <v>-0.76881356367597065</v>
      </c>
      <c r="AD79" s="15">
        <f>I79*'Table A8'!I29</f>
        <v>-0.82285098827038583</v>
      </c>
      <c r="AE79" s="15">
        <f>J79*'Table A8'!J29</f>
        <v>-2.7610897891803443</v>
      </c>
      <c r="AF79" s="15">
        <f>K79*'Table A8'!K29</f>
        <v>2.2914050867726585</v>
      </c>
      <c r="AG79" s="15">
        <f>L79*'Table A8'!L29</f>
        <v>-1.0762540899427675</v>
      </c>
      <c r="AH79" s="15">
        <f>M79*'Table A8'!M29</f>
        <v>6.5243237005704578E-3</v>
      </c>
      <c r="AI79" s="15">
        <f>N79*'Table A8'!N29</f>
        <v>0.37625292862011334</v>
      </c>
      <c r="AJ79" s="15">
        <f>O79*'Table A8'!O29</f>
        <v>0.35128738662695252</v>
      </c>
      <c r="AK79" s="15" t="e">
        <f>P79*'Table A8'!P29</f>
        <v>#N/A</v>
      </c>
      <c r="AL79" s="15">
        <f>Q79*'Table A8'!Q29</f>
        <v>0</v>
      </c>
      <c r="AM79" s="15">
        <f>R79*'Table A8'!R29</f>
        <v>0</v>
      </c>
      <c r="AN79" s="15">
        <f>S79*'Table A8'!S29</f>
        <v>0.95711132958809286</v>
      </c>
      <c r="AO79" s="15">
        <f>T79*'Table A8'!T29</f>
        <v>2.2256036843172193</v>
      </c>
      <c r="AP79" s="15">
        <f>U79*'Table A8'!U29</f>
        <v>-0.9191813745116012</v>
      </c>
    </row>
    <row r="80" spans="1:42" x14ac:dyDescent="0.25">
      <c r="A80" s="13">
        <v>1994</v>
      </c>
      <c r="B80" s="11">
        <f t="shared" si="1"/>
        <v>-1.0879527075136701</v>
      </c>
      <c r="C80" s="11">
        <f t="shared" si="2"/>
        <v>-23.231626019393499</v>
      </c>
      <c r="D80" s="11">
        <f t="shared" si="2"/>
        <v>1.5153270576735522</v>
      </c>
      <c r="E80" s="11">
        <f t="shared" si="2"/>
        <v>-4.6350694034844775</v>
      </c>
      <c r="F80" s="11">
        <f t="shared" si="2"/>
        <v>-5.2672425008513599</v>
      </c>
      <c r="G80" s="11">
        <f t="shared" si="2"/>
        <v>1.4524669350428083</v>
      </c>
      <c r="H80" s="11">
        <f t="shared" si="2"/>
        <v>1.6109054723729248</v>
      </c>
      <c r="I80" s="11">
        <f t="shared" si="2"/>
        <v>-0.29418441673795342</v>
      </c>
      <c r="J80" s="11">
        <f t="shared" si="2"/>
        <v>2.5801445525433246</v>
      </c>
      <c r="K80" s="11">
        <f t="shared" si="2"/>
        <v>5.1293294387550485</v>
      </c>
      <c r="L80" s="11">
        <f t="shared" si="2"/>
        <v>1.4064929467403458</v>
      </c>
      <c r="M80" s="11">
        <f t="shared" si="2"/>
        <v>8.2614696790561375</v>
      </c>
      <c r="N80" s="11">
        <f t="shared" si="2"/>
        <v>2.7021511603240427</v>
      </c>
      <c r="O80" s="11">
        <f t="shared" si="2"/>
        <v>2.7264166962243088</v>
      </c>
      <c r="P80" s="11" t="e">
        <f t="shared" si="2"/>
        <v>#N/A</v>
      </c>
      <c r="Q80" s="11">
        <f t="shared" si="2"/>
        <v>0.77786812937318039</v>
      </c>
      <c r="R80" s="11">
        <f t="shared" si="2"/>
        <v>1.7072227597538556</v>
      </c>
      <c r="S80" s="11">
        <f t="shared" si="2"/>
        <v>6.8294547436226667</v>
      </c>
      <c r="T80" s="11">
        <f t="shared" si="2"/>
        <v>6.938415106119578</v>
      </c>
      <c r="U80" s="11">
        <f t="shared" si="2"/>
        <v>1.7872920371516019</v>
      </c>
      <c r="W80" s="15">
        <f>B80*'Table A8'!B30</f>
        <v>-0.57052239982016861</v>
      </c>
      <c r="X80" s="15">
        <f>C80*'Table A8'!C30</f>
        <v>-3.8239256427921697</v>
      </c>
      <c r="Y80" s="15">
        <f>D80*'Table A8'!D30</f>
        <v>0.97041544773414279</v>
      </c>
      <c r="Z80" s="15">
        <f>E80*'Table A8'!E30</f>
        <v>-1.9091850872952563</v>
      </c>
      <c r="AA80" s="15">
        <f>F80*'Table A8'!F30</f>
        <v>-0.8364381091351959</v>
      </c>
      <c r="AB80" s="15">
        <f>G80*'Table A8'!G30</f>
        <v>0.92086403681714046</v>
      </c>
      <c r="AC80" s="15">
        <f>H80*'Table A8'!H30</f>
        <v>1.0011777510797728</v>
      </c>
      <c r="AD80" s="15">
        <f>I80*'Table A8'!I30</f>
        <v>-0.22537468166294611</v>
      </c>
      <c r="AE80" s="15">
        <f>J80*'Table A8'!J30</f>
        <v>1.9443969347966497</v>
      </c>
      <c r="AF80" s="15">
        <f>K80*'Table A8'!K30</f>
        <v>2.7441912497339511</v>
      </c>
      <c r="AG80" s="15">
        <f>L80*'Table A8'!L30</f>
        <v>0.7640069686693558</v>
      </c>
      <c r="AH80" s="15">
        <f>M80*'Table A8'!M30</f>
        <v>2.1810279952708203</v>
      </c>
      <c r="AI80" s="15">
        <f>N80*'Table A8'!N30</f>
        <v>1.8590799983029411</v>
      </c>
      <c r="AJ80" s="15">
        <f>O80*'Table A8'!O30</f>
        <v>1.8084321946055841</v>
      </c>
      <c r="AK80" s="15" t="e">
        <f>P80*'Table A8'!P30</f>
        <v>#N/A</v>
      </c>
      <c r="AL80" s="15">
        <f>Q80*'Table A8'!Q30</f>
        <v>0</v>
      </c>
      <c r="AM80" s="15">
        <f>R80*'Table A8'!R30</f>
        <v>0</v>
      </c>
      <c r="AN80" s="15">
        <f>S80*'Table A8'!S30</f>
        <v>3.3962878440035524</v>
      </c>
      <c r="AO80" s="15">
        <f>T80*'Table A8'!T30</f>
        <v>3.9757118558065181</v>
      </c>
      <c r="AP80" s="15">
        <f>U80*'Table A8'!U30</f>
        <v>1.0612940116606211</v>
      </c>
    </row>
    <row r="81" spans="1:42" x14ac:dyDescent="0.25">
      <c r="A81" s="13">
        <v>1995</v>
      </c>
      <c r="B81" s="11">
        <f t="shared" si="1"/>
        <v>2.2776668705679177</v>
      </c>
      <c r="C81" s="11">
        <f t="shared" si="2"/>
        <v>0.23600096772170118</v>
      </c>
      <c r="D81" s="11">
        <f t="shared" si="2"/>
        <v>2.8515684331216589</v>
      </c>
      <c r="E81" s="11">
        <f t="shared" si="2"/>
        <v>-9.9366621890261726</v>
      </c>
      <c r="F81" s="11">
        <f t="shared" si="2"/>
        <v>-0.91803923449612512</v>
      </c>
      <c r="G81" s="11">
        <f t="shared" si="2"/>
        <v>0.65436082987812205</v>
      </c>
      <c r="H81" s="11">
        <f t="shared" si="2"/>
        <v>0.33642660197405388</v>
      </c>
      <c r="I81" s="11">
        <f t="shared" si="2"/>
        <v>0.16982738301916103</v>
      </c>
      <c r="J81" s="11">
        <f t="shared" si="2"/>
        <v>1.0081295126580119</v>
      </c>
      <c r="K81" s="11">
        <f t="shared" si="2"/>
        <v>3.189954900500827</v>
      </c>
      <c r="L81" s="11">
        <f t="shared" si="2"/>
        <v>0.82384245984267623</v>
      </c>
      <c r="M81" s="11">
        <f t="shared" si="2"/>
        <v>4.1348994340409586</v>
      </c>
      <c r="N81" s="11">
        <f t="shared" si="2"/>
        <v>3.7785501951032807</v>
      </c>
      <c r="O81" s="11">
        <f t="shared" si="2"/>
        <v>2.7918064425847917</v>
      </c>
      <c r="P81" s="11" t="e">
        <f t="shared" si="2"/>
        <v>#N/A</v>
      </c>
      <c r="Q81" s="11">
        <f t="shared" si="2"/>
        <v>0.66196181704063739</v>
      </c>
      <c r="R81" s="11">
        <f t="shared" si="2"/>
        <v>4.9184356408949483</v>
      </c>
      <c r="S81" s="11">
        <f t="shared" si="2"/>
        <v>7.4573575700720127</v>
      </c>
      <c r="T81" s="11">
        <f t="shared" si="2"/>
        <v>3.8309017037684323</v>
      </c>
      <c r="U81" s="11">
        <f t="shared" si="2"/>
        <v>1.8631466284800502</v>
      </c>
      <c r="W81" s="15">
        <f>B81*'Table A8'!B31</f>
        <v>1.1322282013593119</v>
      </c>
      <c r="X81" s="15">
        <f>C81*'Table A8'!C31</f>
        <v>3.3582937706798079E-2</v>
      </c>
      <c r="Y81" s="15">
        <f>D81*'Table A8'!D31</f>
        <v>1.8275702087876713</v>
      </c>
      <c r="Z81" s="15">
        <f>E81*'Table A8'!E31</f>
        <v>-3.8812602510336229</v>
      </c>
      <c r="AA81" s="15">
        <f>F81*'Table A8'!F31</f>
        <v>-0.13541078708817844</v>
      </c>
      <c r="AB81" s="15">
        <f>G81*'Table A8'!G31</f>
        <v>0.40760136093108223</v>
      </c>
      <c r="AC81" s="15">
        <f>H81*'Table A8'!H31</f>
        <v>0.20932463174825633</v>
      </c>
      <c r="AD81" s="15">
        <f>I81*'Table A8'!I31</f>
        <v>0.12910277657116623</v>
      </c>
      <c r="AE81" s="15">
        <f>J81*'Table A8'!J31</f>
        <v>0.76275078927705187</v>
      </c>
      <c r="AF81" s="15">
        <f>K81*'Table A8'!K31</f>
        <v>1.7382064252829008</v>
      </c>
      <c r="AG81" s="15">
        <f>L81*'Table A8'!L31</f>
        <v>0.44998275156606976</v>
      </c>
      <c r="AH81" s="15">
        <f>M81*'Table A8'!M31</f>
        <v>1.1073260684361685</v>
      </c>
      <c r="AI81" s="15">
        <f>N81*'Table A8'!N31</f>
        <v>2.6026653743871395</v>
      </c>
      <c r="AJ81" s="15">
        <f>O81*'Table A8'!O31</f>
        <v>1.8802816390808572</v>
      </c>
      <c r="AK81" s="15" t="e">
        <f>P81*'Table A8'!P31</f>
        <v>#N/A</v>
      </c>
      <c r="AL81" s="15">
        <f>Q81*'Table A8'!Q31</f>
        <v>0</v>
      </c>
      <c r="AM81" s="15">
        <f>R81*'Table A8'!R31</f>
        <v>0</v>
      </c>
      <c r="AN81" s="15">
        <f>S81*'Table A8'!S31</f>
        <v>3.4311302179901331</v>
      </c>
      <c r="AO81" s="15">
        <f>T81*'Table A8'!T31</f>
        <v>2.2253707997190824</v>
      </c>
      <c r="AP81" s="15">
        <f>U81*'Table A8'!U31</f>
        <v>1.1031691187230377</v>
      </c>
    </row>
    <row r="82" spans="1:42" x14ac:dyDescent="0.25">
      <c r="A82" s="13">
        <v>1996</v>
      </c>
      <c r="B82" s="11">
        <f t="shared" si="1"/>
        <v>-4.1007646962540019</v>
      </c>
      <c r="C82" s="11">
        <f t="shared" si="2"/>
        <v>12.313791205746796</v>
      </c>
      <c r="D82" s="11">
        <f t="shared" si="2"/>
        <v>1.7265196407013363</v>
      </c>
      <c r="E82" s="11">
        <f t="shared" si="2"/>
        <v>-10.925342355891004</v>
      </c>
      <c r="F82" s="11">
        <f t="shared" si="2"/>
        <v>14.173219305441446</v>
      </c>
      <c r="G82" s="11">
        <f t="shared" si="2"/>
        <v>-0.52548728383586973</v>
      </c>
      <c r="H82" s="11">
        <f t="shared" si="2"/>
        <v>-0.77220460939102775</v>
      </c>
      <c r="I82" s="11">
        <f t="shared" si="2"/>
        <v>2.2621875449939453E-2</v>
      </c>
      <c r="J82" s="11">
        <f t="shared" si="2"/>
        <v>0.33379725012679218</v>
      </c>
      <c r="K82" s="11">
        <f t="shared" si="2"/>
        <v>5.0792166840105129</v>
      </c>
      <c r="L82" s="11">
        <f t="shared" si="2"/>
        <v>-1.1466663708920171</v>
      </c>
      <c r="M82" s="11">
        <f t="shared" si="2"/>
        <v>-2.4735476775208323</v>
      </c>
      <c r="N82" s="11">
        <f t="shared" si="2"/>
        <v>1.5648729522268399</v>
      </c>
      <c r="O82" s="11">
        <f t="shared" si="2"/>
        <v>5.1922398328402872</v>
      </c>
      <c r="P82" s="11" t="e">
        <f t="shared" si="2"/>
        <v>#N/A</v>
      </c>
      <c r="Q82" s="11">
        <f t="shared" si="2"/>
        <v>2.5620159456433678</v>
      </c>
      <c r="R82" s="11">
        <f t="shared" si="2"/>
        <v>2.7469983298613028</v>
      </c>
      <c r="S82" s="11">
        <f t="shared" si="2"/>
        <v>3.3911637353514741</v>
      </c>
      <c r="T82" s="11">
        <f t="shared" si="2"/>
        <v>-0.54001395089155091</v>
      </c>
      <c r="U82" s="11">
        <f t="shared" si="2"/>
        <v>0.86560094625368877</v>
      </c>
      <c r="W82" s="15">
        <f>B82*'Table A8'!B32</f>
        <v>-1.9417120836762698</v>
      </c>
      <c r="X82" s="15">
        <f>C82*'Table A8'!C32</f>
        <v>1.7978135160390321</v>
      </c>
      <c r="Y82" s="15">
        <f>D82*'Table A8'!D32</f>
        <v>1.1008289229111718</v>
      </c>
      <c r="Z82" s="15">
        <f>E82*'Table A8'!E32</f>
        <v>-3.8730338651633609</v>
      </c>
      <c r="AA82" s="15">
        <f>F82*'Table A8'!F32</f>
        <v>2.0763766282471718</v>
      </c>
      <c r="AB82" s="15">
        <f>G82*'Table A8'!G32</f>
        <v>-0.31802490417746831</v>
      </c>
      <c r="AC82" s="15">
        <f>H82*'Table A8'!H32</f>
        <v>-0.47675912583802049</v>
      </c>
      <c r="AD82" s="15">
        <f>I82*'Table A8'!I32</f>
        <v>1.7047845339074372E-2</v>
      </c>
      <c r="AE82" s="15">
        <f>J82*'Table A8'!J32</f>
        <v>0.25154960769555063</v>
      </c>
      <c r="AF82" s="15">
        <f>K82*'Table A8'!K32</f>
        <v>2.8143939646102254</v>
      </c>
      <c r="AG82" s="15">
        <f>L82*'Table A8'!L32</f>
        <v>-0.63204250363567982</v>
      </c>
      <c r="AH82" s="15">
        <f>M82*'Table A8'!M32</f>
        <v>-0.65375865116875587</v>
      </c>
      <c r="AI82" s="15">
        <f>N82*'Table A8'!N32</f>
        <v>1.0772585403129566</v>
      </c>
      <c r="AJ82" s="15">
        <f>O82*'Table A8'!O32</f>
        <v>3.5774532448269576</v>
      </c>
      <c r="AK82" s="15" t="e">
        <f>P82*'Table A8'!P32</f>
        <v>#N/A</v>
      </c>
      <c r="AL82" s="15">
        <f>Q82*'Table A8'!Q32</f>
        <v>0</v>
      </c>
      <c r="AM82" s="15">
        <f>R82*'Table A8'!R32</f>
        <v>0</v>
      </c>
      <c r="AN82" s="15">
        <f>S82*'Table A8'!S32</f>
        <v>1.4002115063266236</v>
      </c>
      <c r="AO82" s="15">
        <f>T82*'Table A8'!T32</f>
        <v>-0.3105620231577309</v>
      </c>
      <c r="AP82" s="15">
        <f>U82*'Table A8'!U32</f>
        <v>0.50871367611329288</v>
      </c>
    </row>
    <row r="83" spans="1:42" x14ac:dyDescent="0.25">
      <c r="A83" s="13">
        <v>1997</v>
      </c>
      <c r="B83" s="11">
        <f t="shared" si="1"/>
        <v>3.4669254216012053</v>
      </c>
      <c r="C83" s="11">
        <f t="shared" si="2"/>
        <v>2.386971566955673</v>
      </c>
      <c r="D83" s="11">
        <f t="shared" si="2"/>
        <v>-0.12846002684109112</v>
      </c>
      <c r="E83" s="11">
        <f t="shared" si="2"/>
        <v>-1.337243364899275</v>
      </c>
      <c r="F83" s="11">
        <f t="shared" si="2"/>
        <v>7.8508598601833732</v>
      </c>
      <c r="G83" s="11">
        <f t="shared" si="2"/>
        <v>0.52548728383585963</v>
      </c>
      <c r="H83" s="11">
        <f t="shared" si="2"/>
        <v>3.3286302580512497</v>
      </c>
      <c r="I83" s="11">
        <f t="shared" si="2"/>
        <v>0.62010458585788153</v>
      </c>
      <c r="J83" s="11">
        <f t="shared" si="2"/>
        <v>5.7073557266791903</v>
      </c>
      <c r="K83" s="11">
        <f t="shared" si="2"/>
        <v>8.457454789799165</v>
      </c>
      <c r="L83" s="11">
        <f t="shared" si="2"/>
        <v>0.69813934812667333</v>
      </c>
      <c r="M83" s="11">
        <f t="shared" si="2"/>
        <v>2.4306752224161499</v>
      </c>
      <c r="N83" s="11">
        <f t="shared" si="2"/>
        <v>1.5082253108766031</v>
      </c>
      <c r="O83" s="11">
        <f t="shared" si="2"/>
        <v>7.6532215765228147</v>
      </c>
      <c r="P83" s="11" t="e">
        <f t="shared" si="2"/>
        <v>#N/A</v>
      </c>
      <c r="Q83" s="11">
        <f t="shared" si="2"/>
        <v>2.078988751941623</v>
      </c>
      <c r="R83" s="11">
        <f t="shared" si="2"/>
        <v>0.64549230409957281</v>
      </c>
      <c r="S83" s="11">
        <f t="shared" si="2"/>
        <v>3.4637363574942714</v>
      </c>
      <c r="T83" s="11">
        <f t="shared" si="2"/>
        <v>1.7586384502075989</v>
      </c>
      <c r="U83" s="11">
        <f t="shared" si="2"/>
        <v>2.3684243038355617</v>
      </c>
      <c r="W83" s="15">
        <f>B83*'Table A8'!B33</f>
        <v>1.7005269192953911</v>
      </c>
      <c r="X83" s="15">
        <f>C83*'Table A8'!C33</f>
        <v>0.36878710709465146</v>
      </c>
      <c r="Y83" s="15">
        <f>D83*'Table A8'!D33</f>
        <v>-8.1443657017251772E-2</v>
      </c>
      <c r="Z83" s="15">
        <f>E83*'Table A8'!E33</f>
        <v>-0.44811025157774703</v>
      </c>
      <c r="AA83" s="15">
        <f>F83*'Table A8'!F33</f>
        <v>1.2106025904402762</v>
      </c>
      <c r="AB83" s="15">
        <f>G83*'Table A8'!G33</f>
        <v>0.31933862238705191</v>
      </c>
      <c r="AC83" s="15">
        <f>H83*'Table A8'!H33</f>
        <v>2.0547634582950365</v>
      </c>
      <c r="AD83" s="15">
        <f>I83*'Table A8'!I33</f>
        <v>0.46377621976310962</v>
      </c>
      <c r="AE83" s="15">
        <f>J83*'Table A8'!J33</f>
        <v>4.2736679681373779</v>
      </c>
      <c r="AF83" s="15">
        <f>K83*'Table A8'!K33</f>
        <v>4.8012970841689855</v>
      </c>
      <c r="AG83" s="15">
        <f>L83*'Table A8'!L33</f>
        <v>0.38069538653347496</v>
      </c>
      <c r="AH83" s="15">
        <f>M83*'Table A8'!M33</f>
        <v>0.64072598862889707</v>
      </c>
      <c r="AI83" s="15">
        <f>N83*'Table A8'!N33</f>
        <v>1.041127932098119</v>
      </c>
      <c r="AJ83" s="15">
        <f>O83*'Table A8'!O33</f>
        <v>5.3427139825705776</v>
      </c>
      <c r="AK83" s="15" t="e">
        <f>P83*'Table A8'!P33</f>
        <v>#N/A</v>
      </c>
      <c r="AL83" s="15">
        <f>Q83*'Table A8'!Q33</f>
        <v>0</v>
      </c>
      <c r="AM83" s="15">
        <f>R83*'Table A8'!R33</f>
        <v>0</v>
      </c>
      <c r="AN83" s="15">
        <f>S83*'Table A8'!S33</f>
        <v>1.3951930047986925</v>
      </c>
      <c r="AO83" s="15">
        <f>T83*'Table A8'!T33</f>
        <v>1.0010170058581653</v>
      </c>
      <c r="AP83" s="15">
        <f>U83*'Table A8'!U33</f>
        <v>1.3905019087818582</v>
      </c>
    </row>
    <row r="84" spans="1:42" x14ac:dyDescent="0.25">
      <c r="A84" s="13">
        <v>1998</v>
      </c>
      <c r="B84" s="11">
        <f t="shared" si="1"/>
        <v>-7.6374272746108431</v>
      </c>
      <c r="C84" s="11">
        <f t="shared" si="2"/>
        <v>5.155688003244534</v>
      </c>
      <c r="D84" s="11">
        <f t="shared" si="2"/>
        <v>-0.5093441713358513</v>
      </c>
      <c r="E84" s="11">
        <f t="shared" si="2"/>
        <v>-2.7293593483223786</v>
      </c>
      <c r="F84" s="11">
        <f t="shared" si="2"/>
        <v>-6.0700130556607421</v>
      </c>
      <c r="G84" s="11">
        <f t="shared" si="2"/>
        <v>2.7342312148832515</v>
      </c>
      <c r="H84" s="11">
        <f t="shared" si="2"/>
        <v>2.1935285165588616</v>
      </c>
      <c r="I84" s="11">
        <f t="shared" si="2"/>
        <v>3.1530904564399864</v>
      </c>
      <c r="J84" s="11">
        <f t="shared" si="2"/>
        <v>-1.7062777557354316</v>
      </c>
      <c r="K84" s="11">
        <f t="shared" si="2"/>
        <v>3.3420105577401875</v>
      </c>
      <c r="L84" s="11">
        <f t="shared" si="2"/>
        <v>1.1493156202100347</v>
      </c>
      <c r="M84" s="11">
        <f t="shared" si="2"/>
        <v>1.0663355465748219</v>
      </c>
      <c r="N84" s="11">
        <f t="shared" si="2"/>
        <v>3.6739477779621015</v>
      </c>
      <c r="O84" s="11">
        <f t="shared" ref="C84:U98" si="3">LN(O34/O33)*100</f>
        <v>4.1001846903438217</v>
      </c>
      <c r="P84" s="11" t="e">
        <f t="shared" si="3"/>
        <v>#N/A</v>
      </c>
      <c r="Q84" s="11">
        <f t="shared" si="3"/>
        <v>1.1481182373956231</v>
      </c>
      <c r="R84" s="11">
        <f t="shared" si="3"/>
        <v>2.7389821749675898</v>
      </c>
      <c r="S84" s="11">
        <f t="shared" si="3"/>
        <v>-1.4513629834952866</v>
      </c>
      <c r="T84" s="11">
        <f t="shared" si="3"/>
        <v>-2.7310934394070818</v>
      </c>
      <c r="U84" s="11">
        <f t="shared" si="3"/>
        <v>1.2717133064856123</v>
      </c>
      <c r="W84" s="15">
        <f>B84*'Table A8'!B34</f>
        <v>-4.0463089700888251</v>
      </c>
      <c r="X84" s="15">
        <f>C84*'Table A8'!C34</f>
        <v>0.8878094741587087</v>
      </c>
      <c r="Y84" s="15">
        <f>D84*'Table A8'!D34</f>
        <v>-0.33774612001280302</v>
      </c>
      <c r="Z84" s="15">
        <f>E84*'Table A8'!E34</f>
        <v>-0.98093174978706288</v>
      </c>
      <c r="AA84" s="15">
        <f>F84*'Table A8'!F34</f>
        <v>-1.0495052573237422</v>
      </c>
      <c r="AB84" s="15">
        <f>G84*'Table A8'!G34</f>
        <v>1.681005350910223</v>
      </c>
      <c r="AC84" s="15">
        <f>H84*'Table A8'!H34</f>
        <v>1.3893809623883828</v>
      </c>
      <c r="AD84" s="15">
        <f>I84*'Table A8'!I34</f>
        <v>2.3950875107118139</v>
      </c>
      <c r="AE84" s="15">
        <f>J84*'Table A8'!J34</f>
        <v>-1.2853390333955006</v>
      </c>
      <c r="AF84" s="15">
        <f>K84*'Table A8'!K34</f>
        <v>1.9905014881900558</v>
      </c>
      <c r="AG84" s="15">
        <f>L84*'Table A8'!L34</f>
        <v>0.6424674316974095</v>
      </c>
      <c r="AH84" s="15">
        <f>M84*'Table A8'!M34</f>
        <v>0.28001971453054825</v>
      </c>
      <c r="AI84" s="15">
        <f>N84*'Table A8'!N34</f>
        <v>2.5919701573522627</v>
      </c>
      <c r="AJ84" s="15">
        <f>O84*'Table A8'!O34</f>
        <v>2.9377823306313484</v>
      </c>
      <c r="AK84" s="15" t="e">
        <f>P84*'Table A8'!P34</f>
        <v>#N/A</v>
      </c>
      <c r="AL84" s="15">
        <f>Q84*'Table A8'!Q34</f>
        <v>0</v>
      </c>
      <c r="AM84" s="15">
        <f>R84*'Table A8'!R34</f>
        <v>0</v>
      </c>
      <c r="AN84" s="15">
        <f>S84*'Table A8'!S34</f>
        <v>-0.59157555207267887</v>
      </c>
      <c r="AO84" s="15">
        <f>T84*'Table A8'!T34</f>
        <v>-1.5881308350152181</v>
      </c>
      <c r="AP84" s="15">
        <f>U84*'Table A8'!U34</f>
        <v>0.77180280570611814</v>
      </c>
    </row>
    <row r="85" spans="1:42" x14ac:dyDescent="0.25">
      <c r="A85" s="13">
        <v>1999</v>
      </c>
      <c r="B85" s="11">
        <f t="shared" si="1"/>
        <v>-9.6357802720710364</v>
      </c>
      <c r="C85" s="11">
        <f t="shared" si="3"/>
        <v>4.3913056941322237</v>
      </c>
      <c r="D85" s="11">
        <f t="shared" si="3"/>
        <v>-4.7499008405812084</v>
      </c>
      <c r="E85" s="11">
        <f t="shared" si="3"/>
        <v>-15.358487338083066</v>
      </c>
      <c r="F85" s="11">
        <f t="shared" si="3"/>
        <v>-4.546610576118379</v>
      </c>
      <c r="G85" s="11">
        <f t="shared" si="3"/>
        <v>5.6647596824422448E-2</v>
      </c>
      <c r="H85" s="11">
        <f t="shared" si="3"/>
        <v>1.7106691169057189</v>
      </c>
      <c r="I85" s="11">
        <f t="shared" si="3"/>
        <v>2.6757089734717625</v>
      </c>
      <c r="J85" s="11">
        <f t="shared" si="3"/>
        <v>-0.28054256593708626</v>
      </c>
      <c r="K85" s="11">
        <f t="shared" si="3"/>
        <v>1.5675618393849429</v>
      </c>
      <c r="L85" s="11">
        <f t="shared" si="3"/>
        <v>2.9298868908357063</v>
      </c>
      <c r="M85" s="11">
        <f t="shared" si="3"/>
        <v>7.1027287718001579</v>
      </c>
      <c r="N85" s="11">
        <f t="shared" si="3"/>
        <v>3.9365476345079822</v>
      </c>
      <c r="O85" s="11">
        <f t="shared" si="3"/>
        <v>4.4480632181240409</v>
      </c>
      <c r="P85" s="11" t="e">
        <f t="shared" si="3"/>
        <v>#N/A</v>
      </c>
      <c r="Q85" s="11">
        <f t="shared" si="3"/>
        <v>7.0320342021222695</v>
      </c>
      <c r="R85" s="11">
        <f t="shared" si="3"/>
        <v>2.9702743513753882</v>
      </c>
      <c r="S85" s="11">
        <f t="shared" si="3"/>
        <v>6.0751079771441052</v>
      </c>
      <c r="T85" s="11">
        <f t="shared" si="3"/>
        <v>0.68402098479085371</v>
      </c>
      <c r="U85" s="11">
        <f t="shared" si="3"/>
        <v>0.46567180521856022</v>
      </c>
      <c r="W85" s="15">
        <f>B85*'Table A8'!B35</f>
        <v>-5.3382222707273543</v>
      </c>
      <c r="X85" s="15">
        <f>C85*'Table A8'!C35</f>
        <v>0.81590459796976711</v>
      </c>
      <c r="Y85" s="15">
        <f>D85*'Table A8'!D35</f>
        <v>-3.3263555586590203</v>
      </c>
      <c r="Z85" s="15">
        <f>E85*'Table A8'!E35</f>
        <v>-5.6903195587597759</v>
      </c>
      <c r="AA85" s="15">
        <f>F85*'Table A8'!F35</f>
        <v>-0.90750347099322848</v>
      </c>
      <c r="AB85" s="15">
        <f>G85*'Table A8'!G35</f>
        <v>3.504220339558773E-2</v>
      </c>
      <c r="AC85" s="15">
        <f>H85*'Table A8'!H35</f>
        <v>1.1184354686329592</v>
      </c>
      <c r="AD85" s="15">
        <f>I85*'Table A8'!I35</f>
        <v>2.0760825925167405</v>
      </c>
      <c r="AE85" s="15">
        <f>J85*'Table A8'!J35</f>
        <v>-0.21197796282206238</v>
      </c>
      <c r="AF85" s="15">
        <f>K85*'Table A8'!K35</f>
        <v>0.95966135807146202</v>
      </c>
      <c r="AG85" s="15">
        <f>L85*'Table A8'!L35</f>
        <v>1.8590132322352555</v>
      </c>
      <c r="AH85" s="15">
        <f>M85*'Table A8'!M35</f>
        <v>1.8459992077908611</v>
      </c>
      <c r="AI85" s="15">
        <f>N85*'Table A8'!N35</f>
        <v>2.8453366302223695</v>
      </c>
      <c r="AJ85" s="15">
        <f>O85*'Table A8'!O35</f>
        <v>3.2172841256691189</v>
      </c>
      <c r="AK85" s="15" t="e">
        <f>P85*'Table A8'!P35</f>
        <v>#N/A</v>
      </c>
      <c r="AL85" s="15">
        <f>Q85*'Table A8'!Q35</f>
        <v>0</v>
      </c>
      <c r="AM85" s="15">
        <f>R85*'Table A8'!R35</f>
        <v>0</v>
      </c>
      <c r="AN85" s="15">
        <f>S85*'Table A8'!S35</f>
        <v>2.5412176668393793</v>
      </c>
      <c r="AO85" s="15">
        <f>T85*'Table A8'!T35</f>
        <v>0.40015227610264942</v>
      </c>
      <c r="AP85" s="15">
        <f>U85*'Table A8'!U35</f>
        <v>0.29425801371760824</v>
      </c>
    </row>
    <row r="86" spans="1:42" x14ac:dyDescent="0.25">
      <c r="A86" s="13">
        <v>2000</v>
      </c>
      <c r="B86" s="11">
        <f t="shared" si="1"/>
        <v>-8.1416256573706427</v>
      </c>
      <c r="C86" s="11">
        <f t="shared" si="3"/>
        <v>-2.5546348366860832</v>
      </c>
      <c r="D86" s="11">
        <f t="shared" si="3"/>
        <v>-4.0083020317132867</v>
      </c>
      <c r="E86" s="11">
        <f t="shared" si="3"/>
        <v>1.426931607993186</v>
      </c>
      <c r="F86" s="11">
        <f t="shared" si="3"/>
        <v>7.4719515961114871</v>
      </c>
      <c r="G86" s="11">
        <f t="shared" si="3"/>
        <v>1.2493831265977373</v>
      </c>
      <c r="H86" s="11">
        <f t="shared" si="3"/>
        <v>-0.63168829511374625</v>
      </c>
      <c r="I86" s="11">
        <f t="shared" si="3"/>
        <v>-4.2422314773451146E-2</v>
      </c>
      <c r="J86" s="11">
        <f t="shared" si="3"/>
        <v>0.56030029185817565</v>
      </c>
      <c r="K86" s="11">
        <f t="shared" si="3"/>
        <v>2.7665418194231552</v>
      </c>
      <c r="L86" s="11">
        <f t="shared" si="3"/>
        <v>-0.43249990186012344</v>
      </c>
      <c r="M86" s="11">
        <f t="shared" si="3"/>
        <v>1.8014977114146216</v>
      </c>
      <c r="N86" s="11">
        <f t="shared" si="3"/>
        <v>3.4092526603264353</v>
      </c>
      <c r="O86" s="11">
        <f t="shared" si="3"/>
        <v>5.016531644622173</v>
      </c>
      <c r="P86" s="11" t="e">
        <f t="shared" si="3"/>
        <v>#N/A</v>
      </c>
      <c r="Q86" s="11">
        <f t="shared" si="3"/>
        <v>4.1495012334215389</v>
      </c>
      <c r="R86" s="11">
        <f t="shared" si="3"/>
        <v>4.3957964593717609</v>
      </c>
      <c r="S86" s="11">
        <f t="shared" si="3"/>
        <v>1.1132835792384494</v>
      </c>
      <c r="T86" s="11">
        <f t="shared" si="3"/>
        <v>3.1503145349738921</v>
      </c>
      <c r="U86" s="11">
        <f t="shared" si="3"/>
        <v>0.21506601758393334</v>
      </c>
      <c r="W86" s="15">
        <f>B86*'Table A8'!B36</f>
        <v>-4.7384261325897139</v>
      </c>
      <c r="X86" s="15">
        <f>C86*'Table A8'!C36</f>
        <v>-0.40797518341876748</v>
      </c>
      <c r="Y86" s="15">
        <f>D86*'Table A8'!D36</f>
        <v>-2.8703450849098844</v>
      </c>
      <c r="Z86" s="15">
        <f>E86*'Table A8'!E36</f>
        <v>0.51640654893273397</v>
      </c>
      <c r="AA86" s="15">
        <f>F86*'Table A8'!F36</f>
        <v>1.647565326942583</v>
      </c>
      <c r="AB86" s="15">
        <f>G86*'Table A8'!G36</f>
        <v>0.77199383392474186</v>
      </c>
      <c r="AC86" s="15">
        <f>H86*'Table A8'!H36</f>
        <v>-0.43460154703825737</v>
      </c>
      <c r="AD86" s="15">
        <f>I86*'Table A8'!I36</f>
        <v>-3.3522113133981096E-2</v>
      </c>
      <c r="AE86" s="15">
        <f>J86*'Table A8'!J36</f>
        <v>0.43524126671543084</v>
      </c>
      <c r="AF86" s="15">
        <f>K86*'Table A8'!K36</f>
        <v>1.7108294611312791</v>
      </c>
      <c r="AG86" s="15">
        <f>L86*'Table A8'!L36</f>
        <v>-0.3160276782891922</v>
      </c>
      <c r="AH86" s="15">
        <f>M86*'Table A8'!M36</f>
        <v>0.46712835656981133</v>
      </c>
      <c r="AI86" s="15">
        <f>N86*'Table A8'!N36</f>
        <v>2.5446661856676509</v>
      </c>
      <c r="AJ86" s="15">
        <f>O86*'Table A8'!O36</f>
        <v>3.6399953613378488</v>
      </c>
      <c r="AK86" s="15" t="e">
        <f>P86*'Table A8'!P36</f>
        <v>#N/A</v>
      </c>
      <c r="AL86" s="15">
        <f>Q86*'Table A8'!Q36</f>
        <v>0</v>
      </c>
      <c r="AM86" s="15">
        <f>R86*'Table A8'!R36</f>
        <v>0</v>
      </c>
      <c r="AN86" s="15">
        <f>S86*'Table A8'!S36</f>
        <v>0.48806352113813622</v>
      </c>
      <c r="AO86" s="15">
        <f>T86*'Table A8'!T36</f>
        <v>1.8306477762733286</v>
      </c>
      <c r="AP86" s="15">
        <f>U86*'Table A8'!U36</f>
        <v>0.1396638718190063</v>
      </c>
    </row>
    <row r="87" spans="1:42" x14ac:dyDescent="0.25">
      <c r="A87" s="13">
        <v>2001</v>
      </c>
      <c r="B87" s="11">
        <f t="shared" si="1"/>
        <v>-9.7635774483919207</v>
      </c>
      <c r="C87" s="11">
        <f t="shared" si="3"/>
        <v>-0.8749568530919466</v>
      </c>
      <c r="D87" s="11">
        <f t="shared" si="3"/>
        <v>-4.5545149521859232</v>
      </c>
      <c r="E87" s="11">
        <f t="shared" si="3"/>
        <v>0.9925996766192432</v>
      </c>
      <c r="F87" s="11">
        <f t="shared" si="3"/>
        <v>4.0915491785528095</v>
      </c>
      <c r="G87" s="11">
        <f t="shared" si="3"/>
        <v>1.4105859478496237</v>
      </c>
      <c r="H87" s="11">
        <f t="shared" si="3"/>
        <v>1.8230199015062647</v>
      </c>
      <c r="I87" s="11">
        <f t="shared" si="3"/>
        <v>2.1409150164714048</v>
      </c>
      <c r="J87" s="11">
        <f t="shared" si="3"/>
        <v>0.55717841147077818</v>
      </c>
      <c r="K87" s="11">
        <f t="shared" si="3"/>
        <v>4.1021893490900698</v>
      </c>
      <c r="L87" s="11">
        <f t="shared" si="3"/>
        <v>1.9620494520883329</v>
      </c>
      <c r="M87" s="11">
        <f t="shared" si="3"/>
        <v>5.7136851195073772</v>
      </c>
      <c r="N87" s="11">
        <f t="shared" si="3"/>
        <v>2.9578610021191958</v>
      </c>
      <c r="O87" s="11">
        <f t="shared" si="3"/>
        <v>3.8075853418822683</v>
      </c>
      <c r="P87" s="11" t="e">
        <f t="shared" si="3"/>
        <v>#N/A</v>
      </c>
      <c r="Q87" s="11">
        <f t="shared" si="3"/>
        <v>0.49986219048362934</v>
      </c>
      <c r="R87" s="11">
        <f t="shared" si="3"/>
        <v>3.3559691391158886</v>
      </c>
      <c r="S87" s="11">
        <f t="shared" si="3"/>
        <v>6.4938601158910982</v>
      </c>
      <c r="T87" s="11">
        <f t="shared" si="3"/>
        <v>2.1377565490643833</v>
      </c>
      <c r="U87" s="11">
        <f t="shared" si="3"/>
        <v>0.8780873710873176</v>
      </c>
      <c r="W87" s="15">
        <f>B87*'Table A8'!B37</f>
        <v>-5.7243854579921836</v>
      </c>
      <c r="X87" s="15">
        <f>C87*'Table A8'!C37</f>
        <v>-0.12240646374756332</v>
      </c>
      <c r="Y87" s="15">
        <f>D87*'Table A8'!D37</f>
        <v>-3.3471130383614351</v>
      </c>
      <c r="Z87" s="15">
        <f>E87*'Table A8'!E37</f>
        <v>0.36339074161030493</v>
      </c>
      <c r="AA87" s="15">
        <f>F87*'Table A8'!F37</f>
        <v>0.95987743728848918</v>
      </c>
      <c r="AB87" s="15">
        <f>G87*'Table A8'!G37</f>
        <v>0.87724340096768094</v>
      </c>
      <c r="AC87" s="15">
        <f>H87*'Table A8'!H37</f>
        <v>1.2753847230937827</v>
      </c>
      <c r="AD87" s="15">
        <f>I87*'Table A8'!I37</f>
        <v>1.7420625489027821</v>
      </c>
      <c r="AE87" s="15">
        <f>J87*'Table A8'!J37</f>
        <v>0.44702423952300535</v>
      </c>
      <c r="AF87" s="15">
        <f>K87*'Table A8'!K37</f>
        <v>2.6545267277961844</v>
      </c>
      <c r="AG87" s="15">
        <f>L87*'Table A8'!L37</f>
        <v>1.5027336753544542</v>
      </c>
      <c r="AH87" s="15">
        <f>M87*'Table A8'!M37</f>
        <v>1.496985501310933</v>
      </c>
      <c r="AI87" s="15">
        <f>N87*'Table A8'!N37</f>
        <v>2.2920464905421647</v>
      </c>
      <c r="AJ87" s="15">
        <f>O87*'Table A8'!O37</f>
        <v>2.8271321163475842</v>
      </c>
      <c r="AK87" s="15" t="e">
        <f>P87*'Table A8'!P37</f>
        <v>#N/A</v>
      </c>
      <c r="AL87" s="15">
        <f>Q87*'Table A8'!Q37</f>
        <v>0</v>
      </c>
      <c r="AM87" s="15">
        <f>R87*'Table A8'!R37</f>
        <v>0</v>
      </c>
      <c r="AN87" s="15">
        <f>S87*'Table A8'!S37</f>
        <v>3.0540624125035833</v>
      </c>
      <c r="AO87" s="15">
        <f>T87*'Table A8'!T37</f>
        <v>1.2610625882930797</v>
      </c>
      <c r="AP87" s="15">
        <f>U87*'Table A8'!U37</f>
        <v>0.58445495419571858</v>
      </c>
    </row>
    <row r="88" spans="1:42" x14ac:dyDescent="0.25">
      <c r="A88" s="13">
        <v>2002</v>
      </c>
      <c r="B88" s="11">
        <f t="shared" si="1"/>
        <v>-3.2029112506871522</v>
      </c>
      <c r="C88" s="11">
        <f t="shared" si="3"/>
        <v>-9.2269475493725626</v>
      </c>
      <c r="D88" s="11">
        <f t="shared" si="3"/>
        <v>-5.8689294477874263</v>
      </c>
      <c r="E88" s="11">
        <f t="shared" si="3"/>
        <v>-0.86257004044099206</v>
      </c>
      <c r="F88" s="11">
        <f t="shared" si="3"/>
        <v>-4.8266740969834405</v>
      </c>
      <c r="G88" s="11">
        <f t="shared" si="3"/>
        <v>0.82377312456336449</v>
      </c>
      <c r="H88" s="11">
        <f t="shared" si="3"/>
        <v>-0.60398814576936199</v>
      </c>
      <c r="I88" s="11">
        <f t="shared" si="3"/>
        <v>1.0329603261124793</v>
      </c>
      <c r="J88" s="11">
        <f t="shared" si="3"/>
        <v>2.5727831070365683</v>
      </c>
      <c r="K88" s="11">
        <f t="shared" si="3"/>
        <v>-0.1686888092223863</v>
      </c>
      <c r="L88" s="11">
        <f t="shared" si="3"/>
        <v>-0.18231545615150252</v>
      </c>
      <c r="M88" s="11">
        <f t="shared" si="3"/>
        <v>1.5639525899625792</v>
      </c>
      <c r="N88" s="11">
        <f t="shared" si="3"/>
        <v>-1.3818867953188456</v>
      </c>
      <c r="O88" s="11">
        <f t="shared" si="3"/>
        <v>-1.0081172382456305</v>
      </c>
      <c r="P88" s="11" t="e">
        <f t="shared" si="3"/>
        <v>#N/A</v>
      </c>
      <c r="Q88" s="11">
        <f t="shared" si="3"/>
        <v>4.7954393122036043</v>
      </c>
      <c r="R88" s="11">
        <f t="shared" si="3"/>
        <v>-2.3812431763647646</v>
      </c>
      <c r="S88" s="11">
        <f t="shared" si="3"/>
        <v>0.97027754613851214</v>
      </c>
      <c r="T88" s="11">
        <f t="shared" si="3"/>
        <v>1.3929923798338044</v>
      </c>
      <c r="U88" s="11">
        <f t="shared" si="3"/>
        <v>-1.1158188466105334</v>
      </c>
      <c r="W88" s="15">
        <f>B88*'Table A8'!B38</f>
        <v>-1.8810697775285647</v>
      </c>
      <c r="X88" s="15">
        <f>C88*'Table A8'!C38</f>
        <v>-1.2899272674022844</v>
      </c>
      <c r="Y88" s="15">
        <f>D88*'Table A8'!D38</f>
        <v>-4.3858509763315432</v>
      </c>
      <c r="Z88" s="15">
        <f>E88*'Table A8'!E38</f>
        <v>-0.31363046670434469</v>
      </c>
      <c r="AA88" s="15">
        <f>F88*'Table A8'!F38</f>
        <v>-1.1410257565268853</v>
      </c>
      <c r="AB88" s="15">
        <f>G88*'Table A8'!G38</f>
        <v>0.50670284891892547</v>
      </c>
      <c r="AC88" s="15">
        <f>H88*'Table A8'!H38</f>
        <v>-0.42188571981989936</v>
      </c>
      <c r="AD88" s="15">
        <f>I88*'Table A8'!I38</f>
        <v>0.85084942061884927</v>
      </c>
      <c r="AE88" s="15">
        <f>J88*'Table A8'!J38</f>
        <v>2.0569400940757365</v>
      </c>
      <c r="AF88" s="15">
        <f>K88*'Table A8'!K38</f>
        <v>-0.11152017177691959</v>
      </c>
      <c r="AG88" s="15">
        <f>L88*'Table A8'!L38</f>
        <v>-0.13101188679046971</v>
      </c>
      <c r="AH88" s="15">
        <f>M88*'Table A8'!M38</f>
        <v>0.40506372080030806</v>
      </c>
      <c r="AI88" s="15">
        <f>N88*'Table A8'!N38</f>
        <v>-1.0677839267428721</v>
      </c>
      <c r="AJ88" s="15">
        <f>O88*'Table A8'!O38</f>
        <v>-0.75477737627450359</v>
      </c>
      <c r="AK88" s="15" t="e">
        <f>P88*'Table A8'!P38</f>
        <v>#N/A</v>
      </c>
      <c r="AL88" s="15">
        <f>Q88*'Table A8'!Q38</f>
        <v>0</v>
      </c>
      <c r="AM88" s="15">
        <f>R88*'Table A8'!R38</f>
        <v>0</v>
      </c>
      <c r="AN88" s="15">
        <f>S88*'Table A8'!S38</f>
        <v>0.46088183441579322</v>
      </c>
      <c r="AO88" s="15">
        <f>T88*'Table A8'!T38</f>
        <v>0.83175574999876456</v>
      </c>
      <c r="AP88" s="15">
        <f>U88*'Table A8'!U38</f>
        <v>-0.74358167938125952</v>
      </c>
    </row>
    <row r="89" spans="1:42" x14ac:dyDescent="0.25">
      <c r="A89" s="13">
        <v>2003</v>
      </c>
      <c r="B89" s="11">
        <f t="shared" si="1"/>
        <v>2.0724289589804998</v>
      </c>
      <c r="C89" s="11">
        <f t="shared" si="3"/>
        <v>-4.1000922740694907</v>
      </c>
      <c r="D89" s="11">
        <f t="shared" si="3"/>
        <v>-6.2905113879841918</v>
      </c>
      <c r="E89" s="11">
        <f t="shared" si="3"/>
        <v>-5.8722375059710226</v>
      </c>
      <c r="F89" s="11">
        <f t="shared" si="3"/>
        <v>-0.18856070954610732</v>
      </c>
      <c r="G89" s="11">
        <f t="shared" si="3"/>
        <v>1.141999468594884</v>
      </c>
      <c r="H89" s="11">
        <f t="shared" si="3"/>
        <v>0.42317443503062946</v>
      </c>
      <c r="I89" s="11">
        <f t="shared" si="3"/>
        <v>-0.18514714196585588</v>
      </c>
      <c r="J89" s="11">
        <f t="shared" si="3"/>
        <v>3.8818958322479453</v>
      </c>
      <c r="K89" s="11">
        <f t="shared" si="3"/>
        <v>0.47936867076792589</v>
      </c>
      <c r="L89" s="11">
        <f t="shared" si="3"/>
        <v>-0.6917626772121952</v>
      </c>
      <c r="M89" s="11">
        <f t="shared" si="3"/>
        <v>4.8601113632223178</v>
      </c>
      <c r="N89" s="11">
        <f t="shared" si="3"/>
        <v>3.2322339517747953</v>
      </c>
      <c r="O89" s="11">
        <f t="shared" si="3"/>
        <v>0.89175358875179611</v>
      </c>
      <c r="P89" s="11" t="e">
        <f t="shared" si="3"/>
        <v>#N/A</v>
      </c>
      <c r="Q89" s="11">
        <f t="shared" si="3"/>
        <v>6.8370721763578475</v>
      </c>
      <c r="R89" s="11">
        <f t="shared" si="3"/>
        <v>1.8023918383711313</v>
      </c>
      <c r="S89" s="11">
        <f t="shared" si="3"/>
        <v>-3.1948384408705031</v>
      </c>
      <c r="T89" s="11">
        <f t="shared" si="3"/>
        <v>2.5185409724728287</v>
      </c>
      <c r="U89" s="11">
        <f t="shared" si="3"/>
        <v>-2.2670596333791693E-2</v>
      </c>
      <c r="W89" s="15">
        <f>B89*'Table A8'!B39</f>
        <v>1.2216968713190046</v>
      </c>
      <c r="X89" s="15">
        <f>C89*'Table A8'!C39</f>
        <v>-0.54818233704309094</v>
      </c>
      <c r="Y89" s="15">
        <f>D89*'Table A8'!D39</f>
        <v>-4.6600108362186896</v>
      </c>
      <c r="Z89" s="15">
        <f>E89*'Table A8'!E39</f>
        <v>-2.0541086795886638</v>
      </c>
      <c r="AA89" s="15">
        <f>F89*'Table A8'!F39</f>
        <v>-4.5122577794383487E-2</v>
      </c>
      <c r="AB89" s="15">
        <f>G89*'Table A8'!G39</f>
        <v>0.68542808105064934</v>
      </c>
      <c r="AC89" s="15">
        <f>H89*'Table A8'!H39</f>
        <v>0.29507953354685795</v>
      </c>
      <c r="AD89" s="15">
        <f>I89*'Table A8'!I39</f>
        <v>-0.15009878799171936</v>
      </c>
      <c r="AE89" s="15">
        <f>J89*'Table A8'!J39</f>
        <v>3.0329252137353198</v>
      </c>
      <c r="AF89" s="15">
        <f>K89*'Table A8'!K39</f>
        <v>0.30655626495608856</v>
      </c>
      <c r="AG89" s="15">
        <f>L89*'Table A8'!L39</f>
        <v>-0.43788577467531958</v>
      </c>
      <c r="AH89" s="15">
        <f>M89*'Table A8'!M39</f>
        <v>1.2456465423938798</v>
      </c>
      <c r="AI89" s="15">
        <f>N89*'Table A8'!N39</f>
        <v>2.4312863785250012</v>
      </c>
      <c r="AJ89" s="15">
        <f>O89*'Table A8'!O39</f>
        <v>0.65392290663169206</v>
      </c>
      <c r="AK89" s="15" t="e">
        <f>P89*'Table A8'!P39</f>
        <v>#N/A</v>
      </c>
      <c r="AL89" s="15">
        <f>Q89*'Table A8'!Q39</f>
        <v>0</v>
      </c>
      <c r="AM89" s="15">
        <f>R89*'Table A8'!R39</f>
        <v>0</v>
      </c>
      <c r="AN89" s="15">
        <f>S89*'Table A8'!S39</f>
        <v>-1.4494982006229473</v>
      </c>
      <c r="AO89" s="15">
        <f>T89*'Table A8'!T39</f>
        <v>1.4803983836195287</v>
      </c>
      <c r="AP89" s="15">
        <f>U89*'Table A8'!U39</f>
        <v>-1.4717751139897567E-2</v>
      </c>
    </row>
    <row r="90" spans="1:42" x14ac:dyDescent="0.25">
      <c r="A90" s="13">
        <v>2004</v>
      </c>
      <c r="B90" s="11">
        <f t="shared" si="1"/>
        <v>3.8287138917067205</v>
      </c>
      <c r="C90" s="11">
        <f t="shared" si="3"/>
        <v>-10.537156165889785</v>
      </c>
      <c r="D90" s="11">
        <f t="shared" si="3"/>
        <v>-3.6535220010358902</v>
      </c>
      <c r="E90" s="11">
        <f t="shared" si="3"/>
        <v>-4.0943218628688669</v>
      </c>
      <c r="F90" s="11">
        <f t="shared" si="3"/>
        <v>-3.9623436575832462</v>
      </c>
      <c r="G90" s="11">
        <f t="shared" si="3"/>
        <v>2.1821381417417629</v>
      </c>
      <c r="H90" s="11">
        <f t="shared" si="3"/>
        <v>0.81109942492415765</v>
      </c>
      <c r="I90" s="11">
        <f t="shared" si="3"/>
        <v>-5.7200807892674934</v>
      </c>
      <c r="J90" s="11">
        <f t="shared" si="3"/>
        <v>2.9090293770013607</v>
      </c>
      <c r="K90" s="11">
        <f t="shared" si="3"/>
        <v>-2.4598911409829749</v>
      </c>
      <c r="L90" s="11">
        <f t="shared" si="3"/>
        <v>-2.5642430613337557</v>
      </c>
      <c r="M90" s="11">
        <f t="shared" si="3"/>
        <v>5.6795489429298742</v>
      </c>
      <c r="N90" s="11">
        <f t="shared" si="3"/>
        <v>1.4341117270657753</v>
      </c>
      <c r="O90" s="11">
        <f t="shared" si="3"/>
        <v>4.4268239754952186</v>
      </c>
      <c r="P90" s="11" t="e">
        <f t="shared" si="3"/>
        <v>#N/A</v>
      </c>
      <c r="Q90" s="11">
        <f t="shared" si="3"/>
        <v>4.0276062195724949</v>
      </c>
      <c r="R90" s="11">
        <f t="shared" si="3"/>
        <v>0.96289907738412761</v>
      </c>
      <c r="S90" s="11">
        <f t="shared" si="3"/>
        <v>4.8887539893740968</v>
      </c>
      <c r="T90" s="11">
        <f t="shared" si="3"/>
        <v>-0.54950999524255162</v>
      </c>
      <c r="U90" s="11">
        <f t="shared" si="3"/>
        <v>0.12462472581095119</v>
      </c>
      <c r="W90" s="15">
        <f>B90*'Table A8'!B40</f>
        <v>2.0766944148617252</v>
      </c>
      <c r="X90" s="15">
        <f>C90*'Table A8'!C40</f>
        <v>-1.4636109914420912</v>
      </c>
      <c r="Y90" s="15">
        <f>D90*'Table A8'!D40</f>
        <v>-2.7167589599702882</v>
      </c>
      <c r="Z90" s="15">
        <f>E90*'Table A8'!E40</f>
        <v>-1.4784596246819477</v>
      </c>
      <c r="AA90" s="15">
        <f>F90*'Table A8'!F40</f>
        <v>-1.0619081002323101</v>
      </c>
      <c r="AB90" s="15">
        <f>G90*'Table A8'!G40</f>
        <v>1.3402692466577908</v>
      </c>
      <c r="AC90" s="15">
        <f>H90*'Table A8'!H40</f>
        <v>0.55690086515292658</v>
      </c>
      <c r="AD90" s="15">
        <f>I90*'Table A8'!I40</f>
        <v>-4.6195372454124275</v>
      </c>
      <c r="AE90" s="15">
        <f>J90*'Table A8'!J40</f>
        <v>2.242279843792649</v>
      </c>
      <c r="AF90" s="15">
        <f>K90*'Table A8'!K40</f>
        <v>-1.555389168443535</v>
      </c>
      <c r="AG90" s="15">
        <f>L90*'Table A8'!L40</f>
        <v>-1.5113648603501157</v>
      </c>
      <c r="AH90" s="15">
        <f>M90*'Table A8'!M40</f>
        <v>1.5238229813880853</v>
      </c>
      <c r="AI90" s="15">
        <f>N90*'Table A8'!N40</f>
        <v>1.084905521525259</v>
      </c>
      <c r="AJ90" s="15">
        <f>O90*'Table A8'!O40</f>
        <v>3.1611950009011354</v>
      </c>
      <c r="AK90" s="15" t="e">
        <f>P90*'Table A8'!P40</f>
        <v>#N/A</v>
      </c>
      <c r="AL90" s="15">
        <f>Q90*'Table A8'!Q40</f>
        <v>0</v>
      </c>
      <c r="AM90" s="15">
        <f>R90*'Table A8'!R40</f>
        <v>0</v>
      </c>
      <c r="AN90" s="15">
        <f>S90*'Table A8'!S40</f>
        <v>2.1495851291277903</v>
      </c>
      <c r="AO90" s="15">
        <f>T90*'Table A8'!T40</f>
        <v>-0.31866084624115565</v>
      </c>
      <c r="AP90" s="15">
        <f>U90*'Table A8'!U40</f>
        <v>8.0146161169022706E-2</v>
      </c>
    </row>
    <row r="91" spans="1:42" x14ac:dyDescent="0.25">
      <c r="A91" s="13">
        <v>2005</v>
      </c>
      <c r="B91" s="11">
        <f t="shared" si="1"/>
        <v>1.0770888375911154</v>
      </c>
      <c r="C91" s="11">
        <f t="shared" si="3"/>
        <v>3.654909872686829</v>
      </c>
      <c r="D91" s="11">
        <f t="shared" si="3"/>
        <v>-4.4870958768275671</v>
      </c>
      <c r="E91" s="11">
        <f t="shared" si="3"/>
        <v>2.629037683830536</v>
      </c>
      <c r="F91" s="11">
        <f t="shared" si="3"/>
        <v>5.9247177960651216</v>
      </c>
      <c r="G91" s="11">
        <f t="shared" si="3"/>
        <v>2.3011160721907067</v>
      </c>
      <c r="H91" s="11">
        <f t="shared" si="3"/>
        <v>-1.08293447779316</v>
      </c>
      <c r="I91" s="11">
        <f t="shared" si="3"/>
        <v>1.105822196598035</v>
      </c>
      <c r="J91" s="11">
        <f t="shared" si="3"/>
        <v>-0.15673039557714208</v>
      </c>
      <c r="K91" s="11">
        <f t="shared" si="3"/>
        <v>3.7441003913239927</v>
      </c>
      <c r="L91" s="11">
        <f t="shared" si="3"/>
        <v>2.0935576533172191</v>
      </c>
      <c r="M91" s="11">
        <f t="shared" si="3"/>
        <v>10.034634176876436</v>
      </c>
      <c r="N91" s="11">
        <f t="shared" si="3"/>
        <v>5.5262678675049308</v>
      </c>
      <c r="O91" s="11">
        <f t="shared" si="3"/>
        <v>4.2257888777951038</v>
      </c>
      <c r="P91" s="11" t="e">
        <f t="shared" si="3"/>
        <v>#N/A</v>
      </c>
      <c r="Q91" s="11">
        <f t="shared" si="3"/>
        <v>0.29956664105414604</v>
      </c>
      <c r="R91" s="11">
        <f t="shared" si="3"/>
        <v>7.8646843969147842</v>
      </c>
      <c r="S91" s="11">
        <f t="shared" si="3"/>
        <v>1.4500012384754042</v>
      </c>
      <c r="T91" s="11">
        <f t="shared" si="3"/>
        <v>-1.3441636132803298</v>
      </c>
      <c r="U91" s="11">
        <f t="shared" si="3"/>
        <v>1.1146881167009557</v>
      </c>
      <c r="W91" s="15">
        <f>B91*'Table A8'!B41</f>
        <v>0.55502387801070174</v>
      </c>
      <c r="X91" s="15">
        <f>C91*'Table A8'!C41</f>
        <v>0.51205287316342474</v>
      </c>
      <c r="Y91" s="15">
        <f>D91*'Table A8'!D41</f>
        <v>-3.3330148173075167</v>
      </c>
      <c r="Z91" s="15">
        <f>E91*'Table A8'!E41</f>
        <v>1.000611742465902</v>
      </c>
      <c r="AA91" s="15">
        <f>F91*'Table A8'!F41</f>
        <v>1.7549014111944892</v>
      </c>
      <c r="AB91" s="15">
        <f>G91*'Table A8'!G41</f>
        <v>1.4064421433229599</v>
      </c>
      <c r="AC91" s="15">
        <f>H91*'Table A8'!H41</f>
        <v>-0.74083547625830082</v>
      </c>
      <c r="AD91" s="15">
        <f>I91*'Table A8'!I41</f>
        <v>0.89737471253930545</v>
      </c>
      <c r="AE91" s="15">
        <f>J91*'Table A8'!J41</f>
        <v>-0.12044730900103368</v>
      </c>
      <c r="AF91" s="15">
        <f>K91*'Table A8'!K41</f>
        <v>2.3737596480994116</v>
      </c>
      <c r="AG91" s="15">
        <f>L91*'Table A8'!L41</f>
        <v>1.169880016673662</v>
      </c>
      <c r="AH91" s="15">
        <f>M91*'Table A8'!M41</f>
        <v>2.6039875688994352</v>
      </c>
      <c r="AI91" s="15">
        <f>N91*'Table A8'!N41</f>
        <v>4.2557788847655473</v>
      </c>
      <c r="AJ91" s="15">
        <f>O91*'Table A8'!O41</f>
        <v>3.0058036287756575</v>
      </c>
      <c r="AK91" s="15" t="e">
        <f>P91*'Table A8'!P41</f>
        <v>#N/A</v>
      </c>
      <c r="AL91" s="15">
        <f>Q91*'Table A8'!Q41</f>
        <v>0</v>
      </c>
      <c r="AM91" s="15">
        <f>R91*'Table A8'!R41</f>
        <v>0</v>
      </c>
      <c r="AN91" s="15">
        <f>S91*'Table A8'!S41</f>
        <v>0.61277052337970572</v>
      </c>
      <c r="AO91" s="15">
        <f>T91*'Table A8'!T41</f>
        <v>-0.78364738654243227</v>
      </c>
      <c r="AP91" s="15">
        <f>U91*'Table A8'!U41</f>
        <v>0.70994486152683867</v>
      </c>
    </row>
    <row r="92" spans="1:42" x14ac:dyDescent="0.25">
      <c r="A92" s="13">
        <v>2006</v>
      </c>
      <c r="B92" s="11">
        <f t="shared" si="1"/>
        <v>-0.31295431823804742</v>
      </c>
      <c r="C92" s="11">
        <f t="shared" si="3"/>
        <v>0.83780117811914456</v>
      </c>
      <c r="D92" s="11">
        <f t="shared" si="3"/>
        <v>-3.0066938898173121</v>
      </c>
      <c r="E92" s="11">
        <f t="shared" si="3"/>
        <v>7.0917680376521046</v>
      </c>
      <c r="F92" s="11">
        <f t="shared" si="3"/>
        <v>2.6030847973645126</v>
      </c>
      <c r="G92" s="11">
        <f t="shared" si="3"/>
        <v>1.2944499627679156</v>
      </c>
      <c r="H92" s="11">
        <f t="shared" si="3"/>
        <v>-1.7595165342542245</v>
      </c>
      <c r="I92" s="11">
        <f t="shared" si="3"/>
        <v>0.94431434632530797</v>
      </c>
      <c r="J92" s="11">
        <f t="shared" si="3"/>
        <v>1.5801142737108167</v>
      </c>
      <c r="K92" s="11">
        <f t="shared" si="3"/>
        <v>1.9084307482841167</v>
      </c>
      <c r="L92" s="11">
        <f t="shared" si="3"/>
        <v>-0.50383120306092555</v>
      </c>
      <c r="M92" s="11">
        <f t="shared" si="3"/>
        <v>12.130210087157915</v>
      </c>
      <c r="N92" s="11">
        <f t="shared" si="3"/>
        <v>2.9361312623258673</v>
      </c>
      <c r="O92" s="11">
        <f t="shared" si="3"/>
        <v>2.1000573667872744</v>
      </c>
      <c r="P92" s="11" t="e">
        <f t="shared" si="3"/>
        <v>#N/A</v>
      </c>
      <c r="Q92" s="11">
        <f t="shared" si="3"/>
        <v>10.638329219165623</v>
      </c>
      <c r="R92" s="11">
        <f t="shared" si="3"/>
        <v>4.516251991267108</v>
      </c>
      <c r="S92" s="11">
        <f t="shared" si="3"/>
        <v>4.9954827062702485</v>
      </c>
      <c r="T92" s="11">
        <f t="shared" si="3"/>
        <v>2.7436708558470255</v>
      </c>
      <c r="U92" s="11">
        <f t="shared" si="3"/>
        <v>0.8362651177630942</v>
      </c>
      <c r="W92" s="15">
        <f>B92*'Table A8'!B42</f>
        <v>-0.16367510843849881</v>
      </c>
      <c r="X92" s="15">
        <f>C92*'Table A8'!C42</f>
        <v>0.11427608069545131</v>
      </c>
      <c r="Y92" s="15">
        <f>D92*'Table A8'!D42</f>
        <v>-2.2517130540841852</v>
      </c>
      <c r="Z92" s="15">
        <f>E92*'Table A8'!E42</f>
        <v>2.5416896646945144</v>
      </c>
      <c r="AA92" s="15">
        <f>F92*'Table A8'!F42</f>
        <v>0.80669597870326248</v>
      </c>
      <c r="AB92" s="15">
        <f>G92*'Table A8'!G42</f>
        <v>0.78327167247086571</v>
      </c>
      <c r="AC92" s="15">
        <f>H92*'Table A8'!H42</f>
        <v>-1.2140664086354147</v>
      </c>
      <c r="AD92" s="15">
        <f>I92*'Table A8'!I42</f>
        <v>0.77603752981013807</v>
      </c>
      <c r="AE92" s="15">
        <f>J92*'Table A8'!J42</f>
        <v>1.2233244707069142</v>
      </c>
      <c r="AF92" s="15">
        <f>K92*'Table A8'!K42</f>
        <v>1.1929600607524014</v>
      </c>
      <c r="AG92" s="15">
        <f>L92*'Table A8'!L42</f>
        <v>-0.28431194788728031</v>
      </c>
      <c r="AH92" s="15">
        <f>M92*'Table A8'!M42</f>
        <v>3.0119311646413101</v>
      </c>
      <c r="AI92" s="15">
        <f>N92*'Table A8'!N42</f>
        <v>2.2106132274051453</v>
      </c>
      <c r="AJ92" s="15">
        <f>O92*'Table A8'!O42</f>
        <v>1.4794904149016348</v>
      </c>
      <c r="AK92" s="15" t="e">
        <f>P92*'Table A8'!P42</f>
        <v>#N/A</v>
      </c>
      <c r="AL92" s="15">
        <f>Q92*'Table A8'!Q42</f>
        <v>0</v>
      </c>
      <c r="AM92" s="15">
        <f>R92*'Table A8'!R42</f>
        <v>0</v>
      </c>
      <c r="AN92" s="15">
        <f>S92*'Table A8'!S42</f>
        <v>2.0976031883628772</v>
      </c>
      <c r="AO92" s="15">
        <f>T92*'Table A8'!T42</f>
        <v>1.6278199187740403</v>
      </c>
      <c r="AP92" s="15">
        <f>U92*'Table A8'!U42</f>
        <v>0.52843592791449923</v>
      </c>
    </row>
    <row r="93" spans="1:42" x14ac:dyDescent="0.25">
      <c r="A93" s="13">
        <v>2007</v>
      </c>
      <c r="B93" s="11">
        <f t="shared" si="1"/>
        <v>-2.8961197343543015</v>
      </c>
      <c r="C93" s="11">
        <f t="shared" si="3"/>
        <v>-4.713876683365652</v>
      </c>
      <c r="D93" s="11">
        <f t="shared" si="3"/>
        <v>-2.0075956572689191</v>
      </c>
      <c r="E93" s="11">
        <f t="shared" si="3"/>
        <v>7.7802316172818369</v>
      </c>
      <c r="F93" s="11">
        <f t="shared" si="3"/>
        <v>4.3517082271274017</v>
      </c>
      <c r="G93" s="11">
        <f t="shared" si="3"/>
        <v>2.8873792963168241</v>
      </c>
      <c r="H93" s="11">
        <f t="shared" si="3"/>
        <v>0.23571622494910063</v>
      </c>
      <c r="I93" s="11">
        <f t="shared" si="3"/>
        <v>-2.6186304758730743</v>
      </c>
      <c r="J93" s="11">
        <f t="shared" si="3"/>
        <v>3.1793234139947821</v>
      </c>
      <c r="K93" s="11">
        <f t="shared" si="3"/>
        <v>1.5527297859359139</v>
      </c>
      <c r="L93" s="11">
        <f t="shared" si="3"/>
        <v>3.414891825359534</v>
      </c>
      <c r="M93" s="11">
        <f t="shared" si="3"/>
        <v>4.6892524486285456</v>
      </c>
      <c r="N93" s="11">
        <f t="shared" si="3"/>
        <v>3.7288270531230716</v>
      </c>
      <c r="O93" s="11">
        <f t="shared" si="3"/>
        <v>4.6104059553857013</v>
      </c>
      <c r="P93" s="11" t="e">
        <f t="shared" si="3"/>
        <v>#N/A</v>
      </c>
      <c r="Q93" s="11">
        <f t="shared" si="3"/>
        <v>2.6813504159508907</v>
      </c>
      <c r="R93" s="11">
        <f t="shared" si="3"/>
        <v>2.3176008347923114</v>
      </c>
      <c r="S93" s="11">
        <f t="shared" si="3"/>
        <v>0.48949952598485263</v>
      </c>
      <c r="T93" s="11">
        <f t="shared" si="3"/>
        <v>7.3118507461933754E-2</v>
      </c>
      <c r="U93" s="11">
        <f t="shared" si="3"/>
        <v>1.3565137703563828</v>
      </c>
      <c r="W93" s="15">
        <f>B93*'Table A8'!B43</f>
        <v>-1.6012646011244931</v>
      </c>
      <c r="X93" s="15">
        <f>C93*'Table A8'!C43</f>
        <v>-0.71038121618320371</v>
      </c>
      <c r="Y93" s="15">
        <f>D93*'Table A8'!D43</f>
        <v>-1.5257726995243786</v>
      </c>
      <c r="Z93" s="15">
        <f>E93*'Table A8'!E43</f>
        <v>2.7370854829597504</v>
      </c>
      <c r="AA93" s="15">
        <f>F93*'Table A8'!F43</f>
        <v>1.4195272236889585</v>
      </c>
      <c r="AB93" s="15">
        <f>G93*'Table A8'!G43</f>
        <v>1.7907526395756943</v>
      </c>
      <c r="AC93" s="15">
        <f>H93*'Table A8'!H43</f>
        <v>0.16323348577725219</v>
      </c>
      <c r="AD93" s="15">
        <f>I93*'Table A8'!I43</f>
        <v>-2.1828903646877946</v>
      </c>
      <c r="AE93" s="15">
        <f>J93*'Table A8'!J43</f>
        <v>2.4938612859375069</v>
      </c>
      <c r="AF93" s="15">
        <f>K93*'Table A8'!K43</f>
        <v>0.96393465110901544</v>
      </c>
      <c r="AG93" s="15">
        <f>L93*'Table A8'!L43</f>
        <v>1.9915649125496804</v>
      </c>
      <c r="AH93" s="15">
        <f>M93*'Table A8'!M43</f>
        <v>1.2201434871331476</v>
      </c>
      <c r="AI93" s="15">
        <f>N93*'Table A8'!N43</f>
        <v>2.7395692359295207</v>
      </c>
      <c r="AJ93" s="15">
        <f>O93*'Table A8'!O43</f>
        <v>3.2129919103082951</v>
      </c>
      <c r="AK93" s="15" t="e">
        <f>P93*'Table A8'!P43</f>
        <v>#N/A</v>
      </c>
      <c r="AL93" s="15">
        <f>Q93*'Table A8'!Q43</f>
        <v>0</v>
      </c>
      <c r="AM93" s="15">
        <f>R93*'Table A8'!R43</f>
        <v>0</v>
      </c>
      <c r="AN93" s="15">
        <f>S93*'Table A8'!S43</f>
        <v>0.21464554214435788</v>
      </c>
      <c r="AO93" s="15">
        <f>T93*'Table A8'!T43</f>
        <v>4.3286156417464777E-2</v>
      </c>
      <c r="AP93" s="15">
        <f>U93*'Table A8'!U43</f>
        <v>0.86247145519258817</v>
      </c>
    </row>
    <row r="94" spans="1:42" x14ac:dyDescent="0.25">
      <c r="A94" s="13">
        <v>2008</v>
      </c>
      <c r="B94" s="11">
        <f t="shared" si="1"/>
        <v>4.0646823612928813</v>
      </c>
      <c r="C94" s="11">
        <f t="shared" si="3"/>
        <v>0.65103678225903849</v>
      </c>
      <c r="D94" s="11">
        <f t="shared" si="3"/>
        <v>-3.1357449437349678</v>
      </c>
      <c r="E94" s="11">
        <f t="shared" si="3"/>
        <v>5.5602422028129093</v>
      </c>
      <c r="F94" s="11">
        <f t="shared" si="3"/>
        <v>3.2970796881549509</v>
      </c>
      <c r="G94" s="11">
        <f t="shared" si="3"/>
        <v>-0.69658954179203814</v>
      </c>
      <c r="H94" s="11">
        <f t="shared" si="3"/>
        <v>1.6749110014353239</v>
      </c>
      <c r="I94" s="11">
        <f t="shared" si="3"/>
        <v>1.1012486586492589</v>
      </c>
      <c r="J94" s="11">
        <f t="shared" si="3"/>
        <v>-0.8317977718581514</v>
      </c>
      <c r="K94" s="11">
        <f t="shared" si="3"/>
        <v>-1.1279946065066799</v>
      </c>
      <c r="L94" s="11">
        <f t="shared" si="3"/>
        <v>1.7283527363219939</v>
      </c>
      <c r="M94" s="11">
        <f t="shared" si="3"/>
        <v>2.027719243915088</v>
      </c>
      <c r="N94" s="11">
        <f t="shared" si="3"/>
        <v>-0.98654962502946286</v>
      </c>
      <c r="O94" s="11">
        <f t="shared" si="3"/>
        <v>4.3713466697812047</v>
      </c>
      <c r="P94" s="11" t="e">
        <f t="shared" si="3"/>
        <v>#N/A</v>
      </c>
      <c r="Q94" s="11">
        <f t="shared" si="3"/>
        <v>-1.6674000307069363</v>
      </c>
      <c r="R94" s="11">
        <f t="shared" si="3"/>
        <v>1.8161679674302527</v>
      </c>
      <c r="S94" s="11">
        <f t="shared" si="3"/>
        <v>1.9677927355250688</v>
      </c>
      <c r="T94" s="11">
        <f t="shared" si="3"/>
        <v>1.5952275300369694</v>
      </c>
      <c r="U94" s="11">
        <f t="shared" si="3"/>
        <v>0.46992054127142374</v>
      </c>
      <c r="W94" s="15">
        <f>B94*'Table A8'!B44</f>
        <v>2.2750027176156258</v>
      </c>
      <c r="X94" s="15">
        <f>C94*'Table A8'!C44</f>
        <v>9.6027925383208174E-2</v>
      </c>
      <c r="Y94" s="15">
        <f>D94*'Table A8'!D44</f>
        <v>-2.3624702406099245</v>
      </c>
      <c r="Z94" s="15">
        <f>E94*'Table A8'!E44</f>
        <v>2.1734986770795666</v>
      </c>
      <c r="AA94" s="15">
        <f>F94*'Table A8'!F44</f>
        <v>1.0916630847481044</v>
      </c>
      <c r="AB94" s="15">
        <f>G94*'Table A8'!G44</f>
        <v>-0.4585648953616987</v>
      </c>
      <c r="AC94" s="15">
        <f>H94*'Table A8'!H44</f>
        <v>1.1662405302994161</v>
      </c>
      <c r="AD94" s="15">
        <f>I94*'Table A8'!I44</f>
        <v>0.90897064284909834</v>
      </c>
      <c r="AE94" s="15">
        <f>J94*'Table A8'!J44</f>
        <v>-0.65537346444703748</v>
      </c>
      <c r="AF94" s="15">
        <f>K94*'Table A8'!K44</f>
        <v>-0.69879265873088825</v>
      </c>
      <c r="AG94" s="15">
        <f>L94*'Table A8'!L44</f>
        <v>0.96286530940498294</v>
      </c>
      <c r="AH94" s="15">
        <f>M94*'Table A8'!M44</f>
        <v>0.51605454757638991</v>
      </c>
      <c r="AI94" s="15">
        <f>N94*'Table A8'!N44</f>
        <v>-0.72886286297176717</v>
      </c>
      <c r="AJ94" s="15">
        <f>O94*'Table A8'!O44</f>
        <v>3.0140435288141405</v>
      </c>
      <c r="AK94" s="15" t="e">
        <f>P94*'Table A8'!P44</f>
        <v>#N/A</v>
      </c>
      <c r="AL94" s="15">
        <f>Q94*'Table A8'!Q44</f>
        <v>0</v>
      </c>
      <c r="AM94" s="15">
        <f>R94*'Table A8'!R44</f>
        <v>0</v>
      </c>
      <c r="AN94" s="15">
        <f>S94*'Table A8'!S44</f>
        <v>0.85343170939722235</v>
      </c>
      <c r="AO94" s="15">
        <f>T94*'Table A8'!T44</f>
        <v>0.95219131267906698</v>
      </c>
      <c r="AP94" s="15">
        <f>U94*'Table A8'!U44</f>
        <v>0.29835255165322694</v>
      </c>
    </row>
    <row r="95" spans="1:42" x14ac:dyDescent="0.25">
      <c r="A95" s="13">
        <v>2009</v>
      </c>
      <c r="B95" s="11">
        <f t="shared" si="1"/>
        <v>10.633370869225779</v>
      </c>
      <c r="C95" s="11">
        <f t="shared" si="3"/>
        <v>-0.70640470350075735</v>
      </c>
      <c r="D95" s="11">
        <f t="shared" si="3"/>
        <v>-7.7873180502480421</v>
      </c>
      <c r="E95" s="11">
        <f t="shared" si="3"/>
        <v>4.8458374159300064</v>
      </c>
      <c r="F95" s="11">
        <f t="shared" si="3"/>
        <v>5.1014859191543112</v>
      </c>
      <c r="G95" s="11">
        <f t="shared" si="3"/>
        <v>-4.6919536215516722</v>
      </c>
      <c r="H95" s="11">
        <f t="shared" si="3"/>
        <v>-4.656795220523227</v>
      </c>
      <c r="I95" s="11">
        <f t="shared" si="3"/>
        <v>-0.34759974169180086</v>
      </c>
      <c r="J95" s="11">
        <f t="shared" si="3"/>
        <v>-5.0804953515924023</v>
      </c>
      <c r="K95" s="11">
        <f t="shared" si="3"/>
        <v>0.81937143703090243</v>
      </c>
      <c r="L95" s="11">
        <f t="shared" si="3"/>
        <v>-3.6393029713809413</v>
      </c>
      <c r="M95" s="11">
        <f t="shared" si="3"/>
        <v>-0.34121407709366403</v>
      </c>
      <c r="N95" s="11">
        <f t="shared" si="3"/>
        <v>-5.9378458575999158</v>
      </c>
      <c r="O95" s="11">
        <f t="shared" si="3"/>
        <v>-7.3740426436086111</v>
      </c>
      <c r="P95" s="11" t="e">
        <f t="shared" si="3"/>
        <v>#N/A</v>
      </c>
      <c r="Q95" s="11">
        <f t="shared" si="3"/>
        <v>3.2667779823022358</v>
      </c>
      <c r="R95" s="11">
        <f t="shared" si="3"/>
        <v>-3.0326500921272324</v>
      </c>
      <c r="S95" s="11">
        <f t="shared" si="3"/>
        <v>-5.8226597472485571</v>
      </c>
      <c r="T95" s="11">
        <f t="shared" si="3"/>
        <v>-4.3690661786300078</v>
      </c>
      <c r="U95" s="11">
        <f t="shared" si="3"/>
        <v>-4.1176396606758372</v>
      </c>
      <c r="W95" s="15">
        <f>B95*'Table A8'!B45</f>
        <v>5.8185805396403465</v>
      </c>
      <c r="X95" s="15">
        <f>C95*'Table A8'!C45</f>
        <v>-0.10518366035126277</v>
      </c>
      <c r="Y95" s="15">
        <f>D95*'Table A8'!D45</f>
        <v>-5.8474971239312552</v>
      </c>
      <c r="Z95" s="15">
        <f>E95*'Table A8'!E45</f>
        <v>1.6538843100569112</v>
      </c>
      <c r="AA95" s="15">
        <f>F95*'Table A8'!F45</f>
        <v>1.8202101759542582</v>
      </c>
      <c r="AB95" s="15">
        <f>G95*'Table A8'!G45</f>
        <v>-3.4387328092352205</v>
      </c>
      <c r="AC95" s="15">
        <f>H95*'Table A8'!H45</f>
        <v>-3.2984080546966017</v>
      </c>
      <c r="AD95" s="15">
        <f>I95*'Table A8'!I45</f>
        <v>-0.29014150439014619</v>
      </c>
      <c r="AE95" s="15">
        <f>J95*'Table A8'!J45</f>
        <v>-4.0466145475433484</v>
      </c>
      <c r="AF95" s="15">
        <f>K95*'Table A8'!K45</f>
        <v>0.49637521655332068</v>
      </c>
      <c r="AG95" s="15">
        <f>L95*'Table A8'!L45</f>
        <v>-1.887342520958156</v>
      </c>
      <c r="AH95" s="15">
        <f>M95*'Table A8'!M45</f>
        <v>-7.6807288753783773E-2</v>
      </c>
      <c r="AI95" s="15">
        <f>N95*'Table A8'!N45</f>
        <v>-4.5002933754749765</v>
      </c>
      <c r="AJ95" s="15">
        <f>O95*'Table A8'!O45</f>
        <v>-5.0718665302740025</v>
      </c>
      <c r="AK95" s="15" t="e">
        <f>P95*'Table A8'!P45</f>
        <v>#N/A</v>
      </c>
      <c r="AL95" s="15">
        <f>Q95*'Table A8'!Q45</f>
        <v>0</v>
      </c>
      <c r="AM95" s="15">
        <f>R95*'Table A8'!R45</f>
        <v>0</v>
      </c>
      <c r="AN95" s="15">
        <f>S95*'Table A8'!S45</f>
        <v>-2.538097383825646</v>
      </c>
      <c r="AO95" s="15">
        <f>T95*'Table A8'!T45</f>
        <v>-2.6428481314532917</v>
      </c>
      <c r="AP95" s="15">
        <f>U95*'Table A8'!U45</f>
        <v>-2.6142894205630891</v>
      </c>
    </row>
    <row r="96" spans="1:42" x14ac:dyDescent="0.25">
      <c r="A96" s="13">
        <v>2010</v>
      </c>
      <c r="B96" s="11">
        <f t="shared" si="1"/>
        <v>6.9085717687287467</v>
      </c>
      <c r="C96" s="11">
        <f t="shared" si="3"/>
        <v>8.6328083488497196</v>
      </c>
      <c r="D96" s="11">
        <f t="shared" si="3"/>
        <v>-5.0502500947130241E-2</v>
      </c>
      <c r="E96" s="11">
        <f t="shared" si="3"/>
        <v>6.719728588935542</v>
      </c>
      <c r="F96" s="11">
        <f t="shared" si="3"/>
        <v>8.235992317468769</v>
      </c>
      <c r="G96" s="11">
        <f t="shared" si="3"/>
        <v>-4.2436763457332694</v>
      </c>
      <c r="H96" s="11">
        <f t="shared" si="3"/>
        <v>-0.20058069538309137</v>
      </c>
      <c r="I96" s="11">
        <f t="shared" si="3"/>
        <v>-2.4787829310499472</v>
      </c>
      <c r="J96" s="11">
        <f t="shared" si="3"/>
        <v>-0.26888307571073716</v>
      </c>
      <c r="K96" s="11">
        <f t="shared" si="3"/>
        <v>0.75137386199125089</v>
      </c>
      <c r="L96" s="11">
        <f t="shared" si="3"/>
        <v>-1.4936339059127679</v>
      </c>
      <c r="M96" s="11">
        <f t="shared" si="3"/>
        <v>5.7287257535770921</v>
      </c>
      <c r="N96" s="11">
        <f t="shared" si="3"/>
        <v>1.4314513555682034</v>
      </c>
      <c r="O96" s="11">
        <f t="shared" si="3"/>
        <v>2.414348529671408</v>
      </c>
      <c r="P96" s="11" t="e">
        <f t="shared" si="3"/>
        <v>#N/A</v>
      </c>
      <c r="Q96" s="11">
        <f t="shared" si="3"/>
        <v>2.1996595032990953</v>
      </c>
      <c r="R96" s="11">
        <f t="shared" si="3"/>
        <v>3.4069020259610512</v>
      </c>
      <c r="S96" s="11">
        <f t="shared" si="3"/>
        <v>9.4373016323584122E-2</v>
      </c>
      <c r="T96" s="11">
        <f t="shared" si="3"/>
        <v>-1.003407026903808</v>
      </c>
      <c r="U96" s="11">
        <f t="shared" si="3"/>
        <v>0.22696332938483169</v>
      </c>
      <c r="W96" s="15">
        <f>B96*'Table A8'!B46</f>
        <v>3.5896938910314566</v>
      </c>
      <c r="X96" s="15">
        <f>C96*'Table A8'!C46</f>
        <v>1.4287297817346287</v>
      </c>
      <c r="Y96" s="15">
        <f>D96*'Table A8'!D46</f>
        <v>-3.7604162205233181E-2</v>
      </c>
      <c r="Z96" s="15">
        <f>E96*'Table A8'!E46</f>
        <v>2.4184303191579017</v>
      </c>
      <c r="AA96" s="15">
        <f>F96*'Table A8'!F46</f>
        <v>3.1082635006127135</v>
      </c>
      <c r="AB96" s="15">
        <f>G96*'Table A8'!G46</f>
        <v>-3.1933664501642851</v>
      </c>
      <c r="AC96" s="15">
        <f>H96*'Table A8'!H46</f>
        <v>-0.14148962252323266</v>
      </c>
      <c r="AD96" s="15">
        <f>I96*'Table A8'!I46</f>
        <v>-2.0668092079094458</v>
      </c>
      <c r="AE96" s="15">
        <f>J96*'Table A8'!J46</f>
        <v>-0.21529467872158722</v>
      </c>
      <c r="AF96" s="15">
        <f>K96*'Table A8'!K46</f>
        <v>0.4501480807189584</v>
      </c>
      <c r="AG96" s="15">
        <f>L96*'Table A8'!L46</f>
        <v>-0.79028169961844552</v>
      </c>
      <c r="AH96" s="15">
        <f>M96*'Table A8'!M46</f>
        <v>1.1881377212918889</v>
      </c>
      <c r="AI96" s="15">
        <f>N96*'Table A8'!N46</f>
        <v>1.093199400247437</v>
      </c>
      <c r="AJ96" s="15">
        <f>O96*'Table A8'!O46</f>
        <v>1.6482757412066702</v>
      </c>
      <c r="AK96" s="15" t="e">
        <f>P96*'Table A8'!P46</f>
        <v>#N/A</v>
      </c>
      <c r="AL96" s="15">
        <f>Q96*'Table A8'!Q46</f>
        <v>0</v>
      </c>
      <c r="AM96" s="15">
        <f>R96*'Table A8'!R46</f>
        <v>0</v>
      </c>
      <c r="AN96" s="15">
        <f>S96*'Table A8'!S46</f>
        <v>4.3062407348451431E-2</v>
      </c>
      <c r="AO96" s="15">
        <f>T96*'Table A8'!T46</f>
        <v>-0.62582496267990506</v>
      </c>
      <c r="AP96" s="15">
        <f>U96*'Table A8'!U46</f>
        <v>0.1444167664875684</v>
      </c>
    </row>
    <row r="97" spans="1:42" x14ac:dyDescent="0.25">
      <c r="A97" s="13">
        <v>2011</v>
      </c>
      <c r="B97" s="11">
        <f t="shared" si="1"/>
        <v>-2.9968318818063038</v>
      </c>
      <c r="C97" s="11">
        <f t="shared" si="3"/>
        <v>8.545221319886938</v>
      </c>
      <c r="D97" s="11">
        <f t="shared" si="3"/>
        <v>-1.0971259987275284</v>
      </c>
      <c r="E97" s="11">
        <f t="shared" si="3"/>
        <v>3.6557017125356808</v>
      </c>
      <c r="F97" s="11">
        <f t="shared" si="3"/>
        <v>11.321121151548857</v>
      </c>
      <c r="G97" s="11">
        <f t="shared" si="3"/>
        <v>-2.3421309224247402</v>
      </c>
      <c r="H97" s="11">
        <f t="shared" si="3"/>
        <v>-8.4575541567484411E-2</v>
      </c>
      <c r="I97" s="11">
        <f t="shared" si="3"/>
        <v>-1.6873291207262664</v>
      </c>
      <c r="J97" s="11">
        <f t="shared" si="3"/>
        <v>0.88943626256423225</v>
      </c>
      <c r="K97" s="11">
        <f t="shared" si="3"/>
        <v>5.3866982921379343</v>
      </c>
      <c r="L97" s="11">
        <f t="shared" si="3"/>
        <v>3.5041559902818133</v>
      </c>
      <c r="M97" s="11">
        <f t="shared" si="3"/>
        <v>-3.6388991394135553</v>
      </c>
      <c r="N97" s="11">
        <f t="shared" si="3"/>
        <v>0.85421568695927408</v>
      </c>
      <c r="O97" s="11">
        <f t="shared" si="3"/>
        <v>4.1078082254298893</v>
      </c>
      <c r="P97" s="11" t="e">
        <f t="shared" si="3"/>
        <v>#N/A</v>
      </c>
      <c r="Q97" s="11">
        <f t="shared" si="3"/>
        <v>-0.90618957002177036</v>
      </c>
      <c r="R97" s="11">
        <f t="shared" si="3"/>
        <v>6.3674307693147441</v>
      </c>
      <c r="S97" s="11">
        <f t="shared" si="3"/>
        <v>3.2938150993634903</v>
      </c>
      <c r="T97" s="11">
        <f t="shared" si="3"/>
        <v>1.6667948652974316</v>
      </c>
      <c r="U97" s="11">
        <f t="shared" si="3"/>
        <v>0.89150282940465597</v>
      </c>
      <c r="W97" s="15">
        <f>B97*'Table A8'!B47</f>
        <v>-1.4918229107631782</v>
      </c>
      <c r="X97" s="15">
        <f>C97*'Table A8'!C47</f>
        <v>1.4475604915888474</v>
      </c>
      <c r="Y97" s="15">
        <f>D97*'Table A8'!D47</f>
        <v>-0.80430306966715104</v>
      </c>
      <c r="Z97" s="15">
        <f>E97*'Table A8'!E47</f>
        <v>1.7211043662617984</v>
      </c>
      <c r="AA97" s="15">
        <f>F97*'Table A8'!F47</f>
        <v>4.0189980087998443</v>
      </c>
      <c r="AB97" s="15">
        <f>G97*'Table A8'!G47</f>
        <v>-1.6633813811060507</v>
      </c>
      <c r="AC97" s="15">
        <f>H97*'Table A8'!H47</f>
        <v>-5.9989431633816696E-2</v>
      </c>
      <c r="AD97" s="15">
        <f>I97*'Table A8'!I47</f>
        <v>-1.3663991219641305</v>
      </c>
      <c r="AE97" s="15">
        <f>J97*'Table A8'!J47</f>
        <v>0.6995416205067686</v>
      </c>
      <c r="AF97" s="15">
        <f>K97*'Table A8'!K47</f>
        <v>3.2244775976737676</v>
      </c>
      <c r="AG97" s="15">
        <f>L97*'Table A8'!L47</f>
        <v>1.9094145991045604</v>
      </c>
      <c r="AH97" s="15">
        <f>M97*'Table A8'!M47</f>
        <v>-0.717590910292353</v>
      </c>
      <c r="AI97" s="15">
        <f>N97*'Table A8'!N47</f>
        <v>0.64518910836033971</v>
      </c>
      <c r="AJ97" s="15">
        <f>O97*'Table A8'!O47</f>
        <v>2.7160827986542428</v>
      </c>
      <c r="AK97" s="15" t="e">
        <f>P97*'Table A8'!P47</f>
        <v>#N/A</v>
      </c>
      <c r="AL97" s="15">
        <f>Q97*'Table A8'!Q47</f>
        <v>0</v>
      </c>
      <c r="AM97" s="15">
        <f>R97*'Table A8'!R47</f>
        <v>0</v>
      </c>
      <c r="AN97" s="15">
        <f>S97*'Table A8'!S47</f>
        <v>1.5602802125684854</v>
      </c>
      <c r="AO97" s="15">
        <f>T97*'Table A8'!T47</f>
        <v>1.0730825342784864</v>
      </c>
      <c r="AP97" s="15">
        <f>U97*'Table A8'!U47</f>
        <v>0.56342978818374256</v>
      </c>
    </row>
    <row r="98" spans="1:42" x14ac:dyDescent="0.25">
      <c r="A98" s="13">
        <v>2012</v>
      </c>
      <c r="B98" s="11">
        <f t="shared" si="1"/>
        <v>-4.3404330313688355</v>
      </c>
      <c r="C98" s="11">
        <f t="shared" si="3"/>
        <v>15.105420626243484</v>
      </c>
      <c r="D98" s="11">
        <f t="shared" ref="C98:U104" si="4">LN(D48/D47)*100</f>
        <v>0.51958753744292918</v>
      </c>
      <c r="E98" s="11">
        <f t="shared" si="4"/>
        <v>-1.6893776065343782</v>
      </c>
      <c r="F98" s="11">
        <f t="shared" si="4"/>
        <v>0.88802836118811235</v>
      </c>
      <c r="G98" s="11">
        <f t="shared" si="4"/>
        <v>-0.19020984755768156</v>
      </c>
      <c r="H98" s="11">
        <f t="shared" si="4"/>
        <v>1.8754806097608336</v>
      </c>
      <c r="I98" s="11">
        <f t="shared" si="4"/>
        <v>2.1214107194652154</v>
      </c>
      <c r="J98" s="11">
        <f t="shared" si="4"/>
        <v>3.1403690965534663</v>
      </c>
      <c r="K98" s="11">
        <f t="shared" si="4"/>
        <v>0.44088712790472645</v>
      </c>
      <c r="L98" s="11">
        <f t="shared" si="4"/>
        <v>1.0789513231521073</v>
      </c>
      <c r="M98" s="11">
        <f t="shared" si="4"/>
        <v>5.8280185959082518</v>
      </c>
      <c r="N98" s="11">
        <f t="shared" si="4"/>
        <v>5.0620222934022951</v>
      </c>
      <c r="O98" s="11">
        <f t="shared" si="4"/>
        <v>5.8616695867849948</v>
      </c>
      <c r="P98" s="11" t="e">
        <f t="shared" si="4"/>
        <v>#N/A</v>
      </c>
      <c r="Q98" s="11">
        <f t="shared" si="4"/>
        <v>4.9745913071392609</v>
      </c>
      <c r="R98" s="11">
        <f t="shared" si="4"/>
        <v>0.87245362338132215</v>
      </c>
      <c r="S98" s="11">
        <f t="shared" si="4"/>
        <v>5.0174585580337538</v>
      </c>
      <c r="T98" s="11">
        <f t="shared" si="4"/>
        <v>-7.8737172285280179</v>
      </c>
      <c r="U98" s="11">
        <f t="shared" si="4"/>
        <v>1.9910562636407294</v>
      </c>
      <c r="W98" s="15">
        <f>B98*'Table A8'!B48</f>
        <v>-2.3112805892039048</v>
      </c>
      <c r="X98" s="15">
        <f>C98*'Table A8'!C48</f>
        <v>2.9757678633699665</v>
      </c>
      <c r="Y98" s="15">
        <f>D98*'Table A8'!D48</f>
        <v>0.37862343853466252</v>
      </c>
      <c r="Z98" s="15">
        <f>E98*'Table A8'!E48</f>
        <v>-0.73690651197029577</v>
      </c>
      <c r="AA98" s="15">
        <f>F98*'Table A8'!F48</f>
        <v>0.30565936192094828</v>
      </c>
      <c r="AB98" s="15">
        <f>G98*'Table A8'!G48</f>
        <v>-0.13497290782693083</v>
      </c>
      <c r="AC98" s="15">
        <f>H98*'Table A8'!H48</f>
        <v>1.372101614101026</v>
      </c>
      <c r="AD98" s="15">
        <f>I98*'Table A8'!I48</f>
        <v>1.6924614719893487</v>
      </c>
      <c r="AE98" s="15">
        <f>J98*'Table A8'!J48</f>
        <v>2.3976718052185713</v>
      </c>
      <c r="AF98" s="15">
        <f>K98*'Table A8'!K48</f>
        <v>0.26730986564863563</v>
      </c>
      <c r="AG98" s="15">
        <f>L98*'Table A8'!L48</f>
        <v>0.55846520486353068</v>
      </c>
      <c r="AH98" s="15">
        <f>M98*'Table A8'!M48</f>
        <v>1.1055751276437955</v>
      </c>
      <c r="AI98" s="15">
        <f>N98*'Table A8'!N48</f>
        <v>3.8091717757852268</v>
      </c>
      <c r="AJ98" s="15">
        <f>O98*'Table A8'!O48</f>
        <v>3.8950794404186291</v>
      </c>
      <c r="AK98" s="15" t="e">
        <f>P98*'Table A8'!P48</f>
        <v>#N/A</v>
      </c>
      <c r="AL98" s="15">
        <f>Q98*'Table A8'!Q48</f>
        <v>0</v>
      </c>
      <c r="AM98" s="15">
        <f>R98*'Table A8'!R48</f>
        <v>0</v>
      </c>
      <c r="AN98" s="15">
        <f>S98*'Table A8'!S48</f>
        <v>2.4204220083954828</v>
      </c>
      <c r="AO98" s="15">
        <f>T98*'Table A8'!T48</f>
        <v>-5.0714612668948966</v>
      </c>
      <c r="AP98" s="15">
        <f>U98*'Table A8'!U48</f>
        <v>1.2557591854782082</v>
      </c>
    </row>
    <row r="99" spans="1:42" x14ac:dyDescent="0.25">
      <c r="A99" s="13">
        <v>2013</v>
      </c>
      <c r="B99" s="11">
        <f t="shared" si="1"/>
        <v>-6.2136904714025603</v>
      </c>
      <c r="C99" s="11">
        <f t="shared" si="4"/>
        <v>3.3596724983337691</v>
      </c>
      <c r="D99" s="11">
        <f t="shared" si="4"/>
        <v>0.98084612632804535</v>
      </c>
      <c r="E99" s="11">
        <f t="shared" si="4"/>
        <v>9.7028522780232951</v>
      </c>
      <c r="F99" s="11">
        <f t="shared" si="4"/>
        <v>-4.0597401593988174</v>
      </c>
      <c r="G99" s="11">
        <f t="shared" si="4"/>
        <v>2.3137136606000284</v>
      </c>
      <c r="H99" s="11">
        <f t="shared" si="4"/>
        <v>1.8715199200581143</v>
      </c>
      <c r="I99" s="11">
        <f t="shared" si="4"/>
        <v>0.55377259692809477</v>
      </c>
      <c r="J99" s="11">
        <f t="shared" si="4"/>
        <v>4.4150175145254593</v>
      </c>
      <c r="K99" s="11">
        <f t="shared" si="4"/>
        <v>4.7918771706437155</v>
      </c>
      <c r="L99" s="11">
        <f t="shared" si="4"/>
        <v>-2.0088185441204462</v>
      </c>
      <c r="M99" s="11">
        <f t="shared" si="4"/>
        <v>2.8462176965467259</v>
      </c>
      <c r="N99" s="11">
        <f t="shared" si="4"/>
        <v>4.9789630055392546</v>
      </c>
      <c r="O99" s="11">
        <f t="shared" si="4"/>
        <v>0.36297680505787311</v>
      </c>
      <c r="P99" s="11" t="e">
        <f t="shared" si="4"/>
        <v>#N/A</v>
      </c>
      <c r="Q99" s="11">
        <f t="shared" si="4"/>
        <v>4.6537384435317009</v>
      </c>
      <c r="R99" s="11">
        <f t="shared" si="4"/>
        <v>6.0447467862372193</v>
      </c>
      <c r="S99" s="11">
        <f t="shared" si="4"/>
        <v>-2.0721017637517565</v>
      </c>
      <c r="T99" s="11">
        <f t="shared" si="4"/>
        <v>7.863052268244898</v>
      </c>
      <c r="U99" s="11">
        <f t="shared" si="4"/>
        <v>2.2110577804593645</v>
      </c>
      <c r="W99" s="15">
        <f>B99*'Table A8'!B49</f>
        <v>-3.380868985490133</v>
      </c>
      <c r="X99" s="15">
        <f>C99*'Table A8'!C49</f>
        <v>0.76096582087259879</v>
      </c>
      <c r="Y99" s="15">
        <f>D99*'Table A8'!D49</f>
        <v>0.70836707243411434</v>
      </c>
      <c r="Z99" s="15">
        <f>E99*'Table A8'!E49</f>
        <v>3.4522748405206882</v>
      </c>
      <c r="AA99" s="15">
        <f>F99*'Table A8'!F49</f>
        <v>-1.4395838605228208</v>
      </c>
      <c r="AB99" s="15">
        <f>G99*'Table A8'!G49</f>
        <v>1.6667993210962606</v>
      </c>
      <c r="AC99" s="15">
        <f>H99*'Table A8'!H49</f>
        <v>1.401394116139516</v>
      </c>
      <c r="AD99" s="15">
        <f>I99*'Table A8'!I49</f>
        <v>0.43077970315036496</v>
      </c>
      <c r="AE99" s="15">
        <f>J99*'Table A8'!J49</f>
        <v>3.3011085956106863</v>
      </c>
      <c r="AF99" s="15">
        <f>K99*'Table A8'!K49</f>
        <v>2.9589841528724947</v>
      </c>
      <c r="AG99" s="15">
        <f>L99*'Table A8'!L49</f>
        <v>-1.0413715332720392</v>
      </c>
      <c r="AH99" s="15">
        <f>M99*'Table A8'!M49</f>
        <v>0.54590455419766204</v>
      </c>
      <c r="AI99" s="15">
        <f>N99*'Table A8'!N49</f>
        <v>3.6948884464106806</v>
      </c>
      <c r="AJ99" s="15">
        <f>O99*'Table A8'!O49</f>
        <v>0.24678792975884792</v>
      </c>
      <c r="AK99" s="15" t="e">
        <f>P99*'Table A8'!P49</f>
        <v>#N/A</v>
      </c>
      <c r="AL99" s="15">
        <f>Q99*'Table A8'!Q49</f>
        <v>0</v>
      </c>
      <c r="AM99" s="15">
        <f>R99*'Table A8'!R49</f>
        <v>0</v>
      </c>
      <c r="AN99" s="15">
        <f>S99*'Table A8'!S49</f>
        <v>-1.0008251518920983</v>
      </c>
      <c r="AO99" s="15">
        <f>T99*'Table A8'!T49</f>
        <v>5.1243511632151995</v>
      </c>
      <c r="AP99" s="15">
        <f>U99*'Table A8'!U49</f>
        <v>1.4031372674795128</v>
      </c>
    </row>
    <row r="100" spans="1:42" x14ac:dyDescent="0.25">
      <c r="A100" s="13">
        <v>2014</v>
      </c>
      <c r="B100" s="11">
        <f t="shared" si="1"/>
        <v>14.226414811356275</v>
      </c>
      <c r="C100" s="11">
        <f t="shared" si="4"/>
        <v>-9.7686197134949637</v>
      </c>
      <c r="D100" s="11">
        <f t="shared" si="4"/>
        <v>0.3716169595798362</v>
      </c>
      <c r="E100" s="11">
        <f t="shared" si="4"/>
        <v>-3.8690733135576485</v>
      </c>
      <c r="F100" s="11">
        <f t="shared" si="4"/>
        <v>7.3995681995836176</v>
      </c>
      <c r="G100" s="11">
        <f t="shared" si="4"/>
        <v>5.4101778505700295</v>
      </c>
      <c r="H100" s="11">
        <f t="shared" si="4"/>
        <v>1.5065246256147926</v>
      </c>
      <c r="I100" s="11">
        <f t="shared" si="4"/>
        <v>0.35281183234446817</v>
      </c>
      <c r="J100" s="11">
        <f t="shared" si="4"/>
        <v>3.7311171144437778</v>
      </c>
      <c r="K100" s="11">
        <f t="shared" si="4"/>
        <v>5.2870068722823671</v>
      </c>
      <c r="L100" s="11">
        <f t="shared" si="4"/>
        <v>0.48101104868841904</v>
      </c>
      <c r="M100" s="11">
        <f t="shared" si="4"/>
        <v>3.3415482304378803</v>
      </c>
      <c r="N100" s="11">
        <f t="shared" si="4"/>
        <v>6.5012056952183945</v>
      </c>
      <c r="O100" s="11">
        <f t="shared" si="4"/>
        <v>3.2636409933815815</v>
      </c>
      <c r="P100" s="11" t="e">
        <f t="shared" si="4"/>
        <v>#N/A</v>
      </c>
      <c r="Q100" s="11">
        <f t="shared" si="4"/>
        <v>11.1264028230182</v>
      </c>
      <c r="R100" s="11">
        <f t="shared" si="4"/>
        <v>6.9283569163417162</v>
      </c>
      <c r="S100" s="11">
        <f t="shared" si="4"/>
        <v>8.0834888127664755</v>
      </c>
      <c r="T100" s="11">
        <f t="shared" si="4"/>
        <v>5.8212560345471847</v>
      </c>
      <c r="U100" s="11">
        <f t="shared" si="4"/>
        <v>3.6594607840351401</v>
      </c>
      <c r="W100" s="15">
        <f>B100*'Table A8'!B50</f>
        <v>7.6282036218492344</v>
      </c>
      <c r="X100" s="15">
        <f>C100*'Table A8'!C50</f>
        <v>-2.4402012044310419</v>
      </c>
      <c r="Y100" s="15">
        <f>D100*'Table A8'!D50</f>
        <v>0.26187847141591059</v>
      </c>
      <c r="Z100" s="15">
        <f>E100*'Table A8'!E50</f>
        <v>-1.2663476955274182</v>
      </c>
      <c r="AA100" s="15">
        <f>F100*'Table A8'!F50</f>
        <v>2.8081361317419828</v>
      </c>
      <c r="AB100" s="15">
        <f>G100*'Table A8'!G50</f>
        <v>3.8195855625024406</v>
      </c>
      <c r="AC100" s="15">
        <f>H100*'Table A8'!H50</f>
        <v>1.126579115034742</v>
      </c>
      <c r="AD100" s="15">
        <f>I100*'Table A8'!I50</f>
        <v>0.26898374097942251</v>
      </c>
      <c r="AE100" s="15">
        <f>J100*'Table A8'!J50</f>
        <v>2.7669964520715058</v>
      </c>
      <c r="AF100" s="15">
        <f>K100*'Table A8'!K50</f>
        <v>3.2081557701009404</v>
      </c>
      <c r="AG100" s="15">
        <f>L100*'Table A8'!L50</f>
        <v>0.2523864972468135</v>
      </c>
      <c r="AH100" s="15">
        <f>M100*'Table A8'!M50</f>
        <v>0.64157726024407302</v>
      </c>
      <c r="AI100" s="15">
        <f>N100*'Table A8'!N50</f>
        <v>4.7257264198542508</v>
      </c>
      <c r="AJ100" s="15">
        <f>O100*'Table A8'!O50</f>
        <v>2.2313513471749871</v>
      </c>
      <c r="AK100" s="15" t="e">
        <f>P100*'Table A8'!P50</f>
        <v>#N/A</v>
      </c>
      <c r="AL100" s="15">
        <f>Q100*'Table A8'!Q50</f>
        <v>0</v>
      </c>
      <c r="AM100" s="15">
        <f>R100*'Table A8'!R50</f>
        <v>0</v>
      </c>
      <c r="AN100" s="15">
        <f>S100*'Table A8'!S50</f>
        <v>3.8630993036210985</v>
      </c>
      <c r="AO100" s="15">
        <f>T100*'Table A8'!T50</f>
        <v>3.7477246350414779</v>
      </c>
      <c r="AP100" s="15">
        <f>U100*'Table A8'!U50</f>
        <v>2.3069240782557521</v>
      </c>
    </row>
    <row r="101" spans="1:42" x14ac:dyDescent="0.25">
      <c r="A101" s="13">
        <v>2015</v>
      </c>
      <c r="B101" s="11">
        <f t="shared" si="1"/>
        <v>-11.727597131749448</v>
      </c>
      <c r="C101" s="11">
        <f t="shared" si="4"/>
        <v>-3.8707761103049632</v>
      </c>
      <c r="D101" s="11">
        <f t="shared" si="4"/>
        <v>1.0471299867295436</v>
      </c>
      <c r="E101" s="11">
        <f t="shared" si="4"/>
        <v>6.3481293715643909</v>
      </c>
      <c r="F101" s="11">
        <f t="shared" si="4"/>
        <v>-1.1958602598807855</v>
      </c>
      <c r="G101" s="11">
        <f t="shared" si="4"/>
        <v>1.1339158706893888</v>
      </c>
      <c r="H101" s="11">
        <f t="shared" si="4"/>
        <v>0.41059594012552131</v>
      </c>
      <c r="I101" s="11">
        <f t="shared" si="4"/>
        <v>4.4451762570833795</v>
      </c>
      <c r="J101" s="11">
        <f t="shared" si="4"/>
        <v>4.8434080160808097</v>
      </c>
      <c r="K101" s="11">
        <f t="shared" si="4"/>
        <v>1.3308576549732405</v>
      </c>
      <c r="L101" s="11">
        <f t="shared" si="4"/>
        <v>-2.5002567649369842</v>
      </c>
      <c r="M101" s="11">
        <f t="shared" si="4"/>
        <v>4.7006583247279723</v>
      </c>
      <c r="N101" s="11">
        <f t="shared" si="4"/>
        <v>3.945243217845019</v>
      </c>
      <c r="O101" s="11">
        <f t="shared" si="4"/>
        <v>6.4195996729358509</v>
      </c>
      <c r="P101" s="11" t="e">
        <f t="shared" si="4"/>
        <v>#N/A</v>
      </c>
      <c r="Q101" s="11">
        <f t="shared" si="4"/>
        <v>5.0896174318792431</v>
      </c>
      <c r="R101" s="11">
        <f t="shared" si="4"/>
        <v>4.4664044871709763</v>
      </c>
      <c r="S101" s="11">
        <f t="shared" si="4"/>
        <v>3.3162202780070862</v>
      </c>
      <c r="T101" s="11">
        <f t="shared" si="4"/>
        <v>-0.91989529144638105</v>
      </c>
      <c r="U101" s="11">
        <f t="shared" si="4"/>
        <v>2.1574701625481452</v>
      </c>
      <c r="W101" s="15">
        <f>B101*'Table A8'!B51</f>
        <v>-6.3153110554470775</v>
      </c>
      <c r="X101" s="15">
        <f>C101*'Table A8'!C51</f>
        <v>-1.1352986331524457</v>
      </c>
      <c r="Y101" s="15">
        <f>D101*'Table A8'!D51</f>
        <v>0.7156086329309701</v>
      </c>
      <c r="Z101" s="15">
        <f>E101*'Table A8'!E51</f>
        <v>2.0079133202258168</v>
      </c>
      <c r="AA101" s="15">
        <f>F101*'Table A8'!F51</f>
        <v>-0.48264920088788504</v>
      </c>
      <c r="AB101" s="15">
        <f>G101*'Table A8'!G51</f>
        <v>0.78739118060671165</v>
      </c>
      <c r="AC101" s="15">
        <f>H101*'Table A8'!H51</f>
        <v>0.30301980381263471</v>
      </c>
      <c r="AD101" s="15">
        <f>I101*'Table A8'!I51</f>
        <v>3.3498848273380348</v>
      </c>
      <c r="AE101" s="15">
        <f>J101*'Table A8'!J51</f>
        <v>3.6335246936638232</v>
      </c>
      <c r="AF101" s="15">
        <f>K101*'Table A8'!K51</f>
        <v>0.80583431008629713</v>
      </c>
      <c r="AG101" s="15">
        <f>L101*'Table A8'!L51</f>
        <v>-1.3718908869209232</v>
      </c>
      <c r="AH101" s="15">
        <f>M101*'Table A8'!M51</f>
        <v>0.90393659584518904</v>
      </c>
      <c r="AI101" s="15">
        <f>N101*'Table A8'!N51</f>
        <v>2.8354463006652151</v>
      </c>
      <c r="AJ101" s="15">
        <f>O101*'Table A8'!O51</f>
        <v>4.3781669769422509</v>
      </c>
      <c r="AK101" s="15" t="e">
        <f>P101*'Table A8'!P51</f>
        <v>#N/A</v>
      </c>
      <c r="AL101" s="15">
        <f>Q101*'Table A8'!Q51</f>
        <v>0</v>
      </c>
      <c r="AM101" s="15">
        <f>R101*'Table A8'!R51</f>
        <v>0</v>
      </c>
      <c r="AN101" s="15">
        <f>S101*'Table A8'!S51</f>
        <v>1.5854849149151879</v>
      </c>
      <c r="AO101" s="15">
        <f>T101*'Table A8'!T51</f>
        <v>-0.58118984513582361</v>
      </c>
      <c r="AP101" s="15">
        <f>U101*'Table A8'!U51</f>
        <v>1.3555385031289995</v>
      </c>
    </row>
    <row r="102" spans="1:42" x14ac:dyDescent="0.25">
      <c r="A102" s="13">
        <v>2016</v>
      </c>
      <c r="B102" s="11">
        <f t="shared" si="1"/>
        <v>3.6249132675121136</v>
      </c>
      <c r="C102" s="11">
        <f t="shared" si="4"/>
        <v>-11.778303565638351</v>
      </c>
      <c r="D102" s="11">
        <f t="shared" si="4"/>
        <v>-0.7968169649176845</v>
      </c>
      <c r="E102" s="11">
        <f t="shared" si="4"/>
        <v>-2.0782539182528392</v>
      </c>
      <c r="F102" s="11">
        <f t="shared" si="4"/>
        <v>5.3822806697506502</v>
      </c>
      <c r="G102" s="11">
        <f t="shared" si="4"/>
        <v>2.4702612640371719</v>
      </c>
      <c r="H102" s="11">
        <f t="shared" si="4"/>
        <v>-5.9982007196758287E-2</v>
      </c>
      <c r="I102" s="11">
        <f t="shared" si="4"/>
        <v>5.1398563086000415</v>
      </c>
      <c r="J102" s="11">
        <f t="shared" si="4"/>
        <v>3.1800312549797711</v>
      </c>
      <c r="K102" s="11">
        <f t="shared" si="4"/>
        <v>3.231660147654313</v>
      </c>
      <c r="L102" s="11">
        <f t="shared" si="4"/>
        <v>2.4702612640371719</v>
      </c>
      <c r="M102" s="11">
        <f t="shared" si="4"/>
        <v>1.1364330079049787</v>
      </c>
      <c r="N102" s="11">
        <f t="shared" si="4"/>
        <v>3.376363015280913</v>
      </c>
      <c r="O102" s="11">
        <f t="shared" si="4"/>
        <v>2.7371196796131976</v>
      </c>
      <c r="P102" s="11" t="e">
        <f t="shared" si="4"/>
        <v>#N/A</v>
      </c>
      <c r="Q102" s="11">
        <f t="shared" si="4"/>
        <v>3.3246593793635655</v>
      </c>
      <c r="R102" s="11">
        <f t="shared" si="4"/>
        <v>-2.7517886036739334</v>
      </c>
      <c r="S102" s="11">
        <f t="shared" si="4"/>
        <v>-1.1632084229707633</v>
      </c>
      <c r="T102" s="11">
        <f t="shared" si="4"/>
        <v>1.541825272838063</v>
      </c>
      <c r="U102" s="11">
        <f t="shared" si="4"/>
        <v>1.6231013110417254</v>
      </c>
      <c r="W102" s="15">
        <f>B102*'Table A8'!B52</f>
        <v>1.961803060377556</v>
      </c>
      <c r="X102" s="15">
        <f>C102*'Table A8'!C52</f>
        <v>-3.8656392302425067</v>
      </c>
      <c r="Y102" s="15">
        <f>D102*'Table A8'!D52</f>
        <v>-0.53402672988783217</v>
      </c>
      <c r="Z102" s="15">
        <f>E102*'Table A8'!E52</f>
        <v>-0.64612914318480774</v>
      </c>
      <c r="AA102" s="15">
        <f>F102*'Table A8'!F52</f>
        <v>2.2212672324060936</v>
      </c>
      <c r="AB102" s="15">
        <f>G102*'Table A8'!G52</f>
        <v>1.7123851082305677</v>
      </c>
      <c r="AC102" s="15">
        <f>H102*'Table A8'!H52</f>
        <v>-4.4218735705450207E-2</v>
      </c>
      <c r="AD102" s="15">
        <f>I102*'Table A8'!I52</f>
        <v>3.8811054986238913</v>
      </c>
      <c r="AE102" s="15">
        <f>J102*'Table A8'!J52</f>
        <v>2.4212757975415977</v>
      </c>
      <c r="AF102" s="15">
        <f>K102*'Table A8'!K52</f>
        <v>1.9874709908074024</v>
      </c>
      <c r="AG102" s="15">
        <f>L102*'Table A8'!L52</f>
        <v>1.3914981700321389</v>
      </c>
      <c r="AH102" s="15">
        <f>M102*'Table A8'!M52</f>
        <v>0.21910428392407988</v>
      </c>
      <c r="AI102" s="15">
        <f>N102*'Table A8'!N52</f>
        <v>2.4563040936168643</v>
      </c>
      <c r="AJ102" s="15">
        <f>O102*'Table A8'!O52</f>
        <v>1.8420815443796821</v>
      </c>
      <c r="AK102" s="15" t="e">
        <f>P102*'Table A8'!P52</f>
        <v>#N/A</v>
      </c>
      <c r="AL102" s="15">
        <f>Q102*'Table A8'!Q52</f>
        <v>0</v>
      </c>
      <c r="AM102" s="15">
        <f>R102*'Table A8'!R52</f>
        <v>0</v>
      </c>
      <c r="AN102" s="15">
        <f>S102*'Table A8'!S52</f>
        <v>-0.58288374075064953</v>
      </c>
      <c r="AO102" s="15">
        <f>T102*'Table A8'!T52</f>
        <v>0.98661399208907652</v>
      </c>
      <c r="AP102" s="15">
        <f>U102*'Table A8'!U52</f>
        <v>1.0259623387094745</v>
      </c>
    </row>
    <row r="103" spans="1:42" x14ac:dyDescent="0.25">
      <c r="A103" s="13">
        <v>2017</v>
      </c>
      <c r="B103" s="11">
        <f t="shared" si="1"/>
        <v>3.2563990873262796</v>
      </c>
      <c r="C103" s="11">
        <f t="shared" si="4"/>
        <v>-5.4350594750081447</v>
      </c>
      <c r="D103" s="11">
        <f t="shared" si="4"/>
        <v>0.75712654963181258</v>
      </c>
      <c r="E103" s="11">
        <f t="shared" si="4"/>
        <v>3.8354953876463904</v>
      </c>
      <c r="F103" s="11">
        <f t="shared" si="4"/>
        <v>9.7217450715359082</v>
      </c>
      <c r="G103" s="11">
        <f t="shared" si="4"/>
        <v>3.9413002356835056</v>
      </c>
      <c r="H103" s="11">
        <f t="shared" si="4"/>
        <v>0.88606284321964668</v>
      </c>
      <c r="I103" s="11">
        <f t="shared" si="4"/>
        <v>-2.173449214600621</v>
      </c>
      <c r="J103" s="11">
        <f t="shared" si="4"/>
        <v>1.7348638334613073</v>
      </c>
      <c r="K103" s="11">
        <f t="shared" si="4"/>
        <v>4.4782142771893252</v>
      </c>
      <c r="L103" s="11">
        <f t="shared" si="4"/>
        <v>-2.3985362750511312</v>
      </c>
      <c r="M103" s="11">
        <f t="shared" si="4"/>
        <v>0.46889894861314696</v>
      </c>
      <c r="N103" s="11">
        <f t="shared" si="4"/>
        <v>-2.7576767770234492</v>
      </c>
      <c r="O103" s="11">
        <f t="shared" si="4"/>
        <v>1.3705647056111967</v>
      </c>
      <c r="P103" s="11" t="e">
        <f t="shared" si="4"/>
        <v>#N/A</v>
      </c>
      <c r="Q103" s="11">
        <f t="shared" si="4"/>
        <v>0.88606284321964668</v>
      </c>
      <c r="R103" s="11">
        <f t="shared" si="4"/>
        <v>4.7646653467352991</v>
      </c>
      <c r="S103" s="11">
        <f t="shared" si="4"/>
        <v>9.0480353128374595</v>
      </c>
      <c r="T103" s="11">
        <f t="shared" si="4"/>
        <v>2.195716735204214</v>
      </c>
      <c r="U103" s="11">
        <f t="shared" si="4"/>
        <v>1.2817503710614564</v>
      </c>
      <c r="W103" s="15">
        <f>B103*'Table A8'!B53</f>
        <v>1.7718067434142288</v>
      </c>
      <c r="X103" s="15">
        <f>C103*'Table A8'!C53</f>
        <v>-1.8202014181802275</v>
      </c>
      <c r="Y103" s="15">
        <f>D103*'Table A8'!D53</f>
        <v>0.50454913267463986</v>
      </c>
      <c r="Z103" s="15">
        <f>E103*'Table A8'!E53</f>
        <v>1.1882364710928519</v>
      </c>
      <c r="AA103" s="15">
        <f>F103*'Table A8'!F53</f>
        <v>4.0529955203233197</v>
      </c>
      <c r="AB103" s="15">
        <f>G103*'Table A8'!G53</f>
        <v>2.7258032429987127</v>
      </c>
      <c r="AC103" s="15">
        <f>H103*'Table A8'!H53</f>
        <v>0.65453462228635306</v>
      </c>
      <c r="AD103" s="15">
        <f>I103*'Table A8'!I53</f>
        <v>-1.6542121972325325</v>
      </c>
      <c r="AE103" s="15">
        <f>J103*'Table A8'!J53</f>
        <v>1.3240480776976697</v>
      </c>
      <c r="AF103" s="15">
        <f>K103*'Table A8'!K53</f>
        <v>2.7518626733328406</v>
      </c>
      <c r="AG103" s="15">
        <f>L103*'Table A8'!L53</f>
        <v>-1.3285492427508214</v>
      </c>
      <c r="AH103" s="15">
        <f>M103*'Table A8'!M53</f>
        <v>9.0075488028585532E-2</v>
      </c>
      <c r="AI103" s="15">
        <f>N103*'Table A8'!N53</f>
        <v>-2.0191709361365695</v>
      </c>
      <c r="AJ103" s="15">
        <f>O103*'Table A8'!O53</f>
        <v>0.91279609393705707</v>
      </c>
      <c r="AK103" s="15" t="e">
        <f>P103*'Table A8'!P53</f>
        <v>#N/A</v>
      </c>
      <c r="AL103" s="15">
        <f>Q103*'Table A8'!Q53</f>
        <v>0</v>
      </c>
      <c r="AM103" s="15">
        <f>R103*'Table A8'!R53</f>
        <v>0</v>
      </c>
      <c r="AN103" s="15">
        <f>S103*'Table A8'!S53</f>
        <v>4.7646953957402056</v>
      </c>
      <c r="AO103" s="15">
        <f>T103*'Table A8'!T53</f>
        <v>1.4054782822042173</v>
      </c>
      <c r="AP103" s="15">
        <f>U103*'Table A8'!U53</f>
        <v>0.81096345977058348</v>
      </c>
    </row>
    <row r="104" spans="1:42" x14ac:dyDescent="0.25">
      <c r="A104" s="13">
        <v>2018</v>
      </c>
      <c r="B104" s="11">
        <f t="shared" si="1"/>
        <v>-8.3857285260813175</v>
      </c>
      <c r="C104" s="11">
        <f t="shared" si="4"/>
        <v>5.9139111481878723</v>
      </c>
      <c r="D104" s="11">
        <f t="shared" si="4"/>
        <v>0.59370845284742124</v>
      </c>
      <c r="E104" s="11">
        <f t="shared" si="4"/>
        <v>3.3593545436119969</v>
      </c>
      <c r="F104" s="11">
        <f t="shared" si="4"/>
        <v>4.9131445619777905</v>
      </c>
      <c r="G104" s="11">
        <f t="shared" si="4"/>
        <v>1.5927092676329604</v>
      </c>
      <c r="H104" s="11">
        <f t="shared" si="4"/>
        <v>-0.79610331893604247</v>
      </c>
      <c r="I104" s="11">
        <f t="shared" si="4"/>
        <v>1.6922935148784179</v>
      </c>
      <c r="J104" s="11">
        <f t="shared" si="4"/>
        <v>-1.4153747438093884</v>
      </c>
      <c r="K104" s="11">
        <f t="shared" si="4"/>
        <v>4.3961067062495394</v>
      </c>
      <c r="L104" s="11">
        <f t="shared" si="4"/>
        <v>2.5384383664218668</v>
      </c>
      <c r="M104" s="11">
        <f t="shared" si="4"/>
        <v>1.7561619448688299</v>
      </c>
      <c r="N104" s="11">
        <f t="shared" si="4"/>
        <v>0.82920063583674675</v>
      </c>
      <c r="O104" s="11">
        <f t="shared" si="4"/>
        <v>1.5853155185432424</v>
      </c>
      <c r="P104" s="11" t="e">
        <f t="shared" si="4"/>
        <v>#N/A</v>
      </c>
      <c r="Q104" s="11">
        <f t="shared" si="4"/>
        <v>5.101076860519389</v>
      </c>
      <c r="R104" s="11">
        <f t="shared" si="4"/>
        <v>4.0181056898167151</v>
      </c>
      <c r="S104" s="11">
        <f t="shared" si="4"/>
        <v>-0.89003661359517183</v>
      </c>
      <c r="T104" s="11">
        <f t="shared" si="4"/>
        <v>-0.44119881362934049</v>
      </c>
      <c r="U104" s="11">
        <f t="shared" si="4"/>
        <v>0.96286851192154754</v>
      </c>
      <c r="W104" s="15">
        <f>B104*'Table A8'!B54</f>
        <v>-4.6096349707868995</v>
      </c>
      <c r="X104" s="15">
        <f>C104*'Table A8'!C54</f>
        <v>2.0107297903838766</v>
      </c>
      <c r="Y104" s="15">
        <f>D104*'Table A8'!D54</f>
        <v>0.39849711355118916</v>
      </c>
      <c r="Z104" s="15">
        <f>E104*'Table A8'!E54</f>
        <v>1.0555091976028894</v>
      </c>
      <c r="AA104" s="15">
        <f>F104*'Table A8'!F54</f>
        <v>2.0915256400339457</v>
      </c>
      <c r="AB104" s="15">
        <f>G104*'Table A8'!G54</f>
        <v>1.1090034630528303</v>
      </c>
      <c r="AC104" s="15">
        <f>H104*'Table A8'!H54</f>
        <v>-0.59118632464190513</v>
      </c>
      <c r="AD104" s="15">
        <f>I104*'Table A8'!I54</f>
        <v>1.2876661354709882</v>
      </c>
      <c r="AE104" s="15">
        <f>J104*'Table A8'!J54</f>
        <v>-1.0938016020158954</v>
      </c>
      <c r="AF104" s="15">
        <f>K104*'Table A8'!K54</f>
        <v>2.7247069365334644</v>
      </c>
      <c r="AG104" s="15">
        <f>L104*'Table A8'!L54</f>
        <v>1.4202562660130345</v>
      </c>
      <c r="AH104" s="15">
        <f>M104*'Table A8'!M54</f>
        <v>0.34350527641634315</v>
      </c>
      <c r="AI104" s="15">
        <f>N104*'Table A8'!N54</f>
        <v>0.60705778549608225</v>
      </c>
      <c r="AJ104" s="15">
        <f>O104*'Table A8'!O54</f>
        <v>1.0770633632982789</v>
      </c>
      <c r="AK104" s="15" t="e">
        <f>P104*'Table A8'!P54</f>
        <v>#N/A</v>
      </c>
      <c r="AL104" s="15">
        <f>Q104*'Table A8'!Q54</f>
        <v>0</v>
      </c>
      <c r="AM104" s="15">
        <f>R104*'Table A8'!R54</f>
        <v>0</v>
      </c>
      <c r="AN104" s="15">
        <f>S104*'Table A8'!S54</f>
        <v>-0.48498095074800918</v>
      </c>
      <c r="AO104" s="15">
        <f>T104*'Table A8'!T54</f>
        <v>-0.2791023695019208</v>
      </c>
      <c r="AP104" s="15">
        <f>U104*'Table A8'!U54</f>
        <v>0.61450268430833166</v>
      </c>
    </row>
  </sheetData>
  <hyperlinks>
    <hyperlink ref="A1" location="Contents!A1" display="Back to Contents" xr:uid="{00000000-0004-0000-0400-000000000000}"/>
    <hyperlink ref="W3" location="'Table A2'!W56" display="data" xr:uid="{00000000-0004-0000-0400-000001000000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" width="9.88671875" style="13" bestFit="1" customWidth="1"/>
    <col min="3" max="21" width="8.88671875" style="13"/>
    <col min="22" max="22" width="3.6640625" style="13" customWidth="1"/>
    <col min="23" max="16384" width="8.88671875" style="13"/>
  </cols>
  <sheetData>
    <row r="1" spans="1:42" ht="13.2" x14ac:dyDescent="0.25">
      <c r="A1" s="26" t="s">
        <v>187</v>
      </c>
      <c r="B1" s="9" t="s">
        <v>219</v>
      </c>
      <c r="W1" s="9" t="s">
        <v>220</v>
      </c>
    </row>
    <row r="2" spans="1:42" x14ac:dyDescent="0.25">
      <c r="B2" s="9" t="s">
        <v>175</v>
      </c>
      <c r="W2" s="9" t="s">
        <v>172</v>
      </c>
    </row>
    <row r="3" spans="1:42" ht="13.2" x14ac:dyDescent="0.25">
      <c r="A3" s="16"/>
      <c r="B3" s="9"/>
      <c r="W3" s="37" t="s">
        <v>221</v>
      </c>
    </row>
    <row r="4" spans="1:42" x14ac:dyDescent="0.25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</row>
    <row r="5" spans="1:42" x14ac:dyDescent="0.25">
      <c r="A5" s="17" t="str">
        <f>Base_year</f>
        <v>2016=100</v>
      </c>
    </row>
    <row r="6" spans="1:42" x14ac:dyDescent="0.25">
      <c r="A6" s="13">
        <v>1970</v>
      </c>
      <c r="B6" s="34">
        <v>90.41</v>
      </c>
      <c r="C6" s="34">
        <v>83.94</v>
      </c>
      <c r="D6" s="34">
        <v>84.45</v>
      </c>
      <c r="E6" s="34">
        <v>71.63</v>
      </c>
      <c r="F6" s="34">
        <v>79.45</v>
      </c>
      <c r="G6" s="34">
        <v>89.29</v>
      </c>
      <c r="H6" s="34">
        <v>87.87</v>
      </c>
      <c r="I6" s="34">
        <v>91.87</v>
      </c>
      <c r="J6" s="34">
        <v>83.85</v>
      </c>
      <c r="K6" s="34">
        <v>73.489999999999995</v>
      </c>
      <c r="L6" s="34">
        <v>64.87</v>
      </c>
      <c r="M6" s="34">
        <v>65.67</v>
      </c>
      <c r="N6" s="34">
        <v>64.709999999999994</v>
      </c>
      <c r="O6" s="34">
        <v>63.62</v>
      </c>
      <c r="P6" s="34" t="e">
        <v>#N/A</v>
      </c>
      <c r="Q6" s="34">
        <v>47.6</v>
      </c>
      <c r="R6" s="34">
        <v>73.400000000000006</v>
      </c>
      <c r="S6" s="34">
        <v>83.67</v>
      </c>
      <c r="T6" s="34">
        <v>58.92</v>
      </c>
      <c r="U6" s="34">
        <v>86.11</v>
      </c>
    </row>
    <row r="7" spans="1:42" x14ac:dyDescent="0.25">
      <c r="A7" s="13">
        <v>1971</v>
      </c>
      <c r="B7" s="34">
        <v>90.67</v>
      </c>
      <c r="C7" s="34">
        <v>84.29</v>
      </c>
      <c r="D7" s="34">
        <v>84.59</v>
      </c>
      <c r="E7" s="34">
        <v>71.94</v>
      </c>
      <c r="F7" s="34">
        <v>79.790000000000006</v>
      </c>
      <c r="G7" s="34">
        <v>89.37</v>
      </c>
      <c r="H7" s="34">
        <v>88.35</v>
      </c>
      <c r="I7" s="34">
        <v>92.41</v>
      </c>
      <c r="J7" s="34">
        <v>84.05</v>
      </c>
      <c r="K7" s="34">
        <v>73.44</v>
      </c>
      <c r="L7" s="34">
        <v>65.3</v>
      </c>
      <c r="M7" s="34">
        <v>66.849999999999994</v>
      </c>
      <c r="N7" s="34">
        <v>65.87</v>
      </c>
      <c r="O7" s="34">
        <v>64.77</v>
      </c>
      <c r="P7" s="34" t="e">
        <v>#N/A</v>
      </c>
      <c r="Q7" s="34">
        <v>49.66</v>
      </c>
      <c r="R7" s="34">
        <v>74.19</v>
      </c>
      <c r="S7" s="34">
        <v>85.1</v>
      </c>
      <c r="T7" s="34">
        <v>59.92</v>
      </c>
      <c r="U7" s="34">
        <v>86.81</v>
      </c>
    </row>
    <row r="8" spans="1:42" x14ac:dyDescent="0.25">
      <c r="A8" s="13">
        <v>1972</v>
      </c>
      <c r="B8" s="34">
        <v>90.94</v>
      </c>
      <c r="C8" s="34">
        <v>84.65</v>
      </c>
      <c r="D8" s="34">
        <v>84.55</v>
      </c>
      <c r="E8" s="34">
        <v>72.25</v>
      </c>
      <c r="F8" s="34">
        <v>80.13</v>
      </c>
      <c r="G8" s="34">
        <v>89.44</v>
      </c>
      <c r="H8" s="34">
        <v>88.41</v>
      </c>
      <c r="I8" s="34">
        <v>92.67</v>
      </c>
      <c r="J8" s="34">
        <v>84.24</v>
      </c>
      <c r="K8" s="34">
        <v>73.78</v>
      </c>
      <c r="L8" s="34">
        <v>65.73</v>
      </c>
      <c r="M8" s="34">
        <v>68.03</v>
      </c>
      <c r="N8" s="34">
        <v>67.040000000000006</v>
      </c>
      <c r="O8" s="34">
        <v>65.91</v>
      </c>
      <c r="P8" s="34" t="e">
        <v>#N/A</v>
      </c>
      <c r="Q8" s="34">
        <v>51.73</v>
      </c>
      <c r="R8" s="34">
        <v>74.97</v>
      </c>
      <c r="S8" s="34">
        <v>86.51</v>
      </c>
      <c r="T8" s="34">
        <v>60.92</v>
      </c>
      <c r="U8" s="34">
        <v>87.15</v>
      </c>
    </row>
    <row r="9" spans="1:42" x14ac:dyDescent="0.25">
      <c r="A9" s="13">
        <v>1973</v>
      </c>
      <c r="B9" s="34">
        <v>91.2</v>
      </c>
      <c r="C9" s="34">
        <v>85.01</v>
      </c>
      <c r="D9" s="34">
        <v>84.68</v>
      </c>
      <c r="E9" s="34">
        <v>72.56</v>
      </c>
      <c r="F9" s="34">
        <v>80.47</v>
      </c>
      <c r="G9" s="34">
        <v>89.51</v>
      </c>
      <c r="H9" s="34">
        <v>88.63</v>
      </c>
      <c r="I9" s="34">
        <v>92.95</v>
      </c>
      <c r="J9" s="34">
        <v>84.44</v>
      </c>
      <c r="K9" s="34">
        <v>74.75</v>
      </c>
      <c r="L9" s="34">
        <v>66.16</v>
      </c>
      <c r="M9" s="34">
        <v>69.209999999999994</v>
      </c>
      <c r="N9" s="34">
        <v>68.2</v>
      </c>
      <c r="O9" s="34">
        <v>67.06</v>
      </c>
      <c r="P9" s="34" t="e">
        <v>#N/A</v>
      </c>
      <c r="Q9" s="34">
        <v>53.79</v>
      </c>
      <c r="R9" s="34">
        <v>75.760000000000005</v>
      </c>
      <c r="S9" s="34">
        <v>87.92</v>
      </c>
      <c r="T9" s="34">
        <v>61.91</v>
      </c>
      <c r="U9" s="34">
        <v>87.39</v>
      </c>
    </row>
    <row r="10" spans="1:42" x14ac:dyDescent="0.25">
      <c r="A10" s="13">
        <v>1974</v>
      </c>
      <c r="B10" s="34">
        <v>91.44</v>
      </c>
      <c r="C10" s="34">
        <v>85.37</v>
      </c>
      <c r="D10" s="34">
        <v>84.48</v>
      </c>
      <c r="E10" s="34">
        <v>72.86</v>
      </c>
      <c r="F10" s="34">
        <v>80.81</v>
      </c>
      <c r="G10" s="34">
        <v>89.57</v>
      </c>
      <c r="H10" s="34">
        <v>89.32</v>
      </c>
      <c r="I10" s="34">
        <v>93.18</v>
      </c>
      <c r="J10" s="34">
        <v>84.62</v>
      </c>
      <c r="K10" s="34">
        <v>75.790000000000006</v>
      </c>
      <c r="L10" s="34">
        <v>66.58</v>
      </c>
      <c r="M10" s="34">
        <v>70.37</v>
      </c>
      <c r="N10" s="34">
        <v>69.34</v>
      </c>
      <c r="O10" s="34">
        <v>68.180000000000007</v>
      </c>
      <c r="P10" s="34" t="e">
        <v>#N/A</v>
      </c>
      <c r="Q10" s="34">
        <v>55.83</v>
      </c>
      <c r="R10" s="34">
        <v>76.540000000000006</v>
      </c>
      <c r="S10" s="34">
        <v>89.3</v>
      </c>
      <c r="T10" s="34">
        <v>62.89</v>
      </c>
      <c r="U10" s="34">
        <v>87.66</v>
      </c>
    </row>
    <row r="11" spans="1:42" x14ac:dyDescent="0.25">
      <c r="A11" s="13">
        <v>1975</v>
      </c>
      <c r="B11" s="34">
        <v>91.68</v>
      </c>
      <c r="C11" s="34">
        <v>85.7</v>
      </c>
      <c r="D11" s="34">
        <v>84.65</v>
      </c>
      <c r="E11" s="34">
        <v>73.14</v>
      </c>
      <c r="F11" s="34">
        <v>81.12</v>
      </c>
      <c r="G11" s="34">
        <v>89.61</v>
      </c>
      <c r="H11" s="34">
        <v>89.52</v>
      </c>
      <c r="I11" s="34">
        <v>93.35</v>
      </c>
      <c r="J11" s="34">
        <v>84.78</v>
      </c>
      <c r="K11" s="34">
        <v>75.7</v>
      </c>
      <c r="L11" s="34">
        <v>66.98</v>
      </c>
      <c r="M11" s="34">
        <v>71.489999999999995</v>
      </c>
      <c r="N11" s="34">
        <v>70.44</v>
      </c>
      <c r="O11" s="34">
        <v>69.27</v>
      </c>
      <c r="P11" s="34" t="e">
        <v>#N/A</v>
      </c>
      <c r="Q11" s="34">
        <v>57.83</v>
      </c>
      <c r="R11" s="34">
        <v>77.3</v>
      </c>
      <c r="S11" s="34">
        <v>90.64</v>
      </c>
      <c r="T11" s="34">
        <v>63.83</v>
      </c>
      <c r="U11" s="34">
        <v>88.06</v>
      </c>
    </row>
    <row r="12" spans="1:42" x14ac:dyDescent="0.25">
      <c r="A12" s="13">
        <v>1976</v>
      </c>
      <c r="B12" s="34">
        <v>91.91</v>
      </c>
      <c r="C12" s="34">
        <v>86.02</v>
      </c>
      <c r="D12" s="34">
        <v>84.81</v>
      </c>
      <c r="E12" s="34">
        <v>73.41</v>
      </c>
      <c r="F12" s="34">
        <v>81.42</v>
      </c>
      <c r="G12" s="34">
        <v>89.62</v>
      </c>
      <c r="H12" s="34">
        <v>89.67</v>
      </c>
      <c r="I12" s="34">
        <v>93.44</v>
      </c>
      <c r="J12" s="34">
        <v>84.92</v>
      </c>
      <c r="K12" s="34">
        <v>75.959999999999994</v>
      </c>
      <c r="L12" s="34">
        <v>67.36</v>
      </c>
      <c r="M12" s="34">
        <v>72.569999999999993</v>
      </c>
      <c r="N12" s="34">
        <v>71.510000000000005</v>
      </c>
      <c r="O12" s="34">
        <v>70.31</v>
      </c>
      <c r="P12" s="34" t="e">
        <v>#N/A</v>
      </c>
      <c r="Q12" s="34">
        <v>59.79</v>
      </c>
      <c r="R12" s="34">
        <v>78.05</v>
      </c>
      <c r="S12" s="34">
        <v>91.94</v>
      </c>
      <c r="T12" s="34">
        <v>64.739999999999995</v>
      </c>
      <c r="U12" s="34">
        <v>88.26</v>
      </c>
    </row>
    <row r="13" spans="1:42" x14ac:dyDescent="0.25">
      <c r="A13" s="13">
        <v>1977</v>
      </c>
      <c r="B13" s="34">
        <v>92.91</v>
      </c>
      <c r="C13" s="34">
        <v>88.59</v>
      </c>
      <c r="D13" s="34">
        <v>85.32</v>
      </c>
      <c r="E13" s="34">
        <v>75.61</v>
      </c>
      <c r="F13" s="34">
        <v>83.86</v>
      </c>
      <c r="G13" s="34">
        <v>89.51</v>
      </c>
      <c r="H13" s="34">
        <v>88.87</v>
      </c>
      <c r="I13" s="34">
        <v>92.79</v>
      </c>
      <c r="J13" s="34">
        <v>84.36</v>
      </c>
      <c r="K13" s="34">
        <v>77.56</v>
      </c>
      <c r="L13" s="34">
        <v>68.42</v>
      </c>
      <c r="M13" s="34">
        <v>74.680000000000007</v>
      </c>
      <c r="N13" s="34">
        <v>73.59</v>
      </c>
      <c r="O13" s="34">
        <v>72.36</v>
      </c>
      <c r="P13" s="34" t="e">
        <v>#N/A</v>
      </c>
      <c r="Q13" s="34">
        <v>60.89</v>
      </c>
      <c r="R13" s="34">
        <v>78.2</v>
      </c>
      <c r="S13" s="34">
        <v>92.18</v>
      </c>
      <c r="T13" s="34">
        <v>64.91</v>
      </c>
      <c r="U13" s="34">
        <v>88.58</v>
      </c>
    </row>
    <row r="14" spans="1:42" x14ac:dyDescent="0.25">
      <c r="A14" s="13">
        <v>1978</v>
      </c>
      <c r="B14" s="34">
        <v>93.94</v>
      </c>
      <c r="C14" s="34">
        <v>90.94</v>
      </c>
      <c r="D14" s="34">
        <v>85.73</v>
      </c>
      <c r="E14" s="34">
        <v>77.61</v>
      </c>
      <c r="F14" s="34">
        <v>86.08</v>
      </c>
      <c r="G14" s="34">
        <v>89.41</v>
      </c>
      <c r="H14" s="34">
        <v>88.36</v>
      </c>
      <c r="I14" s="34">
        <v>92.02</v>
      </c>
      <c r="J14" s="34">
        <v>83.8</v>
      </c>
      <c r="K14" s="34">
        <v>79.08</v>
      </c>
      <c r="L14" s="34">
        <v>69.47</v>
      </c>
      <c r="M14" s="34">
        <v>76.72</v>
      </c>
      <c r="N14" s="34">
        <v>75.599999999999994</v>
      </c>
      <c r="O14" s="34">
        <v>74.33</v>
      </c>
      <c r="P14" s="34" t="e">
        <v>#N/A</v>
      </c>
      <c r="Q14" s="34">
        <v>61.79</v>
      </c>
      <c r="R14" s="34">
        <v>78.239999999999995</v>
      </c>
      <c r="S14" s="34">
        <v>92.43</v>
      </c>
      <c r="T14" s="34">
        <v>65.09</v>
      </c>
      <c r="U14" s="34">
        <v>88.96</v>
      </c>
    </row>
    <row r="15" spans="1:42" x14ac:dyDescent="0.25">
      <c r="A15" s="13">
        <v>1979</v>
      </c>
      <c r="B15" s="34">
        <v>93.66</v>
      </c>
      <c r="C15" s="34">
        <v>89.37</v>
      </c>
      <c r="D15" s="34">
        <v>86.2</v>
      </c>
      <c r="E15" s="34">
        <v>76.27</v>
      </c>
      <c r="F15" s="34">
        <v>84.59</v>
      </c>
      <c r="G15" s="34">
        <v>89.7</v>
      </c>
      <c r="H15" s="34">
        <v>89.31</v>
      </c>
      <c r="I15" s="34">
        <v>91.76</v>
      </c>
      <c r="J15" s="34">
        <v>84.69</v>
      </c>
      <c r="K15" s="34">
        <v>78.849999999999994</v>
      </c>
      <c r="L15" s="34">
        <v>68.97</v>
      </c>
      <c r="M15" s="34">
        <v>76.86</v>
      </c>
      <c r="N15" s="34">
        <v>75.73</v>
      </c>
      <c r="O15" s="34">
        <v>74.459999999999994</v>
      </c>
      <c r="P15" s="34" t="e">
        <v>#N/A</v>
      </c>
      <c r="Q15" s="34">
        <v>63.14</v>
      </c>
      <c r="R15" s="34">
        <v>78.930000000000007</v>
      </c>
      <c r="S15" s="34">
        <v>93.84</v>
      </c>
      <c r="T15" s="34">
        <v>66.08</v>
      </c>
      <c r="U15" s="34">
        <v>89.18</v>
      </c>
    </row>
    <row r="16" spans="1:42" x14ac:dyDescent="0.25">
      <c r="A16" s="13">
        <v>1980</v>
      </c>
      <c r="B16" s="34">
        <v>94.61</v>
      </c>
      <c r="C16" s="34">
        <v>89.28</v>
      </c>
      <c r="D16" s="34">
        <v>86.75</v>
      </c>
      <c r="E16" s="34">
        <v>76.19</v>
      </c>
      <c r="F16" s="34">
        <v>84.51</v>
      </c>
      <c r="G16" s="34">
        <v>89.86</v>
      </c>
      <c r="H16" s="34">
        <v>88.8</v>
      </c>
      <c r="I16" s="34">
        <v>92.22</v>
      </c>
      <c r="J16" s="34">
        <v>84.15</v>
      </c>
      <c r="K16" s="34">
        <v>78.91</v>
      </c>
      <c r="L16" s="34">
        <v>68.62</v>
      </c>
      <c r="M16" s="34">
        <v>79.17</v>
      </c>
      <c r="N16" s="34">
        <v>78.010000000000005</v>
      </c>
      <c r="O16" s="34">
        <v>76.709999999999994</v>
      </c>
      <c r="P16" s="34" t="e">
        <v>#N/A</v>
      </c>
      <c r="Q16" s="34">
        <v>65.92</v>
      </c>
      <c r="R16" s="34">
        <v>78.290000000000006</v>
      </c>
      <c r="S16" s="34">
        <v>94.36</v>
      </c>
      <c r="T16" s="34">
        <v>66.44</v>
      </c>
      <c r="U16" s="34">
        <v>89.17</v>
      </c>
    </row>
    <row r="17" spans="1:21" x14ac:dyDescent="0.25">
      <c r="A17" s="13">
        <v>1981</v>
      </c>
      <c r="B17" s="34">
        <v>95.55</v>
      </c>
      <c r="C17" s="34">
        <v>89.2</v>
      </c>
      <c r="D17" s="34">
        <v>87.28</v>
      </c>
      <c r="E17" s="34">
        <v>76.12</v>
      </c>
      <c r="F17" s="34">
        <v>84.43</v>
      </c>
      <c r="G17" s="34">
        <v>90.03</v>
      </c>
      <c r="H17" s="34">
        <v>88.18</v>
      </c>
      <c r="I17" s="34">
        <v>92.86</v>
      </c>
      <c r="J17" s="34">
        <v>83.61</v>
      </c>
      <c r="K17" s="34">
        <v>79.63</v>
      </c>
      <c r="L17" s="34">
        <v>68.28</v>
      </c>
      <c r="M17" s="34">
        <v>81.53</v>
      </c>
      <c r="N17" s="34">
        <v>80.34</v>
      </c>
      <c r="O17" s="34">
        <v>78.989999999999995</v>
      </c>
      <c r="P17" s="34" t="e">
        <v>#N/A</v>
      </c>
      <c r="Q17" s="34">
        <v>68.72</v>
      </c>
      <c r="R17" s="34">
        <v>77.61</v>
      </c>
      <c r="S17" s="34">
        <v>94.86</v>
      </c>
      <c r="T17" s="34">
        <v>66.8</v>
      </c>
      <c r="U17" s="34">
        <v>89.42</v>
      </c>
    </row>
    <row r="18" spans="1:21" x14ac:dyDescent="0.25">
      <c r="A18" s="13">
        <v>1982</v>
      </c>
      <c r="B18" s="34">
        <v>94.42</v>
      </c>
      <c r="C18" s="34">
        <v>90.03</v>
      </c>
      <c r="D18" s="34">
        <v>86.24</v>
      </c>
      <c r="E18" s="34">
        <v>76.83</v>
      </c>
      <c r="F18" s="34">
        <v>85.22</v>
      </c>
      <c r="G18" s="34">
        <v>90.44</v>
      </c>
      <c r="H18" s="34">
        <v>87.17</v>
      </c>
      <c r="I18" s="34">
        <v>90.98</v>
      </c>
      <c r="J18" s="34">
        <v>82.48</v>
      </c>
      <c r="K18" s="34">
        <v>79.16</v>
      </c>
      <c r="L18" s="34">
        <v>69.2</v>
      </c>
      <c r="M18" s="34">
        <v>80.63</v>
      </c>
      <c r="N18" s="34">
        <v>79.44</v>
      </c>
      <c r="O18" s="34">
        <v>78.12</v>
      </c>
      <c r="P18" s="34" t="e">
        <v>#N/A</v>
      </c>
      <c r="Q18" s="34">
        <v>71.040000000000006</v>
      </c>
      <c r="R18" s="34">
        <v>78.42</v>
      </c>
      <c r="S18" s="34">
        <v>96.96</v>
      </c>
      <c r="T18" s="34">
        <v>68.28</v>
      </c>
      <c r="U18" s="34">
        <v>88.53</v>
      </c>
    </row>
    <row r="19" spans="1:21" x14ac:dyDescent="0.25">
      <c r="A19" s="13">
        <v>1983</v>
      </c>
      <c r="B19" s="34">
        <v>93.17</v>
      </c>
      <c r="C19" s="34">
        <v>91.06</v>
      </c>
      <c r="D19" s="34">
        <v>85.04</v>
      </c>
      <c r="E19" s="34">
        <v>77.709999999999994</v>
      </c>
      <c r="F19" s="34">
        <v>86.19</v>
      </c>
      <c r="G19" s="34">
        <v>91.11</v>
      </c>
      <c r="H19" s="34">
        <v>85.93</v>
      </c>
      <c r="I19" s="34">
        <v>89.22</v>
      </c>
      <c r="J19" s="34">
        <v>81.36</v>
      </c>
      <c r="K19" s="34">
        <v>79.25</v>
      </c>
      <c r="L19" s="34">
        <v>70.2</v>
      </c>
      <c r="M19" s="34">
        <v>79.69</v>
      </c>
      <c r="N19" s="34">
        <v>78.53</v>
      </c>
      <c r="O19" s="34">
        <v>77.209999999999994</v>
      </c>
      <c r="P19" s="34" t="e">
        <v>#N/A</v>
      </c>
      <c r="Q19" s="34">
        <v>73.28</v>
      </c>
      <c r="R19" s="34">
        <v>79.16</v>
      </c>
      <c r="S19" s="34">
        <v>99.19</v>
      </c>
      <c r="T19" s="34">
        <v>69.849999999999994</v>
      </c>
      <c r="U19" s="34">
        <v>87.76</v>
      </c>
    </row>
    <row r="20" spans="1:21" x14ac:dyDescent="0.25">
      <c r="A20" s="13">
        <v>1984</v>
      </c>
      <c r="B20" s="34">
        <v>92.98</v>
      </c>
      <c r="C20" s="34">
        <v>91.93</v>
      </c>
      <c r="D20" s="34">
        <v>84.58</v>
      </c>
      <c r="E20" s="34">
        <v>78.45</v>
      </c>
      <c r="F20" s="34">
        <v>87.02</v>
      </c>
      <c r="G20" s="34">
        <v>91.22</v>
      </c>
      <c r="H20" s="34">
        <v>85.36</v>
      </c>
      <c r="I20" s="34">
        <v>89.41</v>
      </c>
      <c r="J20" s="34">
        <v>80.81</v>
      </c>
      <c r="K20" s="34">
        <v>80.22</v>
      </c>
      <c r="L20" s="34">
        <v>70.52</v>
      </c>
      <c r="M20" s="34">
        <v>80.680000000000007</v>
      </c>
      <c r="N20" s="34">
        <v>79.5</v>
      </c>
      <c r="O20" s="34">
        <v>78.17</v>
      </c>
      <c r="P20" s="34" t="e">
        <v>#N/A</v>
      </c>
      <c r="Q20" s="34">
        <v>75.92</v>
      </c>
      <c r="R20" s="34">
        <v>79.459999999999994</v>
      </c>
      <c r="S20" s="34">
        <v>100.19</v>
      </c>
      <c r="T20" s="34">
        <v>70.55</v>
      </c>
      <c r="U20" s="34">
        <v>87.41</v>
      </c>
    </row>
    <row r="21" spans="1:21" x14ac:dyDescent="0.25">
      <c r="A21" s="13">
        <v>1985</v>
      </c>
      <c r="B21" s="34">
        <v>93.14</v>
      </c>
      <c r="C21" s="34">
        <v>93.54</v>
      </c>
      <c r="D21" s="34">
        <v>84.99</v>
      </c>
      <c r="E21" s="34">
        <v>79.83</v>
      </c>
      <c r="F21" s="34">
        <v>88.55</v>
      </c>
      <c r="G21" s="34">
        <v>92.19</v>
      </c>
      <c r="H21" s="34">
        <v>87.72</v>
      </c>
      <c r="I21" s="34">
        <v>89.23</v>
      </c>
      <c r="J21" s="34">
        <v>82.43</v>
      </c>
      <c r="K21" s="34">
        <v>82.06</v>
      </c>
      <c r="L21" s="34">
        <v>71.33</v>
      </c>
      <c r="M21" s="34">
        <v>82.68</v>
      </c>
      <c r="N21" s="34">
        <v>81.47</v>
      </c>
      <c r="O21" s="34">
        <v>80.11</v>
      </c>
      <c r="P21" s="34" t="e">
        <v>#N/A</v>
      </c>
      <c r="Q21" s="34">
        <v>78.260000000000005</v>
      </c>
      <c r="R21" s="34">
        <v>82.76</v>
      </c>
      <c r="S21" s="34">
        <v>104.51</v>
      </c>
      <c r="T21" s="34">
        <v>73.599999999999994</v>
      </c>
      <c r="U21" s="34">
        <v>88.46</v>
      </c>
    </row>
    <row r="22" spans="1:21" x14ac:dyDescent="0.25">
      <c r="A22" s="13">
        <v>1986</v>
      </c>
      <c r="B22" s="34">
        <v>95.75</v>
      </c>
      <c r="C22" s="34">
        <v>94.45</v>
      </c>
      <c r="D22" s="34">
        <v>84</v>
      </c>
      <c r="E22" s="34">
        <v>80.61</v>
      </c>
      <c r="F22" s="34">
        <v>89.4</v>
      </c>
      <c r="G22" s="34">
        <v>91.52</v>
      </c>
      <c r="H22" s="34">
        <v>86.14</v>
      </c>
      <c r="I22" s="34">
        <v>89.19</v>
      </c>
      <c r="J22" s="34">
        <v>80.75</v>
      </c>
      <c r="K22" s="34">
        <v>83.18</v>
      </c>
      <c r="L22" s="34">
        <v>71.400000000000006</v>
      </c>
      <c r="M22" s="34">
        <v>83.21</v>
      </c>
      <c r="N22" s="34">
        <v>81.99</v>
      </c>
      <c r="O22" s="34">
        <v>80.62</v>
      </c>
      <c r="P22" s="34" t="e">
        <v>#N/A</v>
      </c>
      <c r="Q22" s="34">
        <v>74.75</v>
      </c>
      <c r="R22" s="34">
        <v>80.94</v>
      </c>
      <c r="S22" s="34">
        <v>103.2</v>
      </c>
      <c r="T22" s="34">
        <v>72.67</v>
      </c>
      <c r="U22" s="34">
        <v>87.95</v>
      </c>
    </row>
    <row r="23" spans="1:21" x14ac:dyDescent="0.25">
      <c r="A23" s="13">
        <v>1987</v>
      </c>
      <c r="B23" s="34">
        <v>94.2</v>
      </c>
      <c r="C23" s="34">
        <v>95.85</v>
      </c>
      <c r="D23" s="34">
        <v>84.49</v>
      </c>
      <c r="E23" s="34">
        <v>81.81</v>
      </c>
      <c r="F23" s="34">
        <v>90.73</v>
      </c>
      <c r="G23" s="34">
        <v>91.85</v>
      </c>
      <c r="H23" s="34">
        <v>86.43</v>
      </c>
      <c r="I23" s="34">
        <v>90.21</v>
      </c>
      <c r="J23" s="34">
        <v>80.790000000000006</v>
      </c>
      <c r="K23" s="34">
        <v>83.93</v>
      </c>
      <c r="L23" s="34">
        <v>69.39</v>
      </c>
      <c r="M23" s="34">
        <v>83.04</v>
      </c>
      <c r="N23" s="34">
        <v>81.83</v>
      </c>
      <c r="O23" s="34">
        <v>80.459999999999994</v>
      </c>
      <c r="P23" s="34" t="e">
        <v>#N/A</v>
      </c>
      <c r="Q23" s="34">
        <v>74.41</v>
      </c>
      <c r="R23" s="34">
        <v>80.459999999999994</v>
      </c>
      <c r="S23" s="34">
        <v>103.28</v>
      </c>
      <c r="T23" s="34">
        <v>72.73</v>
      </c>
      <c r="U23" s="34">
        <v>87.97</v>
      </c>
    </row>
    <row r="24" spans="1:21" x14ac:dyDescent="0.25">
      <c r="A24" s="13">
        <v>1988</v>
      </c>
      <c r="B24" s="34">
        <v>94.6</v>
      </c>
      <c r="C24" s="34">
        <v>96.86</v>
      </c>
      <c r="D24" s="34">
        <v>84.4</v>
      </c>
      <c r="E24" s="34">
        <v>82.66</v>
      </c>
      <c r="F24" s="34">
        <v>91.68</v>
      </c>
      <c r="G24" s="34">
        <v>91.83</v>
      </c>
      <c r="H24" s="34">
        <v>86.35</v>
      </c>
      <c r="I24" s="34">
        <v>90.56</v>
      </c>
      <c r="J24" s="34">
        <v>80.72</v>
      </c>
      <c r="K24" s="34">
        <v>84.59</v>
      </c>
      <c r="L24" s="34">
        <v>69</v>
      </c>
      <c r="M24" s="34">
        <v>83.67</v>
      </c>
      <c r="N24" s="34">
        <v>82.44</v>
      </c>
      <c r="O24" s="34">
        <v>81.06</v>
      </c>
      <c r="P24" s="34" t="e">
        <v>#N/A</v>
      </c>
      <c r="Q24" s="34">
        <v>73.81</v>
      </c>
      <c r="R24" s="34">
        <v>80.72</v>
      </c>
      <c r="S24" s="34">
        <v>104.51</v>
      </c>
      <c r="T24" s="34">
        <v>73.59</v>
      </c>
      <c r="U24" s="34">
        <v>88.03</v>
      </c>
    </row>
    <row r="25" spans="1:21" x14ac:dyDescent="0.25">
      <c r="A25" s="13">
        <v>1989</v>
      </c>
      <c r="B25" s="34">
        <v>97.03</v>
      </c>
      <c r="C25" s="34">
        <v>98.14</v>
      </c>
      <c r="D25" s="34">
        <v>84.81</v>
      </c>
      <c r="E25" s="34">
        <v>83.76</v>
      </c>
      <c r="F25" s="34">
        <v>92.9</v>
      </c>
      <c r="G25" s="34">
        <v>91.63</v>
      </c>
      <c r="H25" s="34">
        <v>87.03</v>
      </c>
      <c r="I25" s="34">
        <v>90.56</v>
      </c>
      <c r="J25" s="34">
        <v>81.19</v>
      </c>
      <c r="K25" s="34">
        <v>85.13</v>
      </c>
      <c r="L25" s="34">
        <v>68.27</v>
      </c>
      <c r="M25" s="34">
        <v>85.26</v>
      </c>
      <c r="N25" s="34">
        <v>84.01</v>
      </c>
      <c r="O25" s="34">
        <v>82.6</v>
      </c>
      <c r="P25" s="34" t="e">
        <v>#N/A</v>
      </c>
      <c r="Q25" s="34">
        <v>73.72</v>
      </c>
      <c r="R25" s="34">
        <v>79.709999999999994</v>
      </c>
      <c r="S25" s="34">
        <v>106.77</v>
      </c>
      <c r="T25" s="34">
        <v>75.19</v>
      </c>
      <c r="U25" s="34">
        <v>88.12</v>
      </c>
    </row>
    <row r="26" spans="1:21" x14ac:dyDescent="0.25">
      <c r="A26" s="13">
        <v>1990</v>
      </c>
      <c r="B26" s="34">
        <v>95.12</v>
      </c>
      <c r="C26" s="34">
        <v>97.96</v>
      </c>
      <c r="D26" s="34">
        <v>85.36</v>
      </c>
      <c r="E26" s="34">
        <v>83.61</v>
      </c>
      <c r="F26" s="34">
        <v>92.73</v>
      </c>
      <c r="G26" s="34">
        <v>91.59</v>
      </c>
      <c r="H26" s="34">
        <v>87.26</v>
      </c>
      <c r="I26" s="34">
        <v>91.9</v>
      </c>
      <c r="J26" s="34">
        <v>81.58</v>
      </c>
      <c r="K26" s="34">
        <v>86.15</v>
      </c>
      <c r="L26" s="34">
        <v>68.12</v>
      </c>
      <c r="M26" s="34">
        <v>86.09</v>
      </c>
      <c r="N26" s="34">
        <v>84.83</v>
      </c>
      <c r="O26" s="34">
        <v>83.41</v>
      </c>
      <c r="P26" s="34" t="e">
        <v>#N/A</v>
      </c>
      <c r="Q26" s="34">
        <v>76.81</v>
      </c>
      <c r="R26" s="34">
        <v>80.290000000000006</v>
      </c>
      <c r="S26" s="34">
        <v>107.99</v>
      </c>
      <c r="T26" s="34">
        <v>76.040000000000006</v>
      </c>
      <c r="U26" s="34">
        <v>88.35</v>
      </c>
    </row>
    <row r="27" spans="1:21" x14ac:dyDescent="0.25">
      <c r="A27" s="13">
        <v>1991</v>
      </c>
      <c r="B27" s="34">
        <v>95.64</v>
      </c>
      <c r="C27" s="34">
        <v>97.84</v>
      </c>
      <c r="D27" s="34">
        <v>85.95</v>
      </c>
      <c r="E27" s="34">
        <v>83.5</v>
      </c>
      <c r="F27" s="34">
        <v>92.61</v>
      </c>
      <c r="G27" s="34">
        <v>92.46</v>
      </c>
      <c r="H27" s="34">
        <v>87.75</v>
      </c>
      <c r="I27" s="34">
        <v>91.66</v>
      </c>
      <c r="J27" s="34">
        <v>81.87</v>
      </c>
      <c r="K27" s="34">
        <v>86.07</v>
      </c>
      <c r="L27" s="34">
        <v>70.31</v>
      </c>
      <c r="M27" s="34">
        <v>85.66</v>
      </c>
      <c r="N27" s="34">
        <v>84.4</v>
      </c>
      <c r="O27" s="34">
        <v>82.99</v>
      </c>
      <c r="P27" s="34" t="e">
        <v>#N/A</v>
      </c>
      <c r="Q27" s="34">
        <v>78.62</v>
      </c>
      <c r="R27" s="34">
        <v>80.400000000000006</v>
      </c>
      <c r="S27" s="34">
        <v>105.18</v>
      </c>
      <c r="T27" s="34">
        <v>74.069999999999993</v>
      </c>
      <c r="U27" s="34">
        <v>88.4</v>
      </c>
    </row>
    <row r="28" spans="1:21" x14ac:dyDescent="0.25">
      <c r="A28" s="13">
        <v>1992</v>
      </c>
      <c r="B28" s="34">
        <v>95.85</v>
      </c>
      <c r="C28" s="34">
        <v>99.69</v>
      </c>
      <c r="D28" s="34">
        <v>87.21</v>
      </c>
      <c r="E28" s="34">
        <v>85.08</v>
      </c>
      <c r="F28" s="34">
        <v>94.37</v>
      </c>
      <c r="G28" s="34">
        <v>93.62</v>
      </c>
      <c r="H28" s="34">
        <v>87.69</v>
      </c>
      <c r="I28" s="34">
        <v>92.25</v>
      </c>
      <c r="J28" s="34">
        <v>82.5</v>
      </c>
      <c r="K28" s="34">
        <v>86.88</v>
      </c>
      <c r="L28" s="34">
        <v>71.08</v>
      </c>
      <c r="M28" s="34">
        <v>90.12</v>
      </c>
      <c r="N28" s="34">
        <v>88.8</v>
      </c>
      <c r="O28" s="34">
        <v>87.31</v>
      </c>
      <c r="P28" s="34" t="e">
        <v>#N/A</v>
      </c>
      <c r="Q28" s="34">
        <v>78.73</v>
      </c>
      <c r="R28" s="34">
        <v>82.76</v>
      </c>
      <c r="S28" s="34">
        <v>110.56</v>
      </c>
      <c r="T28" s="34">
        <v>77.86</v>
      </c>
      <c r="U28" s="34">
        <v>89.54</v>
      </c>
    </row>
    <row r="29" spans="1:21" x14ac:dyDescent="0.25">
      <c r="A29" s="13">
        <v>1993</v>
      </c>
      <c r="B29" s="34">
        <v>96.31</v>
      </c>
      <c r="C29" s="34">
        <v>99.52</v>
      </c>
      <c r="D29" s="34">
        <v>87.08</v>
      </c>
      <c r="E29" s="34">
        <v>84.93</v>
      </c>
      <c r="F29" s="34">
        <v>94.2</v>
      </c>
      <c r="G29" s="34">
        <v>93.49</v>
      </c>
      <c r="H29" s="34">
        <v>88.02</v>
      </c>
      <c r="I29" s="34">
        <v>92.08</v>
      </c>
      <c r="J29" s="34">
        <v>82.76</v>
      </c>
      <c r="K29" s="34">
        <v>86.22</v>
      </c>
      <c r="L29" s="34">
        <v>71.650000000000006</v>
      </c>
      <c r="M29" s="34">
        <v>90.76</v>
      </c>
      <c r="N29" s="34">
        <v>89.43</v>
      </c>
      <c r="O29" s="34">
        <v>87.94</v>
      </c>
      <c r="P29" s="34" t="e">
        <v>#N/A</v>
      </c>
      <c r="Q29" s="34">
        <v>79.48</v>
      </c>
      <c r="R29" s="34">
        <v>83.38</v>
      </c>
      <c r="S29" s="34">
        <v>111.77</v>
      </c>
      <c r="T29" s="34">
        <v>78.709999999999994</v>
      </c>
      <c r="U29" s="34">
        <v>89.56</v>
      </c>
    </row>
    <row r="30" spans="1:21" x14ac:dyDescent="0.25">
      <c r="A30" s="13">
        <v>1994</v>
      </c>
      <c r="B30" s="34">
        <v>96.74</v>
      </c>
      <c r="C30" s="34">
        <v>102.24</v>
      </c>
      <c r="D30" s="34">
        <v>87.51</v>
      </c>
      <c r="E30" s="34">
        <v>87.25</v>
      </c>
      <c r="F30" s="34">
        <v>96.78</v>
      </c>
      <c r="G30" s="34">
        <v>94.56</v>
      </c>
      <c r="H30" s="34">
        <v>89.55</v>
      </c>
      <c r="I30" s="34">
        <v>93.98</v>
      </c>
      <c r="J30" s="34">
        <v>83.97</v>
      </c>
      <c r="K30" s="34">
        <v>86.76</v>
      </c>
      <c r="L30" s="34">
        <v>73.819999999999993</v>
      </c>
      <c r="M30" s="34">
        <v>91.21</v>
      </c>
      <c r="N30" s="34">
        <v>89.88</v>
      </c>
      <c r="O30" s="34">
        <v>88.37</v>
      </c>
      <c r="P30" s="34" t="e">
        <v>#N/A</v>
      </c>
      <c r="Q30" s="34">
        <v>80.61</v>
      </c>
      <c r="R30" s="34">
        <v>85.25</v>
      </c>
      <c r="S30" s="34">
        <v>114.99</v>
      </c>
      <c r="T30" s="34">
        <v>80.98</v>
      </c>
      <c r="U30" s="34">
        <v>90.45</v>
      </c>
    </row>
    <row r="31" spans="1:21" x14ac:dyDescent="0.25">
      <c r="A31" s="13">
        <v>1995</v>
      </c>
      <c r="B31" s="34">
        <v>94.48</v>
      </c>
      <c r="C31" s="34">
        <v>101.73</v>
      </c>
      <c r="D31" s="34">
        <v>88.24</v>
      </c>
      <c r="E31" s="34">
        <v>84.59</v>
      </c>
      <c r="F31" s="34">
        <v>94.08</v>
      </c>
      <c r="G31" s="34">
        <v>95.31</v>
      </c>
      <c r="H31" s="34">
        <v>89.97</v>
      </c>
      <c r="I31" s="34">
        <v>93.41</v>
      </c>
      <c r="J31" s="34">
        <v>83.67</v>
      </c>
      <c r="K31" s="34">
        <v>85.82</v>
      </c>
      <c r="L31" s="34">
        <v>76.38</v>
      </c>
      <c r="M31" s="34">
        <v>87.7</v>
      </c>
      <c r="N31" s="34">
        <v>90.16</v>
      </c>
      <c r="O31" s="34">
        <v>88.77</v>
      </c>
      <c r="P31" s="34" t="e">
        <v>#N/A</v>
      </c>
      <c r="Q31" s="34">
        <v>80.739999999999995</v>
      </c>
      <c r="R31" s="34">
        <v>85.82</v>
      </c>
      <c r="S31" s="34">
        <v>113.39</v>
      </c>
      <c r="T31" s="34">
        <v>81.709999999999994</v>
      </c>
      <c r="U31" s="34">
        <v>90.77</v>
      </c>
    </row>
    <row r="32" spans="1:21" x14ac:dyDescent="0.25">
      <c r="A32" s="13">
        <v>1996</v>
      </c>
      <c r="B32" s="34">
        <v>94.34</v>
      </c>
      <c r="C32" s="34">
        <v>98.85</v>
      </c>
      <c r="D32" s="34">
        <v>88.43</v>
      </c>
      <c r="E32" s="34">
        <v>86.64</v>
      </c>
      <c r="F32" s="34">
        <v>94.8</v>
      </c>
      <c r="G32" s="34">
        <v>95.63</v>
      </c>
      <c r="H32" s="34">
        <v>89.64</v>
      </c>
      <c r="I32" s="34">
        <v>93.63</v>
      </c>
      <c r="J32" s="34">
        <v>85.06</v>
      </c>
      <c r="K32" s="34">
        <v>86.33</v>
      </c>
      <c r="L32" s="34">
        <v>75.47</v>
      </c>
      <c r="M32" s="34">
        <v>85.21</v>
      </c>
      <c r="N32" s="34">
        <v>90.12</v>
      </c>
      <c r="O32" s="34">
        <v>88.23</v>
      </c>
      <c r="P32" s="34" t="e">
        <v>#N/A</v>
      </c>
      <c r="Q32" s="34">
        <v>81.67</v>
      </c>
      <c r="R32" s="34">
        <v>85.04</v>
      </c>
      <c r="S32" s="34">
        <v>109.61</v>
      </c>
      <c r="T32" s="34">
        <v>86.73</v>
      </c>
      <c r="U32" s="34">
        <v>90.94</v>
      </c>
    </row>
    <row r="33" spans="1:21" x14ac:dyDescent="0.25">
      <c r="A33" s="13">
        <v>1997</v>
      </c>
      <c r="B33" s="34">
        <v>91.99</v>
      </c>
      <c r="C33" s="34">
        <v>98.9</v>
      </c>
      <c r="D33" s="34">
        <v>88.49</v>
      </c>
      <c r="E33" s="34">
        <v>88.57</v>
      </c>
      <c r="F33" s="34">
        <v>87.83</v>
      </c>
      <c r="G33" s="34">
        <v>95.73</v>
      </c>
      <c r="H33" s="34">
        <v>90.2</v>
      </c>
      <c r="I33" s="34">
        <v>94.23</v>
      </c>
      <c r="J33" s="34">
        <v>85.23</v>
      </c>
      <c r="K33" s="34">
        <v>86.76</v>
      </c>
      <c r="L33" s="34">
        <v>75.69</v>
      </c>
      <c r="M33" s="34">
        <v>90.1</v>
      </c>
      <c r="N33" s="34">
        <v>90.5</v>
      </c>
      <c r="O33" s="34">
        <v>88.9</v>
      </c>
      <c r="P33" s="34" t="e">
        <v>#N/A</v>
      </c>
      <c r="Q33" s="34">
        <v>81.87</v>
      </c>
      <c r="R33" s="34">
        <v>83.59</v>
      </c>
      <c r="S33" s="34">
        <v>109.18</v>
      </c>
      <c r="T33" s="34">
        <v>83.84</v>
      </c>
      <c r="U33" s="34">
        <v>90.89</v>
      </c>
    </row>
    <row r="34" spans="1:21" x14ac:dyDescent="0.25">
      <c r="A34" s="13">
        <v>1998</v>
      </c>
      <c r="B34" s="34">
        <v>91.87</v>
      </c>
      <c r="C34" s="34">
        <v>97.17</v>
      </c>
      <c r="D34" s="34">
        <v>89.49</v>
      </c>
      <c r="E34" s="34">
        <v>87</v>
      </c>
      <c r="F34" s="34">
        <v>87.12</v>
      </c>
      <c r="G34" s="34">
        <v>95.94</v>
      </c>
      <c r="H34" s="34">
        <v>90.28</v>
      </c>
      <c r="I34" s="34">
        <v>94.92</v>
      </c>
      <c r="J34" s="34">
        <v>83.76</v>
      </c>
      <c r="K34" s="34">
        <v>87.61</v>
      </c>
      <c r="L34" s="34">
        <v>76.569999999999993</v>
      </c>
      <c r="M34" s="34">
        <v>91.86</v>
      </c>
      <c r="N34" s="34">
        <v>90.63</v>
      </c>
      <c r="O34" s="34">
        <v>90.95</v>
      </c>
      <c r="P34" s="34" t="e">
        <v>#N/A</v>
      </c>
      <c r="Q34" s="34">
        <v>85.25</v>
      </c>
      <c r="R34" s="34">
        <v>83.76</v>
      </c>
      <c r="S34" s="34">
        <v>109.72</v>
      </c>
      <c r="T34" s="34">
        <v>85.13</v>
      </c>
      <c r="U34" s="34">
        <v>91.5</v>
      </c>
    </row>
    <row r="35" spans="1:21" x14ac:dyDescent="0.25">
      <c r="A35" s="13">
        <v>1999</v>
      </c>
      <c r="B35" s="34">
        <v>91.13</v>
      </c>
      <c r="C35" s="34">
        <v>100.82</v>
      </c>
      <c r="D35" s="34">
        <v>90.54</v>
      </c>
      <c r="E35" s="34">
        <v>82.99</v>
      </c>
      <c r="F35" s="34">
        <v>86.28</v>
      </c>
      <c r="G35" s="34">
        <v>95.93</v>
      </c>
      <c r="H35" s="34">
        <v>90.75</v>
      </c>
      <c r="I35" s="34">
        <v>95.94</v>
      </c>
      <c r="J35" s="34">
        <v>82.66</v>
      </c>
      <c r="K35" s="34">
        <v>87.5</v>
      </c>
      <c r="L35" s="34">
        <v>77.3</v>
      </c>
      <c r="M35" s="34">
        <v>88.95</v>
      </c>
      <c r="N35" s="34">
        <v>90.72</v>
      </c>
      <c r="O35" s="34">
        <v>91.91</v>
      </c>
      <c r="P35" s="34" t="e">
        <v>#N/A</v>
      </c>
      <c r="Q35" s="34">
        <v>86.39</v>
      </c>
      <c r="R35" s="34">
        <v>83.22</v>
      </c>
      <c r="S35" s="34">
        <v>110.77</v>
      </c>
      <c r="T35" s="34">
        <v>87.91</v>
      </c>
      <c r="U35" s="34">
        <v>91.94</v>
      </c>
    </row>
    <row r="36" spans="1:21" x14ac:dyDescent="0.25">
      <c r="A36" s="13">
        <v>2000</v>
      </c>
      <c r="B36" s="34">
        <v>92.8</v>
      </c>
      <c r="C36" s="34">
        <v>102.36</v>
      </c>
      <c r="D36" s="34">
        <v>91.6</v>
      </c>
      <c r="E36" s="34">
        <v>84.18</v>
      </c>
      <c r="F36" s="34">
        <v>89.55</v>
      </c>
      <c r="G36" s="34">
        <v>96.57</v>
      </c>
      <c r="H36" s="34">
        <v>91.76</v>
      </c>
      <c r="I36" s="34">
        <v>95.63</v>
      </c>
      <c r="J36" s="34">
        <v>82.68</v>
      </c>
      <c r="K36" s="34">
        <v>87.29</v>
      </c>
      <c r="L36" s="34">
        <v>77.12</v>
      </c>
      <c r="M36" s="34">
        <v>90.67</v>
      </c>
      <c r="N36" s="34">
        <v>90.74</v>
      </c>
      <c r="O36" s="34">
        <v>92.9</v>
      </c>
      <c r="P36" s="34" t="e">
        <v>#N/A</v>
      </c>
      <c r="Q36" s="34">
        <v>84.73</v>
      </c>
      <c r="R36" s="34">
        <v>83.16</v>
      </c>
      <c r="S36" s="34">
        <v>111.33</v>
      </c>
      <c r="T36" s="34">
        <v>89.77</v>
      </c>
      <c r="U36" s="34">
        <v>92.44</v>
      </c>
    </row>
    <row r="37" spans="1:21" x14ac:dyDescent="0.25">
      <c r="A37" s="13">
        <v>2001</v>
      </c>
      <c r="B37" s="34">
        <v>91.04</v>
      </c>
      <c r="C37" s="34">
        <v>101.77</v>
      </c>
      <c r="D37" s="34">
        <v>91.85</v>
      </c>
      <c r="E37" s="34">
        <v>85.58</v>
      </c>
      <c r="F37" s="34">
        <v>87.86</v>
      </c>
      <c r="G37" s="34">
        <v>96.77</v>
      </c>
      <c r="H37" s="34">
        <v>91.53</v>
      </c>
      <c r="I37" s="34">
        <v>95.02</v>
      </c>
      <c r="J37" s="34">
        <v>84.28</v>
      </c>
      <c r="K37" s="34">
        <v>87.66</v>
      </c>
      <c r="L37" s="34">
        <v>77.5</v>
      </c>
      <c r="M37" s="34">
        <v>91.93</v>
      </c>
      <c r="N37" s="34">
        <v>91.72</v>
      </c>
      <c r="O37" s="34">
        <v>92.87</v>
      </c>
      <c r="P37" s="34" t="e">
        <v>#N/A</v>
      </c>
      <c r="Q37" s="34">
        <v>82.54</v>
      </c>
      <c r="R37" s="34">
        <v>85.68</v>
      </c>
      <c r="S37" s="34">
        <v>110.34</v>
      </c>
      <c r="T37" s="34">
        <v>89.96</v>
      </c>
      <c r="U37" s="34">
        <v>92.7</v>
      </c>
    </row>
    <row r="38" spans="1:21" x14ac:dyDescent="0.25">
      <c r="A38" s="13">
        <v>2002</v>
      </c>
      <c r="B38" s="34">
        <v>92.75</v>
      </c>
      <c r="C38" s="34">
        <v>107.41</v>
      </c>
      <c r="D38" s="34">
        <v>92.51</v>
      </c>
      <c r="E38" s="34">
        <v>84.44</v>
      </c>
      <c r="F38" s="34">
        <v>86.28</v>
      </c>
      <c r="G38" s="34">
        <v>96.24</v>
      </c>
      <c r="H38" s="34">
        <v>91.81</v>
      </c>
      <c r="I38" s="34">
        <v>95.11</v>
      </c>
      <c r="J38" s="34">
        <v>83.56</v>
      </c>
      <c r="K38" s="34">
        <v>89.69</v>
      </c>
      <c r="L38" s="34">
        <v>78.3</v>
      </c>
      <c r="M38" s="34">
        <v>93.14</v>
      </c>
      <c r="N38" s="34">
        <v>91.16</v>
      </c>
      <c r="O38" s="34">
        <v>93.76</v>
      </c>
      <c r="P38" s="34" t="e">
        <v>#N/A</v>
      </c>
      <c r="Q38" s="34">
        <v>85.71</v>
      </c>
      <c r="R38" s="34">
        <v>86.61</v>
      </c>
      <c r="S38" s="34">
        <v>108.66</v>
      </c>
      <c r="T38" s="34">
        <v>92.23</v>
      </c>
      <c r="U38" s="34">
        <v>93.08</v>
      </c>
    </row>
    <row r="39" spans="1:21" x14ac:dyDescent="0.25">
      <c r="A39" s="13">
        <v>2003</v>
      </c>
      <c r="B39" s="34">
        <v>93.46</v>
      </c>
      <c r="C39" s="34">
        <v>110.58</v>
      </c>
      <c r="D39" s="34">
        <v>93.67</v>
      </c>
      <c r="E39" s="34">
        <v>89.55</v>
      </c>
      <c r="F39" s="34">
        <v>89.28</v>
      </c>
      <c r="G39" s="34">
        <v>96.52</v>
      </c>
      <c r="H39" s="34">
        <v>92.4</v>
      </c>
      <c r="I39" s="34">
        <v>95.18</v>
      </c>
      <c r="J39" s="34">
        <v>83.47</v>
      </c>
      <c r="K39" s="34">
        <v>90.21</v>
      </c>
      <c r="L39" s="34">
        <v>80.64</v>
      </c>
      <c r="M39" s="34">
        <v>89.57</v>
      </c>
      <c r="N39" s="34">
        <v>92.87</v>
      </c>
      <c r="O39" s="34">
        <v>95.4</v>
      </c>
      <c r="P39" s="34" t="e">
        <v>#N/A</v>
      </c>
      <c r="Q39" s="34">
        <v>87.96</v>
      </c>
      <c r="R39" s="34">
        <v>86.36</v>
      </c>
      <c r="S39" s="34">
        <v>110.62</v>
      </c>
      <c r="T39" s="34">
        <v>90.94</v>
      </c>
      <c r="U39" s="34">
        <v>93.81</v>
      </c>
    </row>
    <row r="40" spans="1:21" x14ac:dyDescent="0.25">
      <c r="A40" s="13">
        <v>2004</v>
      </c>
      <c r="B40" s="34">
        <v>93.5</v>
      </c>
      <c r="C40" s="34">
        <v>110.78</v>
      </c>
      <c r="D40" s="34">
        <v>94.16</v>
      </c>
      <c r="E40" s="34">
        <v>87.81</v>
      </c>
      <c r="F40" s="34">
        <v>88.29</v>
      </c>
      <c r="G40" s="34">
        <v>97</v>
      </c>
      <c r="H40" s="34">
        <v>92.25</v>
      </c>
      <c r="I40" s="34">
        <v>95.18</v>
      </c>
      <c r="J40" s="34">
        <v>84.11</v>
      </c>
      <c r="K40" s="34">
        <v>90.8</v>
      </c>
      <c r="L40" s="34">
        <v>81.78</v>
      </c>
      <c r="M40" s="34">
        <v>87.1</v>
      </c>
      <c r="N40" s="34">
        <v>92.39</v>
      </c>
      <c r="O40" s="34">
        <v>94.76</v>
      </c>
      <c r="P40" s="34" t="e">
        <v>#N/A</v>
      </c>
      <c r="Q40" s="34">
        <v>89.17</v>
      </c>
      <c r="R40" s="34">
        <v>86.99</v>
      </c>
      <c r="S40" s="34">
        <v>104.52</v>
      </c>
      <c r="T40" s="34">
        <v>90.64</v>
      </c>
      <c r="U40" s="34">
        <v>93.27</v>
      </c>
    </row>
    <row r="41" spans="1:21" x14ac:dyDescent="0.25">
      <c r="A41" s="13">
        <v>2005</v>
      </c>
      <c r="B41" s="34">
        <v>93.5</v>
      </c>
      <c r="C41" s="34">
        <v>108.82</v>
      </c>
      <c r="D41" s="34">
        <v>95.02</v>
      </c>
      <c r="E41" s="34">
        <v>89.05</v>
      </c>
      <c r="F41" s="34">
        <v>87.42</v>
      </c>
      <c r="G41" s="34">
        <v>96.19</v>
      </c>
      <c r="H41" s="34">
        <v>92.91</v>
      </c>
      <c r="I41" s="34">
        <v>94.83</v>
      </c>
      <c r="J41" s="34">
        <v>85.54</v>
      </c>
      <c r="K41" s="34">
        <v>91.75</v>
      </c>
      <c r="L41" s="34">
        <v>82.94</v>
      </c>
      <c r="M41" s="34">
        <v>88.24</v>
      </c>
      <c r="N41" s="34">
        <v>93.47</v>
      </c>
      <c r="O41" s="34">
        <v>94.93</v>
      </c>
      <c r="P41" s="34" t="e">
        <v>#N/A</v>
      </c>
      <c r="Q41" s="34">
        <v>89.87</v>
      </c>
      <c r="R41" s="34">
        <v>88.41</v>
      </c>
      <c r="S41" s="34">
        <v>100.63</v>
      </c>
      <c r="T41" s="34">
        <v>92.3</v>
      </c>
      <c r="U41" s="34">
        <v>93.81</v>
      </c>
    </row>
    <row r="42" spans="1:21" x14ac:dyDescent="0.25">
      <c r="A42" s="13">
        <v>2006</v>
      </c>
      <c r="B42" s="34">
        <v>94.98</v>
      </c>
      <c r="C42" s="34">
        <v>113.26</v>
      </c>
      <c r="D42" s="34">
        <v>95.51</v>
      </c>
      <c r="E42" s="34">
        <v>90.04</v>
      </c>
      <c r="F42" s="34">
        <v>88.98</v>
      </c>
      <c r="G42" s="34">
        <v>96.39</v>
      </c>
      <c r="H42" s="34">
        <v>94.01</v>
      </c>
      <c r="I42" s="34">
        <v>94.46</v>
      </c>
      <c r="J42" s="34">
        <v>88.24</v>
      </c>
      <c r="K42" s="34">
        <v>92.85</v>
      </c>
      <c r="L42" s="34">
        <v>83.38</v>
      </c>
      <c r="M42" s="34">
        <v>88.49</v>
      </c>
      <c r="N42" s="34">
        <v>93.55</v>
      </c>
      <c r="O42" s="34">
        <v>95.8</v>
      </c>
      <c r="P42" s="34" t="e">
        <v>#N/A</v>
      </c>
      <c r="Q42" s="34">
        <v>92.06</v>
      </c>
      <c r="R42" s="34">
        <v>90.14</v>
      </c>
      <c r="S42" s="34">
        <v>98.18</v>
      </c>
      <c r="T42" s="34">
        <v>93.72</v>
      </c>
      <c r="U42" s="34">
        <v>94.45</v>
      </c>
    </row>
    <row r="43" spans="1:21" x14ac:dyDescent="0.25">
      <c r="A43" s="13">
        <v>2007</v>
      </c>
      <c r="B43" s="34">
        <v>95.04</v>
      </c>
      <c r="C43" s="34">
        <v>117.28</v>
      </c>
      <c r="D43" s="34">
        <v>95.91</v>
      </c>
      <c r="E43" s="34">
        <v>86.57</v>
      </c>
      <c r="F43" s="34">
        <v>87.39</v>
      </c>
      <c r="G43" s="34">
        <v>95.85</v>
      </c>
      <c r="H43" s="34">
        <v>94.33</v>
      </c>
      <c r="I43" s="34">
        <v>95.34</v>
      </c>
      <c r="J43" s="34">
        <v>91.74</v>
      </c>
      <c r="K43" s="34">
        <v>93.12</v>
      </c>
      <c r="L43" s="34">
        <v>86.76</v>
      </c>
      <c r="M43" s="34">
        <v>88.35</v>
      </c>
      <c r="N43" s="34">
        <v>94.4</v>
      </c>
      <c r="O43" s="34">
        <v>95.46</v>
      </c>
      <c r="P43" s="34" t="e">
        <v>#N/A</v>
      </c>
      <c r="Q43" s="34">
        <v>91.66</v>
      </c>
      <c r="R43" s="34">
        <v>90.09</v>
      </c>
      <c r="S43" s="34">
        <v>99.42</v>
      </c>
      <c r="T43" s="34">
        <v>93.67</v>
      </c>
      <c r="U43" s="34">
        <v>95.2</v>
      </c>
    </row>
    <row r="44" spans="1:21" x14ac:dyDescent="0.25">
      <c r="A44" s="13">
        <v>2008</v>
      </c>
      <c r="B44" s="34">
        <v>93.47</v>
      </c>
      <c r="C44" s="34">
        <v>115.16</v>
      </c>
      <c r="D44" s="34">
        <v>96.35</v>
      </c>
      <c r="E44" s="34">
        <v>89.03</v>
      </c>
      <c r="F44" s="34">
        <v>87.68</v>
      </c>
      <c r="G44" s="34">
        <v>95.91</v>
      </c>
      <c r="H44" s="34">
        <v>94.39</v>
      </c>
      <c r="I44" s="34">
        <v>96.46</v>
      </c>
      <c r="J44" s="34">
        <v>91.9</v>
      </c>
      <c r="K44" s="34">
        <v>93.22</v>
      </c>
      <c r="L44" s="34">
        <v>87.82</v>
      </c>
      <c r="M44" s="34">
        <v>90.37</v>
      </c>
      <c r="N44" s="34">
        <v>94.75</v>
      </c>
      <c r="O44" s="34">
        <v>93.3</v>
      </c>
      <c r="P44" s="34" t="e">
        <v>#N/A</v>
      </c>
      <c r="Q44" s="34">
        <v>91.59</v>
      </c>
      <c r="R44" s="34">
        <v>90.02</v>
      </c>
      <c r="S44" s="34">
        <v>101.36</v>
      </c>
      <c r="T44" s="34">
        <v>96.35</v>
      </c>
      <c r="U44" s="34">
        <v>95.06</v>
      </c>
    </row>
    <row r="45" spans="1:21" x14ac:dyDescent="0.25">
      <c r="A45" s="13">
        <v>2009</v>
      </c>
      <c r="B45" s="34">
        <v>95.22</v>
      </c>
      <c r="C45" s="34">
        <v>104.28</v>
      </c>
      <c r="D45" s="34">
        <v>96.13</v>
      </c>
      <c r="E45" s="34">
        <v>89.64</v>
      </c>
      <c r="F45" s="34">
        <v>92.87</v>
      </c>
      <c r="G45" s="34">
        <v>97.87</v>
      </c>
      <c r="H45" s="34">
        <v>95.81</v>
      </c>
      <c r="I45" s="34">
        <v>96.3</v>
      </c>
      <c r="J45" s="34">
        <v>93.38</v>
      </c>
      <c r="K45" s="34">
        <v>96.58</v>
      </c>
      <c r="L45" s="34">
        <v>89.99</v>
      </c>
      <c r="M45" s="34">
        <v>90.36</v>
      </c>
      <c r="N45" s="34">
        <v>96.4</v>
      </c>
      <c r="O45" s="34">
        <v>93.86</v>
      </c>
      <c r="P45" s="34" t="e">
        <v>#N/A</v>
      </c>
      <c r="Q45" s="34">
        <v>91.91</v>
      </c>
      <c r="R45" s="34">
        <v>92.03</v>
      </c>
      <c r="S45" s="34">
        <v>102.08</v>
      </c>
      <c r="T45" s="34">
        <v>100.98</v>
      </c>
      <c r="U45" s="34">
        <v>96.34</v>
      </c>
    </row>
    <row r="46" spans="1:21" x14ac:dyDescent="0.25">
      <c r="A46" s="13">
        <v>2010</v>
      </c>
      <c r="B46" s="34">
        <v>97.98</v>
      </c>
      <c r="C46" s="34">
        <v>98.95</v>
      </c>
      <c r="D46" s="34">
        <v>97.49</v>
      </c>
      <c r="E46" s="34">
        <v>94.77</v>
      </c>
      <c r="F46" s="34">
        <v>94.12</v>
      </c>
      <c r="G46" s="34">
        <v>97.45</v>
      </c>
      <c r="H46" s="34">
        <v>96.47</v>
      </c>
      <c r="I46" s="34">
        <v>97.53</v>
      </c>
      <c r="J46" s="34">
        <v>93.26</v>
      </c>
      <c r="K46" s="34">
        <v>98.56</v>
      </c>
      <c r="L46" s="34">
        <v>92.57</v>
      </c>
      <c r="M46" s="34">
        <v>92.82</v>
      </c>
      <c r="N46" s="34">
        <v>97.07</v>
      </c>
      <c r="O46" s="34">
        <v>97.09</v>
      </c>
      <c r="P46" s="34" t="e">
        <v>#N/A</v>
      </c>
      <c r="Q46" s="34">
        <v>92.73</v>
      </c>
      <c r="R46" s="34">
        <v>92.77</v>
      </c>
      <c r="S46" s="34">
        <v>104.73</v>
      </c>
      <c r="T46" s="34">
        <v>101.08</v>
      </c>
      <c r="U46" s="34">
        <v>97.49</v>
      </c>
    </row>
    <row r="47" spans="1:21" x14ac:dyDescent="0.25">
      <c r="A47" s="13">
        <v>2011</v>
      </c>
      <c r="B47" s="34">
        <v>96.85</v>
      </c>
      <c r="C47" s="34">
        <v>94.84</v>
      </c>
      <c r="D47" s="34">
        <v>98.27</v>
      </c>
      <c r="E47" s="34">
        <v>97.3</v>
      </c>
      <c r="F47" s="34">
        <v>91.13</v>
      </c>
      <c r="G47" s="34">
        <v>97.14</v>
      </c>
      <c r="H47" s="34">
        <v>97.03</v>
      </c>
      <c r="I47" s="34">
        <v>97.87</v>
      </c>
      <c r="J47" s="34">
        <v>96.96</v>
      </c>
      <c r="K47" s="34">
        <v>98.95</v>
      </c>
      <c r="L47" s="34">
        <v>94.02</v>
      </c>
      <c r="M47" s="34">
        <v>95.85</v>
      </c>
      <c r="N47" s="34">
        <v>98.33</v>
      </c>
      <c r="O47" s="34">
        <v>97.75</v>
      </c>
      <c r="P47" s="34" t="e">
        <v>#N/A</v>
      </c>
      <c r="Q47" s="34">
        <v>95.38</v>
      </c>
      <c r="R47" s="34">
        <v>93.39</v>
      </c>
      <c r="S47" s="34">
        <v>105.95</v>
      </c>
      <c r="T47" s="34">
        <v>97.03</v>
      </c>
      <c r="U47" s="34">
        <v>98.23</v>
      </c>
    </row>
    <row r="48" spans="1:21" x14ac:dyDescent="0.25">
      <c r="A48" s="13">
        <v>2012</v>
      </c>
      <c r="B48" s="34">
        <v>98.31</v>
      </c>
      <c r="C48" s="34">
        <v>90.62</v>
      </c>
      <c r="D48" s="34">
        <v>99.6</v>
      </c>
      <c r="E48" s="34">
        <v>95.41</v>
      </c>
      <c r="F48" s="34">
        <v>89.95</v>
      </c>
      <c r="G48" s="34">
        <v>98.25</v>
      </c>
      <c r="H48" s="34">
        <v>97.33</v>
      </c>
      <c r="I48" s="34">
        <v>99.14</v>
      </c>
      <c r="J48" s="34">
        <v>98.82</v>
      </c>
      <c r="K48" s="34">
        <v>100.14</v>
      </c>
      <c r="L48" s="34">
        <v>94.51</v>
      </c>
      <c r="M48" s="34">
        <v>95.78</v>
      </c>
      <c r="N48" s="34">
        <v>98.97</v>
      </c>
      <c r="O48" s="34">
        <v>98.37</v>
      </c>
      <c r="P48" s="34" t="e">
        <v>#N/A</v>
      </c>
      <c r="Q48" s="34">
        <v>96.11</v>
      </c>
      <c r="R48" s="34">
        <v>94.1</v>
      </c>
      <c r="S48" s="34">
        <v>105.88</v>
      </c>
      <c r="T48" s="34">
        <v>100.01</v>
      </c>
      <c r="U48" s="34">
        <v>98.97</v>
      </c>
    </row>
    <row r="49" spans="1:42" x14ac:dyDescent="0.25">
      <c r="A49" s="13">
        <v>2013</v>
      </c>
      <c r="B49" s="34">
        <v>98.57</v>
      </c>
      <c r="C49" s="34">
        <v>94.32</v>
      </c>
      <c r="D49" s="34">
        <v>98.65</v>
      </c>
      <c r="E49" s="34">
        <v>95.78</v>
      </c>
      <c r="F49" s="34">
        <v>92.55</v>
      </c>
      <c r="G49" s="34">
        <v>100.28</v>
      </c>
      <c r="H49" s="34">
        <v>98.57</v>
      </c>
      <c r="I49" s="34">
        <v>98.9</v>
      </c>
      <c r="J49" s="34">
        <v>99.17</v>
      </c>
      <c r="K49" s="34">
        <v>99.19</v>
      </c>
      <c r="L49" s="34">
        <v>94.72</v>
      </c>
      <c r="M49" s="34">
        <v>94.64</v>
      </c>
      <c r="N49" s="34">
        <v>99.09</v>
      </c>
      <c r="O49" s="34">
        <v>100.04</v>
      </c>
      <c r="P49" s="34" t="e">
        <v>#N/A</v>
      </c>
      <c r="Q49" s="34">
        <v>99.4</v>
      </c>
      <c r="R49" s="34">
        <v>96.18</v>
      </c>
      <c r="S49" s="34">
        <v>103.52</v>
      </c>
      <c r="T49" s="34">
        <v>101.16</v>
      </c>
      <c r="U49" s="34">
        <v>99.47</v>
      </c>
    </row>
    <row r="50" spans="1:42" x14ac:dyDescent="0.25">
      <c r="A50" s="13">
        <v>2014</v>
      </c>
      <c r="B50" s="34">
        <v>99.66</v>
      </c>
      <c r="C50" s="34">
        <v>89.32</v>
      </c>
      <c r="D50" s="34">
        <v>98.65</v>
      </c>
      <c r="E50" s="34">
        <v>94.01</v>
      </c>
      <c r="F50" s="34">
        <v>96.91</v>
      </c>
      <c r="G50" s="34">
        <v>100.4</v>
      </c>
      <c r="H50" s="34">
        <v>99.16</v>
      </c>
      <c r="I50" s="34">
        <v>99.35</v>
      </c>
      <c r="J50" s="34">
        <v>98.74</v>
      </c>
      <c r="K50" s="34">
        <v>99.37</v>
      </c>
      <c r="L50" s="34">
        <v>96.61</v>
      </c>
      <c r="M50" s="34">
        <v>96.44</v>
      </c>
      <c r="N50" s="34">
        <v>99.31</v>
      </c>
      <c r="O50" s="34">
        <v>98.91</v>
      </c>
      <c r="P50" s="34" t="e">
        <v>#N/A</v>
      </c>
      <c r="Q50" s="34">
        <v>96.33</v>
      </c>
      <c r="R50" s="34">
        <v>96.51</v>
      </c>
      <c r="S50" s="34">
        <v>107.14</v>
      </c>
      <c r="T50" s="34">
        <v>101.39</v>
      </c>
      <c r="U50" s="34">
        <v>99.35</v>
      </c>
    </row>
    <row r="51" spans="1:42" x14ac:dyDescent="0.25">
      <c r="A51" s="13">
        <v>2015</v>
      </c>
      <c r="B51" s="34">
        <v>101.96</v>
      </c>
      <c r="C51" s="34">
        <v>92.88</v>
      </c>
      <c r="D51" s="34">
        <v>99.47</v>
      </c>
      <c r="E51" s="34">
        <v>96.57</v>
      </c>
      <c r="F51" s="34">
        <v>98.13</v>
      </c>
      <c r="G51" s="34">
        <v>99.39</v>
      </c>
      <c r="H51" s="34">
        <v>99.33</v>
      </c>
      <c r="I51" s="34">
        <v>99.21</v>
      </c>
      <c r="J51" s="34">
        <v>99.65</v>
      </c>
      <c r="K51" s="34">
        <v>100.29</v>
      </c>
      <c r="L51" s="34">
        <v>97.16</v>
      </c>
      <c r="M51" s="34">
        <v>100.16</v>
      </c>
      <c r="N51" s="34">
        <v>98.9</v>
      </c>
      <c r="O51" s="34">
        <v>99.46</v>
      </c>
      <c r="P51" s="34" t="e">
        <v>#N/A</v>
      </c>
      <c r="Q51" s="34">
        <v>98.94</v>
      </c>
      <c r="R51" s="34">
        <v>98.39</v>
      </c>
      <c r="S51" s="34">
        <v>103.22</v>
      </c>
      <c r="T51" s="34">
        <v>97.47</v>
      </c>
      <c r="U51" s="34">
        <v>99.3</v>
      </c>
    </row>
    <row r="52" spans="1:42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>
        <v>100</v>
      </c>
      <c r="Q52" s="34">
        <v>100</v>
      </c>
      <c r="R52" s="34">
        <v>100</v>
      </c>
      <c r="S52" s="34">
        <v>100</v>
      </c>
      <c r="T52" s="34">
        <v>100</v>
      </c>
      <c r="U52" s="34">
        <v>100</v>
      </c>
    </row>
    <row r="53" spans="1:42" x14ac:dyDescent="0.25">
      <c r="A53" s="13">
        <v>2017</v>
      </c>
      <c r="B53" s="34">
        <v>99.67</v>
      </c>
      <c r="C53" s="34">
        <v>90.38</v>
      </c>
      <c r="D53" s="34">
        <v>100.27</v>
      </c>
      <c r="E53" s="34">
        <v>97.21</v>
      </c>
      <c r="F53" s="34">
        <v>100.32</v>
      </c>
      <c r="G53" s="34">
        <v>100.39</v>
      </c>
      <c r="H53" s="34">
        <v>100.63</v>
      </c>
      <c r="I53" s="34">
        <v>100.93</v>
      </c>
      <c r="J53" s="34">
        <v>99.11</v>
      </c>
      <c r="K53" s="34">
        <v>100.31</v>
      </c>
      <c r="L53" s="34">
        <v>97.66</v>
      </c>
      <c r="M53" s="34">
        <v>95.46</v>
      </c>
      <c r="N53" s="34">
        <v>98.81</v>
      </c>
      <c r="O53" s="34">
        <v>101.14</v>
      </c>
      <c r="P53" s="34" t="e">
        <v>#N/A</v>
      </c>
      <c r="Q53" s="34">
        <v>100.94</v>
      </c>
      <c r="R53" s="34">
        <v>100.23</v>
      </c>
      <c r="S53" s="34">
        <v>100.98</v>
      </c>
      <c r="T53" s="34">
        <v>102.03</v>
      </c>
      <c r="U53" s="34">
        <v>99.65</v>
      </c>
    </row>
    <row r="54" spans="1:42" x14ac:dyDescent="0.25">
      <c r="A54" s="13">
        <v>2018</v>
      </c>
      <c r="B54" s="34">
        <v>97.86</v>
      </c>
      <c r="C54" s="34">
        <v>94.52</v>
      </c>
      <c r="D54" s="34">
        <v>101.37</v>
      </c>
      <c r="E54" s="34">
        <v>100.7</v>
      </c>
      <c r="F54" s="34">
        <v>93.69</v>
      </c>
      <c r="G54" s="34">
        <v>100.74</v>
      </c>
      <c r="H54" s="34">
        <v>100.71</v>
      </c>
      <c r="I54" s="34">
        <v>99.67</v>
      </c>
      <c r="J54" s="34">
        <v>99.83</v>
      </c>
      <c r="K54" s="34">
        <v>100.4</v>
      </c>
      <c r="L54" s="34">
        <v>98</v>
      </c>
      <c r="M54" s="34">
        <v>96.59</v>
      </c>
      <c r="N54" s="34">
        <v>98.04</v>
      </c>
      <c r="O54" s="34">
        <v>102.19</v>
      </c>
      <c r="P54" s="34" t="e">
        <v>#N/A</v>
      </c>
      <c r="Q54" s="34">
        <v>102.1</v>
      </c>
      <c r="R54" s="34">
        <v>101.12</v>
      </c>
      <c r="S54" s="34">
        <v>101.82</v>
      </c>
      <c r="T54" s="34">
        <v>103.98</v>
      </c>
      <c r="U54" s="34">
        <v>100.25</v>
      </c>
    </row>
    <row r="55" spans="1:42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42" x14ac:dyDescent="0.25">
      <c r="A56" s="9" t="s">
        <v>164</v>
      </c>
    </row>
    <row r="57" spans="1:42" x14ac:dyDescent="0.25">
      <c r="A57" s="13">
        <v>1971</v>
      </c>
      <c r="B57" s="11">
        <f>LN(B7/B6)*100</f>
        <v>0.28716609086896822</v>
      </c>
      <c r="C57" s="11">
        <f t="shared" ref="C57:U71" si="0">LN(C7/C6)*100</f>
        <v>0.41609761039460164</v>
      </c>
      <c r="D57" s="11">
        <f t="shared" si="0"/>
        <v>0.16564130621140671</v>
      </c>
      <c r="E57" s="11">
        <f t="shared" si="0"/>
        <v>0.43184576411180359</v>
      </c>
      <c r="F57" s="11">
        <f t="shared" si="0"/>
        <v>0.42702903374646428</v>
      </c>
      <c r="G57" s="11">
        <f t="shared" si="0"/>
        <v>8.9555586417557231E-2</v>
      </c>
      <c r="H57" s="11">
        <f t="shared" si="0"/>
        <v>0.54477492579534925</v>
      </c>
      <c r="I57" s="11">
        <f t="shared" si="0"/>
        <v>0.5860663616573798</v>
      </c>
      <c r="J57" s="11">
        <f t="shared" si="0"/>
        <v>0.23823715854068461</v>
      </c>
      <c r="K57" s="11">
        <f t="shared" si="0"/>
        <v>-6.8059622854485233E-2</v>
      </c>
      <c r="L57" s="11">
        <f t="shared" si="0"/>
        <v>0.6606769057421138</v>
      </c>
      <c r="M57" s="11">
        <f t="shared" si="0"/>
        <v>1.7809103345070774</v>
      </c>
      <c r="N57" s="11">
        <f t="shared" si="0"/>
        <v>1.776735358342707</v>
      </c>
      <c r="O57" s="11">
        <f t="shared" si="0"/>
        <v>1.7914646873827513</v>
      </c>
      <c r="P57" s="11" t="e">
        <f t="shared" si="0"/>
        <v>#N/A</v>
      </c>
      <c r="Q57" s="11">
        <f t="shared" si="0"/>
        <v>4.2367018842646083</v>
      </c>
      <c r="R57" s="11">
        <f t="shared" si="0"/>
        <v>1.0705434580964541</v>
      </c>
      <c r="S57" s="11">
        <f t="shared" si="0"/>
        <v>1.6946545271821138</v>
      </c>
      <c r="T57" s="11">
        <f t="shared" si="0"/>
        <v>1.68297476145346</v>
      </c>
      <c r="U57" s="11">
        <f t="shared" si="0"/>
        <v>0.80962736956428449</v>
      </c>
      <c r="W57" s="15">
        <f>B57*'Table A8'!B7</f>
        <v>0.17861730852049823</v>
      </c>
      <c r="X57" s="15">
        <f>C57*'Table A8'!C7</f>
        <v>0.25352827401343075</v>
      </c>
      <c r="Y57" s="15">
        <f>D57*'Table A8'!D7</f>
        <v>0.13059160581707305</v>
      </c>
      <c r="Z57" s="15">
        <f>E57*'Table A8'!E7</f>
        <v>0.22784182514538756</v>
      </c>
      <c r="AA57" s="15">
        <f>F57*'Table A8'!F7</f>
        <v>0.11171079522807506</v>
      </c>
      <c r="AB57" s="15">
        <f>G57*'Table A8'!G7</f>
        <v>6.1229154433683874E-2</v>
      </c>
      <c r="AC57" s="15">
        <f>H57*'Table A8'!H7</f>
        <v>0.33547239930477607</v>
      </c>
      <c r="AD57" s="15">
        <f>I57*'Table A8'!I7</f>
        <v>0.47154899458952776</v>
      </c>
      <c r="AE57" s="15">
        <f>J57*'Table A8'!J7</f>
        <v>0.16254921327230912</v>
      </c>
      <c r="AF57" s="15">
        <f>K57*'Table A8'!K7</f>
        <v>-3.1348262286775896E-2</v>
      </c>
      <c r="AG57" s="15">
        <f>L57*'Table A8'!L7</f>
        <v>0.29241559848145954</v>
      </c>
      <c r="AH57" s="15">
        <f>M57*'Table A8'!M7</f>
        <v>0.32626277328169656</v>
      </c>
      <c r="AI57" s="15">
        <f>N57*'Table A8'!N7</f>
        <v>0.9915960034910648</v>
      </c>
      <c r="AJ57" s="15">
        <f>O57*'Table A8'!O7</f>
        <v>0.94822225903169022</v>
      </c>
      <c r="AK57" s="15" t="e">
        <f>P57*'Table A8'!P7</f>
        <v>#N/A</v>
      </c>
      <c r="AL57" s="15">
        <f>Q57*'Table A8'!Q7</f>
        <v>0</v>
      </c>
      <c r="AM57" s="15">
        <f>R57*'Table A8'!R7</f>
        <v>0</v>
      </c>
      <c r="AN57" s="15">
        <f>S57*'Table A8'!S7</f>
        <v>0.80258838407344912</v>
      </c>
      <c r="AO57" s="15">
        <f>T57*'Table A8'!T7</f>
        <v>0.76137778208154538</v>
      </c>
      <c r="AP57" s="15">
        <f>U57*'Table A8'!U7</f>
        <v>0.52569105105808989</v>
      </c>
    </row>
    <row r="58" spans="1:42" x14ac:dyDescent="0.25">
      <c r="A58" s="13">
        <v>1972</v>
      </c>
      <c r="B58" s="11">
        <f t="shared" ref="B58:Q104" si="1">LN(B8/B7)*100</f>
        <v>0.2973406738899787</v>
      </c>
      <c r="C58" s="11">
        <f t="shared" si="1"/>
        <v>0.42618745697534111</v>
      </c>
      <c r="D58" s="11">
        <f t="shared" si="1"/>
        <v>-4.7298097133386792E-2</v>
      </c>
      <c r="E58" s="11">
        <f t="shared" si="1"/>
        <v>0.42998887250637557</v>
      </c>
      <c r="F58" s="11">
        <f t="shared" si="1"/>
        <v>0.42521324697893831</v>
      </c>
      <c r="G58" s="11">
        <f t="shared" si="1"/>
        <v>7.8295401348844454E-2</v>
      </c>
      <c r="H58" s="11">
        <f t="shared" si="1"/>
        <v>6.7888665200773732E-2</v>
      </c>
      <c r="I58" s="11">
        <f t="shared" si="1"/>
        <v>0.28095976986510457</v>
      </c>
      <c r="J58" s="11">
        <f t="shared" si="1"/>
        <v>0.2258007971095374</v>
      </c>
      <c r="K58" s="11">
        <f t="shared" si="1"/>
        <v>0.46189458562946795</v>
      </c>
      <c r="L58" s="11">
        <f t="shared" si="1"/>
        <v>0.65634059930996436</v>
      </c>
      <c r="M58" s="11">
        <f t="shared" si="1"/>
        <v>1.7497480809017345</v>
      </c>
      <c r="N58" s="11">
        <f t="shared" si="1"/>
        <v>1.760635352122607</v>
      </c>
      <c r="O58" s="11">
        <f t="shared" si="1"/>
        <v>1.744764186980277</v>
      </c>
      <c r="P58" s="11" t="e">
        <f t="shared" si="1"/>
        <v>#N/A</v>
      </c>
      <c r="Q58" s="11">
        <f t="shared" si="1"/>
        <v>4.0838103935403183</v>
      </c>
      <c r="R58" s="11">
        <f t="shared" si="0"/>
        <v>1.0458663313536272</v>
      </c>
      <c r="S58" s="11">
        <f t="shared" si="0"/>
        <v>1.6432978612954598</v>
      </c>
      <c r="T58" s="11">
        <f t="shared" si="0"/>
        <v>1.6551188817997002</v>
      </c>
      <c r="U58" s="11">
        <f t="shared" si="0"/>
        <v>0.3908949562313328</v>
      </c>
      <c r="W58" s="15">
        <f>B58*'Table A8'!B8</f>
        <v>0.18158594954460999</v>
      </c>
      <c r="X58" s="15">
        <f>C58*'Table A8'!C8</f>
        <v>0.25098179341277838</v>
      </c>
      <c r="Y58" s="15">
        <f>D58*'Table A8'!D8</f>
        <v>-3.6755351282354874E-2</v>
      </c>
      <c r="Z58" s="15">
        <f>E58*'Table A8'!E8</f>
        <v>0.21920832720375028</v>
      </c>
      <c r="AA58" s="15">
        <f>F58*'Table A8'!F8</f>
        <v>0.10524027862728723</v>
      </c>
      <c r="AB58" s="15">
        <f>G58*'Table A8'!G8</f>
        <v>5.3123429815190963E-2</v>
      </c>
      <c r="AC58" s="15">
        <f>H58*'Table A8'!H8</f>
        <v>4.1242364109470048E-2</v>
      </c>
      <c r="AD58" s="15">
        <f>I58*'Table A8'!I8</f>
        <v>0.22322253715782558</v>
      </c>
      <c r="AE58" s="15">
        <f>J58*'Table A8'!J8</f>
        <v>0.15167039541847627</v>
      </c>
      <c r="AF58" s="15">
        <f>K58*'Table A8'!K8</f>
        <v>0.20863778432883068</v>
      </c>
      <c r="AG58" s="15">
        <f>L58*'Table A8'!L8</f>
        <v>0.29371241819120908</v>
      </c>
      <c r="AH58" s="15">
        <f>M58*'Table A8'!M8</f>
        <v>0.31880410034029605</v>
      </c>
      <c r="AI58" s="15">
        <f>N58*'Table A8'!N8</f>
        <v>0.97873719224495714</v>
      </c>
      <c r="AJ58" s="15">
        <f>O58*'Table A8'!O8</f>
        <v>0.91966520295730403</v>
      </c>
      <c r="AK58" s="15" t="e">
        <f>P58*'Table A8'!P8</f>
        <v>#N/A</v>
      </c>
      <c r="AL58" s="15">
        <f>Q58*'Table A8'!Q8</f>
        <v>0</v>
      </c>
      <c r="AM58" s="15">
        <f>R58*'Table A8'!R8</f>
        <v>0</v>
      </c>
      <c r="AN58" s="15">
        <f>S58*'Table A8'!S8</f>
        <v>0.76281886721335246</v>
      </c>
      <c r="AO58" s="15">
        <f>T58*'Table A8'!T8</f>
        <v>0.73570034295996678</v>
      </c>
      <c r="AP58" s="15">
        <f>U58*'Table A8'!U8</f>
        <v>0.24943007157121347</v>
      </c>
    </row>
    <row r="59" spans="1:42" x14ac:dyDescent="0.25">
      <c r="A59" s="13">
        <v>1973</v>
      </c>
      <c r="B59" s="11">
        <f t="shared" si="1"/>
        <v>0.28549486834212073</v>
      </c>
      <c r="C59" s="11">
        <f t="shared" si="0"/>
        <v>0.424378805012325</v>
      </c>
      <c r="D59" s="11">
        <f t="shared" si="0"/>
        <v>0.15363709220752017</v>
      </c>
      <c r="E59" s="11">
        <f t="shared" si="0"/>
        <v>0.42814788143395982</v>
      </c>
      <c r="F59" s="11">
        <f t="shared" si="0"/>
        <v>0.42341283680623854</v>
      </c>
      <c r="G59" s="11">
        <f t="shared" si="0"/>
        <v>7.8234147605865209E-2</v>
      </c>
      <c r="H59" s="11">
        <f t="shared" si="0"/>
        <v>0.24853153325934471</v>
      </c>
      <c r="I59" s="11">
        <f t="shared" si="0"/>
        <v>0.30169185688530159</v>
      </c>
      <c r="J59" s="11">
        <f t="shared" si="0"/>
        <v>0.2371355154399741</v>
      </c>
      <c r="K59" s="11">
        <f t="shared" si="0"/>
        <v>1.3061520102266113</v>
      </c>
      <c r="L59" s="11">
        <f t="shared" si="0"/>
        <v>0.65206084399508979</v>
      </c>
      <c r="M59" s="11">
        <f t="shared" si="0"/>
        <v>1.7196576496802489</v>
      </c>
      <c r="N59" s="11">
        <f t="shared" si="0"/>
        <v>1.7155108675588813</v>
      </c>
      <c r="O59" s="11">
        <f t="shared" si="0"/>
        <v>1.7297565973454005</v>
      </c>
      <c r="P59" s="11" t="e">
        <f t="shared" si="0"/>
        <v>#N/A</v>
      </c>
      <c r="Q59" s="11">
        <f t="shared" si="0"/>
        <v>3.9049692269727583</v>
      </c>
      <c r="R59" s="11">
        <f t="shared" si="0"/>
        <v>1.0482415362852093</v>
      </c>
      <c r="S59" s="11">
        <f t="shared" si="0"/>
        <v>1.6167295903082917</v>
      </c>
      <c r="T59" s="11">
        <f t="shared" si="0"/>
        <v>1.6120189504179629</v>
      </c>
      <c r="U59" s="11">
        <f t="shared" si="0"/>
        <v>0.27500876734229573</v>
      </c>
      <c r="W59" s="15">
        <f>B59*'Table A8'!B9</f>
        <v>0.17243890047864091</v>
      </c>
      <c r="X59" s="15">
        <f>C59*'Table A8'!C9</f>
        <v>0.2436358719575758</v>
      </c>
      <c r="Y59" s="15">
        <f>D59*'Table A8'!D9</f>
        <v>0.11862319889342632</v>
      </c>
      <c r="Z59" s="15">
        <f>E59*'Table A8'!E9</f>
        <v>0.21111972033508558</v>
      </c>
      <c r="AA59" s="15">
        <f>F59*'Table A8'!F9</f>
        <v>9.916328638002106E-2</v>
      </c>
      <c r="AB59" s="15">
        <f>G59*'Table A8'!G9</f>
        <v>5.3606037939538845E-2</v>
      </c>
      <c r="AC59" s="15">
        <f>H59*'Table A8'!H9</f>
        <v>0.15063496230848883</v>
      </c>
      <c r="AD59" s="15">
        <f>I59*'Table A8'!I9</f>
        <v>0.23752199892579795</v>
      </c>
      <c r="AE59" s="15">
        <f>J59*'Table A8'!J9</f>
        <v>0.15933135282411862</v>
      </c>
      <c r="AF59" s="15">
        <f>K59*'Table A8'!K9</f>
        <v>0.58398056377231788</v>
      </c>
      <c r="AG59" s="15">
        <f>L59*'Table A8'!L9</f>
        <v>0.29173202160340317</v>
      </c>
      <c r="AH59" s="15">
        <f>M59*'Table A8'!M9</f>
        <v>0.31469734989148557</v>
      </c>
      <c r="AI59" s="15">
        <f>N59*'Table A8'!N9</f>
        <v>0.95228008258193508</v>
      </c>
      <c r="AJ59" s="15">
        <f>O59*'Table A8'!O9</f>
        <v>0.91019792152314982</v>
      </c>
      <c r="AK59" s="15" t="e">
        <f>P59*'Table A8'!P9</f>
        <v>#N/A</v>
      </c>
      <c r="AL59" s="15">
        <f>Q59*'Table A8'!Q9</f>
        <v>0</v>
      </c>
      <c r="AM59" s="15">
        <f>R59*'Table A8'!R9</f>
        <v>0</v>
      </c>
      <c r="AN59" s="15">
        <f>S59*'Table A8'!S9</f>
        <v>0.7443423033779375</v>
      </c>
      <c r="AO59" s="15">
        <f>T59*'Table A8'!T9</f>
        <v>0.72282929736741464</v>
      </c>
      <c r="AP59" s="15">
        <f>U59*'Table A8'!U9</f>
        <v>0.17421805411134433</v>
      </c>
    </row>
    <row r="60" spans="1:42" x14ac:dyDescent="0.25">
      <c r="A60" s="13">
        <v>1974</v>
      </c>
      <c r="B60" s="11">
        <f t="shared" si="1"/>
        <v>0.26281224062694086</v>
      </c>
      <c r="C60" s="11">
        <f t="shared" si="0"/>
        <v>0.42258543929475817</v>
      </c>
      <c r="D60" s="11">
        <f t="shared" si="0"/>
        <v>-0.23646263087130506</v>
      </c>
      <c r="E60" s="11">
        <f t="shared" si="0"/>
        <v>0.41259857735365718</v>
      </c>
      <c r="F60" s="11">
        <f t="shared" si="0"/>
        <v>0.42162760873147609</v>
      </c>
      <c r="G60" s="11">
        <f t="shared" si="0"/>
        <v>6.7009160425631625E-2</v>
      </c>
      <c r="H60" s="11">
        <f t="shared" si="0"/>
        <v>0.77550262216504651</v>
      </c>
      <c r="I60" s="11">
        <f t="shared" si="0"/>
        <v>0.24713922211977205</v>
      </c>
      <c r="J60" s="11">
        <f t="shared" si="0"/>
        <v>0.21294223118016589</v>
      </c>
      <c r="K60" s="11">
        <f t="shared" si="0"/>
        <v>1.3817145553142123</v>
      </c>
      <c r="L60" s="11">
        <f t="shared" si="0"/>
        <v>0.6328181431443074</v>
      </c>
      <c r="M60" s="11">
        <f t="shared" si="0"/>
        <v>1.6621675124685815</v>
      </c>
      <c r="N60" s="11">
        <f t="shared" si="0"/>
        <v>1.6577375407461075</v>
      </c>
      <c r="O60" s="11">
        <f t="shared" si="0"/>
        <v>1.6563525671674642</v>
      </c>
      <c r="P60" s="11" t="e">
        <f t="shared" si="0"/>
        <v>#N/A</v>
      </c>
      <c r="Q60" s="11">
        <f t="shared" si="0"/>
        <v>3.7223783037117881</v>
      </c>
      <c r="R60" s="11">
        <f t="shared" si="0"/>
        <v>1.0243031119733486</v>
      </c>
      <c r="S60" s="11">
        <f t="shared" si="0"/>
        <v>1.5574177787087475</v>
      </c>
      <c r="T60" s="11">
        <f t="shared" si="0"/>
        <v>1.5705451024271282</v>
      </c>
      <c r="U60" s="11">
        <f t="shared" si="0"/>
        <v>0.30848353512100951</v>
      </c>
      <c r="W60" s="15">
        <f>B60*'Table A8'!B10</f>
        <v>0.16578196138747431</v>
      </c>
      <c r="X60" s="15">
        <f>C60*'Table A8'!C10</f>
        <v>0.25291738541791275</v>
      </c>
      <c r="Y60" s="15">
        <f>D60*'Table A8'!D10</f>
        <v>-0.18869717943530145</v>
      </c>
      <c r="Z60" s="15">
        <f>E60*'Table A8'!E10</f>
        <v>0.21715063126122977</v>
      </c>
      <c r="AA60" s="15">
        <f>F60*'Table A8'!F10</f>
        <v>0.10966534103105693</v>
      </c>
      <c r="AB60" s="15">
        <f>G60*'Table A8'!G10</f>
        <v>4.7891446956198923E-2</v>
      </c>
      <c r="AC60" s="15">
        <f>H60*'Table A8'!H10</f>
        <v>0.50190529706521814</v>
      </c>
      <c r="AD60" s="15">
        <f>I60*'Table A8'!I10</f>
        <v>0.19966377755056383</v>
      </c>
      <c r="AE60" s="15">
        <f>J60*'Table A8'!J10</f>
        <v>0.15129545525350788</v>
      </c>
      <c r="AF60" s="15">
        <f>K60*'Table A8'!K10</f>
        <v>0.67538207463758693</v>
      </c>
      <c r="AG60" s="15">
        <f>L60*'Table A8'!L10</f>
        <v>0.31267544452760226</v>
      </c>
      <c r="AH60" s="15">
        <f>M60*'Table A8'!M10</f>
        <v>0.35254572939458617</v>
      </c>
      <c r="AI60" s="15">
        <f>N60*'Table A8'!N10</f>
        <v>1.0004446058402758</v>
      </c>
      <c r="AJ60" s="15">
        <f>O60*'Table A8'!O10</f>
        <v>0.95356217291830914</v>
      </c>
      <c r="AK60" s="15" t="e">
        <f>P60*'Table A8'!P10</f>
        <v>#N/A</v>
      </c>
      <c r="AL60" s="15">
        <f>Q60*'Table A8'!Q10</f>
        <v>0</v>
      </c>
      <c r="AM60" s="15">
        <f>R60*'Table A8'!R10</f>
        <v>0</v>
      </c>
      <c r="AN60" s="15">
        <f>S60*'Table A8'!S10</f>
        <v>0.78805339602662627</v>
      </c>
      <c r="AO60" s="15">
        <f>T60*'Table A8'!T10</f>
        <v>0.77836215276288467</v>
      </c>
      <c r="AP60" s="15">
        <f>U60*'Table A8'!U10</f>
        <v>0.20646803005649167</v>
      </c>
    </row>
    <row r="61" spans="1:42" x14ac:dyDescent="0.25">
      <c r="A61" s="13">
        <v>1975</v>
      </c>
      <c r="B61" s="11">
        <f t="shared" si="1"/>
        <v>0.2621233479874287</v>
      </c>
      <c r="C61" s="11">
        <f t="shared" si="0"/>
        <v>0.38580745815189615</v>
      </c>
      <c r="D61" s="11">
        <f t="shared" si="0"/>
        <v>0.20102886211929255</v>
      </c>
      <c r="E61" s="11">
        <f t="shared" si="0"/>
        <v>0.38356211408174107</v>
      </c>
      <c r="F61" s="11">
        <f t="shared" si="0"/>
        <v>0.38288195975167799</v>
      </c>
      <c r="G61" s="11">
        <f t="shared" si="0"/>
        <v>4.4647840902418953E-2</v>
      </c>
      <c r="H61" s="11">
        <f t="shared" si="0"/>
        <v>0.22366370317126932</v>
      </c>
      <c r="I61" s="11">
        <f t="shared" si="0"/>
        <v>0.18227635990808022</v>
      </c>
      <c r="J61" s="11">
        <f t="shared" si="0"/>
        <v>0.18890206325696379</v>
      </c>
      <c r="K61" s="11">
        <f t="shared" si="0"/>
        <v>-0.1188197380534666</v>
      </c>
      <c r="L61" s="11">
        <f t="shared" si="0"/>
        <v>0.59898352191797732</v>
      </c>
      <c r="M61" s="11">
        <f t="shared" si="0"/>
        <v>1.5790543800302734</v>
      </c>
      <c r="N61" s="11">
        <f t="shared" si="0"/>
        <v>1.573934337112803</v>
      </c>
      <c r="O61" s="11">
        <f t="shared" si="0"/>
        <v>1.5860645324756406</v>
      </c>
      <c r="P61" s="11" t="e">
        <f t="shared" si="0"/>
        <v>#N/A</v>
      </c>
      <c r="Q61" s="11">
        <f t="shared" si="0"/>
        <v>3.5196312847857887</v>
      </c>
      <c r="R61" s="11">
        <f t="shared" si="0"/>
        <v>0.98804755958199031</v>
      </c>
      <c r="S61" s="11">
        <f t="shared" si="0"/>
        <v>1.4894128837297516</v>
      </c>
      <c r="T61" s="11">
        <f t="shared" si="0"/>
        <v>1.4836130712553937</v>
      </c>
      <c r="U61" s="11">
        <f t="shared" si="0"/>
        <v>0.45527053369447479</v>
      </c>
      <c r="W61" s="15">
        <f>B61*'Table A8'!B11</f>
        <v>0.17847978764464018</v>
      </c>
      <c r="X61" s="15">
        <f>C61*'Table A8'!C11</f>
        <v>0.25027329810313503</v>
      </c>
      <c r="Y61" s="15">
        <f>D61*'Table A8'!D11</f>
        <v>0.16777868832476156</v>
      </c>
      <c r="Z61" s="15">
        <f>E61*'Table A8'!E11</f>
        <v>0.22783589576455418</v>
      </c>
      <c r="AA61" s="15">
        <f>F61*'Table A8'!F11</f>
        <v>0.12122042845738125</v>
      </c>
      <c r="AB61" s="15">
        <f>G61*'Table A8'!G11</f>
        <v>3.3767162074499452E-2</v>
      </c>
      <c r="AC61" s="15">
        <f>H61*'Table A8'!H11</f>
        <v>0.15855519917811281</v>
      </c>
      <c r="AD61" s="15">
        <f>I61*'Table A8'!I11</f>
        <v>0.15427871102619911</v>
      </c>
      <c r="AE61" s="15">
        <f>J61*'Table A8'!J11</f>
        <v>0.14486899231176553</v>
      </c>
      <c r="AF61" s="15">
        <f>K61*'Table A8'!K11</f>
        <v>-6.624200396480763E-2</v>
      </c>
      <c r="AG61" s="15">
        <f>L61*'Table A8'!L11</f>
        <v>0.3386652832924244</v>
      </c>
      <c r="AH61" s="15">
        <f>M61*'Table A8'!M11</f>
        <v>0.40092190708968645</v>
      </c>
      <c r="AI61" s="15">
        <f>N61*'Table A8'!N11</f>
        <v>1.0624056775511421</v>
      </c>
      <c r="AJ61" s="15">
        <f>O61*'Table A8'!O11</f>
        <v>1.0295144880299383</v>
      </c>
      <c r="AK61" s="15" t="e">
        <f>P61*'Table A8'!P11</f>
        <v>#N/A</v>
      </c>
      <c r="AL61" s="15">
        <f>Q61*'Table A8'!Q11</f>
        <v>0</v>
      </c>
      <c r="AM61" s="15">
        <f>R61*'Table A8'!R11</f>
        <v>0</v>
      </c>
      <c r="AN61" s="15">
        <f>S61*'Table A8'!S11</f>
        <v>0.87234912600051551</v>
      </c>
      <c r="AO61" s="15">
        <f>T61*'Table A8'!T11</f>
        <v>0.846104534536951</v>
      </c>
      <c r="AP61" s="15">
        <f>U61*'Table A8'!U11</f>
        <v>0.32979797460827753</v>
      </c>
    </row>
    <row r="62" spans="1:42" x14ac:dyDescent="0.25">
      <c r="A62" s="13">
        <v>1976</v>
      </c>
      <c r="B62" s="11">
        <f t="shared" si="1"/>
        <v>0.25055844035886804</v>
      </c>
      <c r="C62" s="11">
        <f t="shared" si="0"/>
        <v>0.37270017518559728</v>
      </c>
      <c r="D62" s="11">
        <f t="shared" si="0"/>
        <v>0.18883517944642578</v>
      </c>
      <c r="E62" s="11">
        <f t="shared" si="0"/>
        <v>0.36847534014547362</v>
      </c>
      <c r="F62" s="11">
        <f t="shared" si="0"/>
        <v>0.36914032319596768</v>
      </c>
      <c r="G62" s="11">
        <f t="shared" si="0"/>
        <v>1.1158846186896356E-2</v>
      </c>
      <c r="H62" s="11">
        <f t="shared" si="0"/>
        <v>0.1674200960286529</v>
      </c>
      <c r="I62" s="11">
        <f t="shared" si="0"/>
        <v>9.6364909218528388E-2</v>
      </c>
      <c r="J62" s="11">
        <f t="shared" si="0"/>
        <v>0.16499709105642979</v>
      </c>
      <c r="K62" s="11">
        <f t="shared" si="0"/>
        <v>0.34287255006818695</v>
      </c>
      <c r="L62" s="11">
        <f t="shared" si="0"/>
        <v>0.56573025680127431</v>
      </c>
      <c r="M62" s="11">
        <f t="shared" si="0"/>
        <v>1.4994033511285052</v>
      </c>
      <c r="N62" s="11">
        <f t="shared" si="0"/>
        <v>1.5076016432299286</v>
      </c>
      <c r="O62" s="11">
        <f t="shared" si="0"/>
        <v>1.4902124176556444</v>
      </c>
      <c r="P62" s="11" t="e">
        <f t="shared" si="0"/>
        <v>#N/A</v>
      </c>
      <c r="Q62" s="11">
        <f t="shared" si="0"/>
        <v>3.3330750722686244</v>
      </c>
      <c r="R62" s="11">
        <f t="shared" si="0"/>
        <v>0.96556913680647016</v>
      </c>
      <c r="S62" s="11">
        <f t="shared" si="0"/>
        <v>1.4240573658331082</v>
      </c>
      <c r="T62" s="11">
        <f t="shared" si="0"/>
        <v>1.4155949230132241</v>
      </c>
      <c r="U62" s="11">
        <f t="shared" si="0"/>
        <v>0.22686035137934793</v>
      </c>
      <c r="W62" s="15">
        <f>B62*'Table A8'!B12</f>
        <v>0.17276004462743952</v>
      </c>
      <c r="X62" s="15">
        <f>C62*'Table A8'!C12</f>
        <v>0.2469884060954953</v>
      </c>
      <c r="Y62" s="15">
        <f>D62*'Table A8'!D12</f>
        <v>0.15856490018116373</v>
      </c>
      <c r="Z62" s="15">
        <f>E62*'Table A8'!E12</f>
        <v>0.22683341939355356</v>
      </c>
      <c r="AA62" s="15">
        <f>F62*'Table A8'!F12</f>
        <v>0.12388349246456676</v>
      </c>
      <c r="AB62" s="15">
        <f>G62*'Table A8'!G12</f>
        <v>8.5432126406878497E-3</v>
      </c>
      <c r="AC62" s="15">
        <f>H62*'Table A8'!H12</f>
        <v>0.12104472942871604</v>
      </c>
      <c r="AD62" s="15">
        <f>I62*'Table A8'!I12</f>
        <v>8.2411270363685479E-2</v>
      </c>
      <c r="AE62" s="15">
        <f>J62*'Table A8'!J12</f>
        <v>0.12868123131490961</v>
      </c>
      <c r="AF62" s="15">
        <f>K62*'Table A8'!K12</f>
        <v>0.19519734275381884</v>
      </c>
      <c r="AG62" s="15">
        <f>L62*'Table A8'!L12</f>
        <v>0.32976416668946279</v>
      </c>
      <c r="AH62" s="15">
        <f>M62*'Table A8'!M12</f>
        <v>0.39194403598499128</v>
      </c>
      <c r="AI62" s="15">
        <f>N62*'Table A8'!N12</f>
        <v>1.0440141379367256</v>
      </c>
      <c r="AJ62" s="15">
        <f>O62*'Table A8'!O12</f>
        <v>0.99426972505984601</v>
      </c>
      <c r="AK62" s="15" t="e">
        <f>P62*'Table A8'!P12</f>
        <v>#N/A</v>
      </c>
      <c r="AL62" s="15">
        <f>Q62*'Table A8'!Q12</f>
        <v>0</v>
      </c>
      <c r="AM62" s="15">
        <f>R62*'Table A8'!R12</f>
        <v>0</v>
      </c>
      <c r="AN62" s="15">
        <f>S62*'Table A8'!S12</f>
        <v>0.8653996612167798</v>
      </c>
      <c r="AO62" s="15">
        <f>T62*'Table A8'!T12</f>
        <v>0.84695044243881201</v>
      </c>
      <c r="AP62" s="15">
        <f>U62*'Table A8'!U12</f>
        <v>0.16690116050978629</v>
      </c>
    </row>
    <row r="63" spans="1:42" x14ac:dyDescent="0.25">
      <c r="A63" s="13">
        <v>1977</v>
      </c>
      <c r="B63" s="11">
        <f t="shared" si="1"/>
        <v>1.082144528320296</v>
      </c>
      <c r="C63" s="11">
        <f t="shared" si="0"/>
        <v>2.9439157068350723</v>
      </c>
      <c r="D63" s="11">
        <f t="shared" si="0"/>
        <v>0.59954332295410517</v>
      </c>
      <c r="E63" s="11">
        <f t="shared" si="0"/>
        <v>2.9528383447488555</v>
      </c>
      <c r="F63" s="11">
        <f t="shared" si="0"/>
        <v>2.9527798667783731</v>
      </c>
      <c r="G63" s="11">
        <f t="shared" si="0"/>
        <v>-0.12281584751494291</v>
      </c>
      <c r="H63" s="11">
        <f t="shared" si="0"/>
        <v>-0.89616372135723554</v>
      </c>
      <c r="I63" s="11">
        <f t="shared" si="0"/>
        <v>-0.69806437148289002</v>
      </c>
      <c r="J63" s="11">
        <f t="shared" si="0"/>
        <v>-0.66162812244815439</v>
      </c>
      <c r="K63" s="11">
        <f t="shared" si="0"/>
        <v>2.0844944430366041</v>
      </c>
      <c r="L63" s="11">
        <f t="shared" si="0"/>
        <v>1.5613809615387411</v>
      </c>
      <c r="M63" s="11">
        <f t="shared" si="0"/>
        <v>2.8660705383476461</v>
      </c>
      <c r="N63" s="11">
        <f t="shared" si="0"/>
        <v>2.8671846878203056</v>
      </c>
      <c r="O63" s="11">
        <f t="shared" si="0"/>
        <v>2.8739624316024464</v>
      </c>
      <c r="P63" s="11" t="e">
        <f t="shared" si="0"/>
        <v>#N/A</v>
      </c>
      <c r="Q63" s="11">
        <f t="shared" si="0"/>
        <v>1.8230534727669767</v>
      </c>
      <c r="R63" s="11">
        <f t="shared" si="0"/>
        <v>0.19200005898244268</v>
      </c>
      <c r="S63" s="11">
        <f t="shared" si="0"/>
        <v>0.26069969142803889</v>
      </c>
      <c r="T63" s="11">
        <f t="shared" si="0"/>
        <v>0.26224465472790498</v>
      </c>
      <c r="U63" s="11">
        <f t="shared" si="0"/>
        <v>0.36190946536508889</v>
      </c>
      <c r="W63" s="15">
        <f>B63*'Table A8'!B13</f>
        <v>0.69776679186092683</v>
      </c>
      <c r="X63" s="15">
        <f>C63*'Table A8'!C13</f>
        <v>1.8196342983947582</v>
      </c>
      <c r="Y63" s="15">
        <f>D63*'Table A8'!D13</f>
        <v>0.48616968058348387</v>
      </c>
      <c r="Z63" s="15">
        <f>E63*'Table A8'!E13</f>
        <v>1.684889559513697</v>
      </c>
      <c r="AA63" s="15">
        <f>F63*'Table A8'!F13</f>
        <v>0.87638506445982112</v>
      </c>
      <c r="AB63" s="15">
        <f>G63*'Table A8'!G13</f>
        <v>-8.9066052617836594E-2</v>
      </c>
      <c r="AC63" s="15">
        <f>H63*'Table A8'!H13</f>
        <v>-0.61234867080339905</v>
      </c>
      <c r="AD63" s="15">
        <f>I63*'Table A8'!I13</f>
        <v>-0.57771807383923979</v>
      </c>
      <c r="AE63" s="15">
        <f>J63*'Table A8'!J13</f>
        <v>-0.49344225372183353</v>
      </c>
      <c r="AF63" s="15">
        <f>K63*'Table A8'!K13</f>
        <v>1.0839371103790343</v>
      </c>
      <c r="AG63" s="15">
        <f>L63*'Table A8'!L13</f>
        <v>0.83986681921168893</v>
      </c>
      <c r="AH63" s="15">
        <f>M63*'Table A8'!M13</f>
        <v>0.64113997942836842</v>
      </c>
      <c r="AI63" s="15">
        <f>N63*'Table A8'!N13</f>
        <v>1.8696911349276213</v>
      </c>
      <c r="AJ63" s="15">
        <f>O63*'Table A8'!O13</f>
        <v>1.7976635009673301</v>
      </c>
      <c r="AK63" s="15" t="e">
        <f>P63*'Table A8'!P13</f>
        <v>#N/A</v>
      </c>
      <c r="AL63" s="15">
        <f>Q63*'Table A8'!Q13</f>
        <v>0</v>
      </c>
      <c r="AM63" s="15">
        <f>R63*'Table A8'!R13</f>
        <v>0</v>
      </c>
      <c r="AN63" s="15">
        <f>S63*'Table A8'!S13</f>
        <v>0.14646108664427224</v>
      </c>
      <c r="AO63" s="15">
        <f>T63*'Table A8'!T13</f>
        <v>0.14651608859648049</v>
      </c>
      <c r="AP63" s="15">
        <f>U63*'Table A8'!U13</f>
        <v>0.25181660600102884</v>
      </c>
    </row>
    <row r="64" spans="1:42" x14ac:dyDescent="0.25">
      <c r="A64" s="13">
        <v>1978</v>
      </c>
      <c r="B64" s="11">
        <f t="shared" si="1"/>
        <v>1.102499794562785</v>
      </c>
      <c r="C64" s="11">
        <f t="shared" si="0"/>
        <v>2.6180963972923514</v>
      </c>
      <c r="D64" s="11">
        <f t="shared" si="0"/>
        <v>0.47939290875148355</v>
      </c>
      <c r="E64" s="11">
        <f t="shared" si="0"/>
        <v>2.6107735295868997</v>
      </c>
      <c r="F64" s="11">
        <f t="shared" si="0"/>
        <v>2.6128354670857679</v>
      </c>
      <c r="G64" s="11">
        <f t="shared" si="0"/>
        <v>-0.11178181356210136</v>
      </c>
      <c r="H64" s="11">
        <f t="shared" si="0"/>
        <v>-0.57552491984674248</v>
      </c>
      <c r="I64" s="11">
        <f t="shared" si="0"/>
        <v>-0.83329306377654744</v>
      </c>
      <c r="J64" s="11">
        <f t="shared" si="0"/>
        <v>-0.66603481225364813</v>
      </c>
      <c r="K64" s="11">
        <f t="shared" si="0"/>
        <v>1.9408167927965034</v>
      </c>
      <c r="L64" s="11">
        <f t="shared" si="0"/>
        <v>1.5229825155330823</v>
      </c>
      <c r="M64" s="11">
        <f t="shared" si="0"/>
        <v>2.6950111901660869</v>
      </c>
      <c r="N64" s="11">
        <f t="shared" si="0"/>
        <v>2.6947136246979508</v>
      </c>
      <c r="O64" s="11">
        <f t="shared" si="0"/>
        <v>2.6860978210107747</v>
      </c>
      <c r="P64" s="11" t="e">
        <f t="shared" si="0"/>
        <v>#N/A</v>
      </c>
      <c r="Q64" s="11">
        <f t="shared" si="0"/>
        <v>1.4672581452405524</v>
      </c>
      <c r="R64" s="11">
        <f t="shared" si="0"/>
        <v>5.1137817529635213E-2</v>
      </c>
      <c r="S64" s="11">
        <f t="shared" si="0"/>
        <v>0.2708413984324019</v>
      </c>
      <c r="T64" s="11">
        <f t="shared" si="0"/>
        <v>0.27692325389188338</v>
      </c>
      <c r="U64" s="11">
        <f t="shared" si="0"/>
        <v>0.42807320072200872</v>
      </c>
      <c r="W64" s="15">
        <f>B64*'Table A8'!B14</f>
        <v>0.66778412556667888</v>
      </c>
      <c r="X64" s="15">
        <f>C64*'Table A8'!C14</f>
        <v>1.4991219970896004</v>
      </c>
      <c r="Y64" s="15">
        <f>D64*'Table A8'!D14</f>
        <v>0.37593991904291341</v>
      </c>
      <c r="Z64" s="15">
        <f>E64*'Table A8'!E14</f>
        <v>1.3555136165615183</v>
      </c>
      <c r="AA64" s="15">
        <f>F64*'Table A8'!F14</f>
        <v>0.66653432765357934</v>
      </c>
      <c r="AB64" s="15">
        <f>G64*'Table A8'!G14</f>
        <v>-7.7185342264630988E-2</v>
      </c>
      <c r="AC64" s="15">
        <f>H64*'Table A8'!H14</f>
        <v>-0.37437896036030599</v>
      </c>
      <c r="AD64" s="15">
        <f>I64*'Table A8'!I14</f>
        <v>-0.67096757495287607</v>
      </c>
      <c r="AE64" s="15">
        <f>J64*'Table A8'!J14</f>
        <v>-0.47787997779199254</v>
      </c>
      <c r="AF64" s="15">
        <f>K64*'Table A8'!K14</f>
        <v>0.93702634756215186</v>
      </c>
      <c r="AG64" s="15">
        <f>L64*'Table A8'!L14</f>
        <v>0.76468952104916055</v>
      </c>
      <c r="AH64" s="15">
        <f>M64*'Table A8'!M14</f>
        <v>0.51852015298795506</v>
      </c>
      <c r="AI64" s="15">
        <f>N64*'Table A8'!N14</f>
        <v>1.6680277336880316</v>
      </c>
      <c r="AJ64" s="15">
        <f>O64*'Table A8'!O14</f>
        <v>1.5880210317815697</v>
      </c>
      <c r="AK64" s="15" t="e">
        <f>P64*'Table A8'!P14</f>
        <v>#N/A</v>
      </c>
      <c r="AL64" s="15">
        <f>Q64*'Table A8'!Q14</f>
        <v>0</v>
      </c>
      <c r="AM64" s="15">
        <f>R64*'Table A8'!R14</f>
        <v>0</v>
      </c>
      <c r="AN64" s="15">
        <f>S64*'Table A8'!S14</f>
        <v>0.1415687989606165</v>
      </c>
      <c r="AO64" s="15">
        <f>T64*'Table A8'!T14</f>
        <v>0.14350163016677397</v>
      </c>
      <c r="AP64" s="15">
        <f>U64*'Table A8'!U14</f>
        <v>0.28282796371703112</v>
      </c>
    </row>
    <row r="65" spans="1:42" x14ac:dyDescent="0.25">
      <c r="A65" s="13">
        <v>1979</v>
      </c>
      <c r="B65" s="11">
        <f t="shared" si="1"/>
        <v>-0.29850768434533964</v>
      </c>
      <c r="C65" s="11">
        <f t="shared" si="0"/>
        <v>-1.7414893003563807</v>
      </c>
      <c r="D65" s="11">
        <f t="shared" si="0"/>
        <v>0.54673549789827858</v>
      </c>
      <c r="E65" s="11">
        <f t="shared" si="0"/>
        <v>-1.7416608689900266</v>
      </c>
      <c r="F65" s="11">
        <f t="shared" si="0"/>
        <v>-1.7461040097551062</v>
      </c>
      <c r="G65" s="11">
        <f t="shared" si="0"/>
        <v>0.3238236317523841</v>
      </c>
      <c r="H65" s="11">
        <f t="shared" si="0"/>
        <v>1.0694085143878356</v>
      </c>
      <c r="I65" s="11">
        <f t="shared" si="0"/>
        <v>-0.28294719062071688</v>
      </c>
      <c r="J65" s="11">
        <f t="shared" si="0"/>
        <v>1.0564523445470242</v>
      </c>
      <c r="K65" s="11">
        <f t="shared" si="0"/>
        <v>-0.29126848933687866</v>
      </c>
      <c r="L65" s="11">
        <f t="shared" si="0"/>
        <v>-0.72233772615896863</v>
      </c>
      <c r="M65" s="11">
        <f t="shared" si="0"/>
        <v>0.18231545615151784</v>
      </c>
      <c r="N65" s="11">
        <f t="shared" si="0"/>
        <v>0.17180999402440641</v>
      </c>
      <c r="O65" s="11">
        <f t="shared" si="0"/>
        <v>0.17474297073685663</v>
      </c>
      <c r="P65" s="11" t="e">
        <f t="shared" si="0"/>
        <v>#N/A</v>
      </c>
      <c r="Q65" s="11">
        <f t="shared" si="0"/>
        <v>2.1612944056957533</v>
      </c>
      <c r="R65" s="11">
        <f t="shared" si="0"/>
        <v>0.87803579937493559</v>
      </c>
      <c r="S65" s="11">
        <f t="shared" si="0"/>
        <v>1.5139603068533811</v>
      </c>
      <c r="T65" s="11">
        <f t="shared" si="0"/>
        <v>1.5095201628426671</v>
      </c>
      <c r="U65" s="11">
        <f t="shared" si="0"/>
        <v>0.24699686970585255</v>
      </c>
      <c r="W65" s="15">
        <f>B65*'Table A8'!B15</f>
        <v>-0.17829863985947139</v>
      </c>
      <c r="X65" s="15">
        <f>C65*'Table A8'!C15</f>
        <v>-0.93953347754226735</v>
      </c>
      <c r="Y65" s="15">
        <f>D65*'Table A8'!D15</f>
        <v>0.4266723825598166</v>
      </c>
      <c r="Z65" s="15">
        <f>E65*'Table A8'!E15</f>
        <v>-0.89155619883599468</v>
      </c>
      <c r="AA65" s="15">
        <f>F65*'Table A8'!F15</f>
        <v>-0.43565295043389901</v>
      </c>
      <c r="AB65" s="15">
        <f>G65*'Table A8'!G15</f>
        <v>0.22353545299867075</v>
      </c>
      <c r="AC65" s="15">
        <f>H65*'Table A8'!H15</f>
        <v>0.69746823308374639</v>
      </c>
      <c r="AD65" s="15">
        <f>I65*'Table A8'!I15</f>
        <v>-0.22765930957342881</v>
      </c>
      <c r="AE65" s="15">
        <f>J65*'Table A8'!J15</f>
        <v>0.76064568807385735</v>
      </c>
      <c r="AF65" s="15">
        <f>K65*'Table A8'!K15</f>
        <v>-0.14120696363051877</v>
      </c>
      <c r="AG65" s="15">
        <f>L65*'Table A8'!L15</f>
        <v>-0.3660807596173653</v>
      </c>
      <c r="AH65" s="15">
        <f>M65*'Table A8'!M15</f>
        <v>3.5989071044309623E-2</v>
      </c>
      <c r="AI65" s="15">
        <f>N65*'Table A8'!N15</f>
        <v>0.10690017828198567</v>
      </c>
      <c r="AJ65" s="15">
        <f>O65*'Table A8'!O15</f>
        <v>0.10388469610306127</v>
      </c>
      <c r="AK65" s="15" t="e">
        <f>P65*'Table A8'!P15</f>
        <v>#N/A</v>
      </c>
      <c r="AL65" s="15">
        <f>Q65*'Table A8'!Q15</f>
        <v>0</v>
      </c>
      <c r="AM65" s="15">
        <f>R65*'Table A8'!R15</f>
        <v>0</v>
      </c>
      <c r="AN65" s="15">
        <f>S65*'Table A8'!S15</f>
        <v>0.78741075559444351</v>
      </c>
      <c r="AO65" s="15">
        <f>T65*'Table A8'!T15</f>
        <v>0.77815764394539477</v>
      </c>
      <c r="AP65" s="15">
        <f>U65*'Table A8'!U15</f>
        <v>0.16254863995342156</v>
      </c>
    </row>
    <row r="66" spans="1:42" x14ac:dyDescent="0.25">
      <c r="A66" s="13">
        <v>1980</v>
      </c>
      <c r="B66" s="11">
        <f t="shared" si="1"/>
        <v>1.009197496095726</v>
      </c>
      <c r="C66" s="11">
        <f t="shared" si="0"/>
        <v>-0.10075567602998278</v>
      </c>
      <c r="D66" s="11">
        <f t="shared" si="0"/>
        <v>0.63602411573211015</v>
      </c>
      <c r="E66" s="11">
        <f t="shared" si="0"/>
        <v>-0.1049455691228926</v>
      </c>
      <c r="F66" s="11">
        <f t="shared" si="0"/>
        <v>-9.4618575953216114E-2</v>
      </c>
      <c r="G66" s="11">
        <f t="shared" si="0"/>
        <v>0.17821345772634406</v>
      </c>
      <c r="H66" s="11">
        <f t="shared" si="0"/>
        <v>-0.57268136976703932</v>
      </c>
      <c r="I66" s="11">
        <f t="shared" si="0"/>
        <v>0.50005539574442037</v>
      </c>
      <c r="J66" s="11">
        <f t="shared" si="0"/>
        <v>-0.63966102966925309</v>
      </c>
      <c r="K66" s="11">
        <f t="shared" si="0"/>
        <v>7.6064912389629868E-2</v>
      </c>
      <c r="L66" s="11">
        <f t="shared" si="0"/>
        <v>-0.50875900128960949</v>
      </c>
      <c r="M66" s="11">
        <f t="shared" si="0"/>
        <v>2.9611854046644437</v>
      </c>
      <c r="N66" s="11">
        <f t="shared" si="0"/>
        <v>2.9662640474490423</v>
      </c>
      <c r="O66" s="11">
        <f t="shared" si="0"/>
        <v>2.9770009526634005</v>
      </c>
      <c r="P66" s="11" t="e">
        <f t="shared" si="0"/>
        <v>#N/A</v>
      </c>
      <c r="Q66" s="11">
        <f t="shared" si="0"/>
        <v>4.3087402471370746</v>
      </c>
      <c r="R66" s="11">
        <f t="shared" si="0"/>
        <v>-0.8141502800488245</v>
      </c>
      <c r="S66" s="11">
        <f t="shared" si="0"/>
        <v>0.55260501942541129</v>
      </c>
      <c r="T66" s="11">
        <f t="shared" si="0"/>
        <v>0.54331555323713898</v>
      </c>
      <c r="U66" s="11">
        <f t="shared" si="0"/>
        <v>-1.1213905254259308E-2</v>
      </c>
      <c r="W66" s="15">
        <f>B66*'Table A8'!B16</f>
        <v>0.61470219487190669</v>
      </c>
      <c r="X66" s="15">
        <f>C66*'Table A8'!C16</f>
        <v>-5.3541566242332847E-2</v>
      </c>
      <c r="Y66" s="15">
        <f>D66*'Table A8'!D16</f>
        <v>0.49800688261824227</v>
      </c>
      <c r="Z66" s="15">
        <f>E66*'Table A8'!E16</f>
        <v>-5.5264336700115241E-2</v>
      </c>
      <c r="AA66" s="15">
        <f>F66*'Table A8'!F16</f>
        <v>-2.46481390358128E-2</v>
      </c>
      <c r="AB66" s="15">
        <f>G66*'Table A8'!G16</f>
        <v>0.12498109790348509</v>
      </c>
      <c r="AC66" s="15">
        <f>H66*'Table A8'!H16</f>
        <v>-0.3816921329497317</v>
      </c>
      <c r="AD66" s="15">
        <f>I66*'Table A8'!I16</f>
        <v>0.40619499796319269</v>
      </c>
      <c r="AE66" s="15">
        <f>J66*'Table A8'!J16</f>
        <v>-0.47034275511580176</v>
      </c>
      <c r="AF66" s="15">
        <f>K66*'Table A8'!K16</f>
        <v>3.7880326370035675E-2</v>
      </c>
      <c r="AG66" s="15">
        <f>L66*'Table A8'!L16</f>
        <v>-0.26821774547988214</v>
      </c>
      <c r="AH66" s="15">
        <f>M66*'Table A8'!M16</f>
        <v>0.6405044030289192</v>
      </c>
      <c r="AI66" s="15">
        <f>N66*'Table A8'!N16</f>
        <v>1.8912899566535091</v>
      </c>
      <c r="AJ66" s="15">
        <f>O66*'Table A8'!O16</f>
        <v>1.8171613815057399</v>
      </c>
      <c r="AK66" s="15" t="e">
        <f>P66*'Table A8'!P16</f>
        <v>#N/A</v>
      </c>
      <c r="AL66" s="15">
        <f>Q66*'Table A8'!Q16</f>
        <v>0</v>
      </c>
      <c r="AM66" s="15">
        <f>R66*'Table A8'!R16</f>
        <v>0</v>
      </c>
      <c r="AN66" s="15">
        <f>S66*'Table A8'!S16</f>
        <v>0.29503581987122712</v>
      </c>
      <c r="AO66" s="15">
        <f>T66*'Table A8'!T16</f>
        <v>0.28540366011546908</v>
      </c>
      <c r="AP66" s="15">
        <f>U66*'Table A8'!U16</f>
        <v>-7.4819175856418105E-3</v>
      </c>
    </row>
    <row r="67" spans="1:42" x14ac:dyDescent="0.25">
      <c r="A67" s="13">
        <v>1981</v>
      </c>
      <c r="B67" s="11">
        <f t="shared" si="1"/>
        <v>0.98864919699291243</v>
      </c>
      <c r="C67" s="11">
        <f t="shared" si="0"/>
        <v>-8.9645904703715057E-2</v>
      </c>
      <c r="D67" s="11">
        <f t="shared" si="0"/>
        <v>0.60909226978469122</v>
      </c>
      <c r="E67" s="11">
        <f t="shared" si="0"/>
        <v>-9.1917805696947866E-2</v>
      </c>
      <c r="F67" s="11">
        <f t="shared" si="0"/>
        <v>-9.470818749823863E-2</v>
      </c>
      <c r="G67" s="11">
        <f t="shared" si="0"/>
        <v>0.18900444783714968</v>
      </c>
      <c r="H67" s="11">
        <f t="shared" si="0"/>
        <v>-0.7006470068332683</v>
      </c>
      <c r="I67" s="11">
        <f t="shared" si="0"/>
        <v>0.69159558132161381</v>
      </c>
      <c r="J67" s="11">
        <f t="shared" si="0"/>
        <v>-0.64377904748485304</v>
      </c>
      <c r="K67" s="11">
        <f t="shared" si="0"/>
        <v>0.90829437364098142</v>
      </c>
      <c r="L67" s="11">
        <f t="shared" si="0"/>
        <v>-0.49671395040638</v>
      </c>
      <c r="M67" s="11">
        <f t="shared" si="0"/>
        <v>2.9373611491477067</v>
      </c>
      <c r="N67" s="11">
        <f t="shared" si="0"/>
        <v>2.9430605330914452</v>
      </c>
      <c r="O67" s="11">
        <f t="shared" si="0"/>
        <v>2.9289184205122822</v>
      </c>
      <c r="P67" s="11" t="e">
        <f t="shared" si="0"/>
        <v>#N/A</v>
      </c>
      <c r="Q67" s="11">
        <f t="shared" si="0"/>
        <v>4.1598392074783703</v>
      </c>
      <c r="R67" s="11">
        <f t="shared" si="0"/>
        <v>-0.87235960537754254</v>
      </c>
      <c r="S67" s="11">
        <f t="shared" si="0"/>
        <v>0.5284865909961276</v>
      </c>
      <c r="T67" s="11">
        <f t="shared" si="0"/>
        <v>0.5403795797505806</v>
      </c>
      <c r="U67" s="11">
        <f t="shared" si="0"/>
        <v>0.27997106590465931</v>
      </c>
      <c r="W67" s="15">
        <f>B67*'Table A8'!B17</f>
        <v>0.61840007271906672</v>
      </c>
      <c r="X67" s="15">
        <f>C67*'Table A8'!C17</f>
        <v>-4.7888842292724582E-2</v>
      </c>
      <c r="Y67" s="15">
        <f>D67*'Table A8'!D17</f>
        <v>0.47442196893529603</v>
      </c>
      <c r="Z67" s="15">
        <f>E67*'Table A8'!E17</f>
        <v>-4.8863505508497482E-2</v>
      </c>
      <c r="AA67" s="15">
        <f>F67*'Table A8'!F17</f>
        <v>-2.486089921828764E-2</v>
      </c>
      <c r="AB67" s="15">
        <f>G67*'Table A8'!G17</f>
        <v>0.13379624862391826</v>
      </c>
      <c r="AC67" s="15">
        <f>H67*'Table A8'!H17</f>
        <v>-0.4747584118302226</v>
      </c>
      <c r="AD67" s="15">
        <f>I67*'Table A8'!I17</f>
        <v>0.56544854728855143</v>
      </c>
      <c r="AE67" s="15">
        <f>J67*'Table A8'!J17</f>
        <v>-0.48116046009017915</v>
      </c>
      <c r="AF67" s="15">
        <f>K67*'Table A8'!K17</f>
        <v>0.46495588986681841</v>
      </c>
      <c r="AG67" s="15">
        <f>L67*'Table A8'!L17</f>
        <v>-0.27185154505741177</v>
      </c>
      <c r="AH67" s="15">
        <f>M67*'Table A8'!M17</f>
        <v>0.69409843954360317</v>
      </c>
      <c r="AI67" s="15">
        <f>N67*'Table A8'!N17</f>
        <v>1.9126950404561303</v>
      </c>
      <c r="AJ67" s="15">
        <f>O67*'Table A8'!O17</f>
        <v>1.825009067821203</v>
      </c>
      <c r="AK67" s="15" t="e">
        <f>P67*'Table A8'!P17</f>
        <v>#N/A</v>
      </c>
      <c r="AL67" s="15">
        <f>Q67*'Table A8'!Q17</f>
        <v>0</v>
      </c>
      <c r="AM67" s="15">
        <f>R67*'Table A8'!R17</f>
        <v>0</v>
      </c>
      <c r="AN67" s="15">
        <f>S67*'Table A8'!S17</f>
        <v>0.28902931661578224</v>
      </c>
      <c r="AO67" s="15">
        <f>T67*'Table A8'!T17</f>
        <v>0.29045402411593707</v>
      </c>
      <c r="AP67" s="15">
        <f>U67*'Table A8'!U17</f>
        <v>0.18816855339452154</v>
      </c>
    </row>
    <row r="68" spans="1:42" x14ac:dyDescent="0.25">
      <c r="A68" s="13">
        <v>1982</v>
      </c>
      <c r="B68" s="11">
        <f t="shared" si="1"/>
        <v>-1.1896755568141335</v>
      </c>
      <c r="C68" s="11">
        <f t="shared" si="0"/>
        <v>0.92619085344217211</v>
      </c>
      <c r="D68" s="11">
        <f t="shared" si="0"/>
        <v>-1.1987234364128441</v>
      </c>
      <c r="E68" s="11">
        <f t="shared" si="0"/>
        <v>0.92841464515947336</v>
      </c>
      <c r="F68" s="11">
        <f t="shared" si="0"/>
        <v>0.93133593903572209</v>
      </c>
      <c r="G68" s="11">
        <f t="shared" si="0"/>
        <v>0.45436992893835182</v>
      </c>
      <c r="H68" s="11">
        <f t="shared" si="0"/>
        <v>-1.1519944906306907</v>
      </c>
      <c r="I68" s="11">
        <f t="shared" si="0"/>
        <v>-2.0453280449917592</v>
      </c>
      <c r="J68" s="11">
        <f t="shared" si="0"/>
        <v>-1.3607290453262035</v>
      </c>
      <c r="K68" s="11">
        <f t="shared" si="0"/>
        <v>-0.59197855349884976</v>
      </c>
      <c r="L68" s="11">
        <f t="shared" si="0"/>
        <v>1.3383964697384032</v>
      </c>
      <c r="M68" s="11">
        <f t="shared" si="0"/>
        <v>-1.1100261977888806</v>
      </c>
      <c r="N68" s="11">
        <f t="shared" si="0"/>
        <v>-1.1265609194219017</v>
      </c>
      <c r="O68" s="11">
        <f t="shared" si="0"/>
        <v>-1.1075156167849474</v>
      </c>
      <c r="P68" s="11" t="e">
        <f t="shared" si="0"/>
        <v>#N/A</v>
      </c>
      <c r="Q68" s="11">
        <f t="shared" si="0"/>
        <v>3.3202821007914802</v>
      </c>
      <c r="R68" s="11">
        <f t="shared" si="0"/>
        <v>1.0382711998138212</v>
      </c>
      <c r="S68" s="11">
        <f t="shared" si="0"/>
        <v>2.1896401871568525</v>
      </c>
      <c r="T68" s="11">
        <f t="shared" si="0"/>
        <v>2.1913817383639853</v>
      </c>
      <c r="U68" s="11">
        <f t="shared" si="0"/>
        <v>-1.0002893182876829</v>
      </c>
      <c r="W68" s="15">
        <f>B68*'Table A8'!B18</f>
        <v>-0.7381936830031699</v>
      </c>
      <c r="X68" s="15">
        <f>C68*'Table A8'!C18</f>
        <v>0.4735613833649826</v>
      </c>
      <c r="Y68" s="15">
        <f>D68*'Table A8'!D18</f>
        <v>-0.90923172651914219</v>
      </c>
      <c r="Z68" s="15">
        <f>E68*'Table A8'!E18</f>
        <v>0.47376999342487924</v>
      </c>
      <c r="AA68" s="15">
        <f>F68*'Table A8'!F18</f>
        <v>0.22743223631252332</v>
      </c>
      <c r="AB68" s="15">
        <f>G68*'Table A8'!G18</f>
        <v>0.31424224285376412</v>
      </c>
      <c r="AC68" s="15">
        <f>H68*'Table A8'!H18</f>
        <v>-0.76665233351472462</v>
      </c>
      <c r="AD68" s="15">
        <f>I68*'Table A8'!I18</f>
        <v>-1.6497616010903531</v>
      </c>
      <c r="AE68" s="15">
        <f>J68*'Table A8'!J18</f>
        <v>-1.0068034206368579</v>
      </c>
      <c r="AF68" s="15">
        <f>K68*'Table A8'!K18</f>
        <v>-0.29930435664901844</v>
      </c>
      <c r="AG68" s="15">
        <f>L68*'Table A8'!L18</f>
        <v>0.72380481083452841</v>
      </c>
      <c r="AH68" s="15">
        <f>M68*'Table A8'!M18</f>
        <v>-0.27584151015053682</v>
      </c>
      <c r="AI68" s="15">
        <f>N68*'Table A8'!N18</f>
        <v>-0.72043570797030609</v>
      </c>
      <c r="AJ68" s="15">
        <f>O68*'Table A8'!O18</f>
        <v>-0.67824256371910185</v>
      </c>
      <c r="AK68" s="15" t="e">
        <f>P68*'Table A8'!P18</f>
        <v>#N/A</v>
      </c>
      <c r="AL68" s="15">
        <f>Q68*'Table A8'!Q18</f>
        <v>0</v>
      </c>
      <c r="AM68" s="15">
        <f>R68*'Table A8'!R18</f>
        <v>0</v>
      </c>
      <c r="AN68" s="15">
        <f>S68*'Table A8'!S18</f>
        <v>1.1745229963909356</v>
      </c>
      <c r="AO68" s="15">
        <f>T68*'Table A8'!T18</f>
        <v>1.1596792159422211</v>
      </c>
      <c r="AP68" s="15">
        <f>U68*'Table A8'!U18</f>
        <v>-0.65568964813757613</v>
      </c>
    </row>
    <row r="69" spans="1:42" x14ac:dyDescent="0.25">
      <c r="A69" s="13">
        <v>1983</v>
      </c>
      <c r="B69" s="11">
        <f t="shared" si="1"/>
        <v>-1.3327133655807148</v>
      </c>
      <c r="C69" s="11">
        <f t="shared" si="0"/>
        <v>1.1375681786250571</v>
      </c>
      <c r="D69" s="11">
        <f t="shared" si="0"/>
        <v>-1.4012373126994386</v>
      </c>
      <c r="E69" s="11">
        <f t="shared" si="0"/>
        <v>1.1388760341607245</v>
      </c>
      <c r="F69" s="11">
        <f t="shared" si="0"/>
        <v>1.1318013587541942</v>
      </c>
      <c r="G69" s="11">
        <f t="shared" si="0"/>
        <v>0.7380920315997922</v>
      </c>
      <c r="H69" s="11">
        <f t="shared" si="0"/>
        <v>-1.4327223698353004</v>
      </c>
      <c r="I69" s="11">
        <f t="shared" si="0"/>
        <v>-1.9534472441739397</v>
      </c>
      <c r="J69" s="11">
        <f t="shared" si="0"/>
        <v>-1.3672087968400062</v>
      </c>
      <c r="K69" s="11">
        <f t="shared" si="0"/>
        <v>0.11362920230251093</v>
      </c>
      <c r="L69" s="11">
        <f t="shared" si="0"/>
        <v>1.4347448408141574</v>
      </c>
      <c r="M69" s="11">
        <f t="shared" si="0"/>
        <v>-1.1726681287273892</v>
      </c>
      <c r="N69" s="11">
        <f t="shared" si="0"/>
        <v>-1.152130235013388</v>
      </c>
      <c r="O69" s="11">
        <f t="shared" si="0"/>
        <v>-1.1717123687753916</v>
      </c>
      <c r="P69" s="11" t="e">
        <f t="shared" si="0"/>
        <v>#N/A</v>
      </c>
      <c r="Q69" s="11">
        <f t="shared" si="0"/>
        <v>3.1044621681960107</v>
      </c>
      <c r="R69" s="11">
        <f t="shared" si="0"/>
        <v>0.93921238701793097</v>
      </c>
      <c r="S69" s="11">
        <f t="shared" si="0"/>
        <v>2.273868043689812</v>
      </c>
      <c r="T69" s="11">
        <f t="shared" si="0"/>
        <v>2.2733187776730772</v>
      </c>
      <c r="U69" s="11">
        <f t="shared" si="0"/>
        <v>-0.87356616559828593</v>
      </c>
      <c r="W69" s="15">
        <f>B69*'Table A8'!B19</f>
        <v>-0.80122727538712568</v>
      </c>
      <c r="X69" s="15">
        <f>C69*'Table A8'!C19</f>
        <v>0.5413686962076647</v>
      </c>
      <c r="Y69" s="15">
        <f>D69*'Table A8'!D19</f>
        <v>-1.0240242281207497</v>
      </c>
      <c r="Z69" s="15">
        <f>E69*'Table A8'!E19</f>
        <v>0.54757159722447635</v>
      </c>
      <c r="AA69" s="15">
        <f>F69*'Table A8'!F19</f>
        <v>0.25092036123580486</v>
      </c>
      <c r="AB69" s="15">
        <f>G69*'Table A8'!G19</f>
        <v>0.49090501021702182</v>
      </c>
      <c r="AC69" s="15">
        <f>H69*'Table A8'!H19</f>
        <v>-0.91952121696029587</v>
      </c>
      <c r="AD69" s="15">
        <f>I69*'Table A8'!I19</f>
        <v>-1.5389257389602296</v>
      </c>
      <c r="AE69" s="15">
        <f>J69*'Table A8'!J19</f>
        <v>-0.98767163483722054</v>
      </c>
      <c r="AF69" s="15">
        <f>K69*'Table A8'!K19</f>
        <v>5.5087437276257298E-2</v>
      </c>
      <c r="AG69" s="15">
        <f>L69*'Table A8'!L19</f>
        <v>0.74750206206417602</v>
      </c>
      <c r="AH69" s="15">
        <f>M69*'Table A8'!M19</f>
        <v>-0.28425475440351916</v>
      </c>
      <c r="AI69" s="15">
        <f>N69*'Table A8'!N19</f>
        <v>-0.71627936710782336</v>
      </c>
      <c r="AJ69" s="15">
        <f>O69*'Table A8'!O19</f>
        <v>-0.69611431828946013</v>
      </c>
      <c r="AK69" s="15" t="e">
        <f>P69*'Table A8'!P19</f>
        <v>#N/A</v>
      </c>
      <c r="AL69" s="15">
        <f>Q69*'Table A8'!Q19</f>
        <v>0</v>
      </c>
      <c r="AM69" s="15">
        <f>R69*'Table A8'!R19</f>
        <v>0</v>
      </c>
      <c r="AN69" s="15">
        <f>S69*'Table A8'!S19</f>
        <v>1.1569440606293764</v>
      </c>
      <c r="AO69" s="15">
        <f>T69*'Table A8'!T19</f>
        <v>1.156891925957829</v>
      </c>
      <c r="AP69" s="15">
        <f>U69*'Table A8'!U19</f>
        <v>-0.54947311816132183</v>
      </c>
    </row>
    <row r="70" spans="1:42" x14ac:dyDescent="0.25">
      <c r="A70" s="13">
        <v>1984</v>
      </c>
      <c r="B70" s="11">
        <f t="shared" si="1"/>
        <v>-0.20413651998948454</v>
      </c>
      <c r="C70" s="11">
        <f t="shared" si="0"/>
        <v>0.95087879690273558</v>
      </c>
      <c r="D70" s="11">
        <f t="shared" si="0"/>
        <v>-0.54239019893500506</v>
      </c>
      <c r="E70" s="11">
        <f t="shared" si="0"/>
        <v>0.94775299578907879</v>
      </c>
      <c r="F70" s="11">
        <f t="shared" si="0"/>
        <v>0.9583815633226106</v>
      </c>
      <c r="G70" s="11">
        <f t="shared" si="0"/>
        <v>0.12066035577872158</v>
      </c>
      <c r="H70" s="11">
        <f t="shared" si="0"/>
        <v>-0.66554043316338019</v>
      </c>
      <c r="I70" s="11">
        <f t="shared" si="0"/>
        <v>0.21273030471078594</v>
      </c>
      <c r="J70" s="11">
        <f t="shared" si="0"/>
        <v>-0.67830314949482495</v>
      </c>
      <c r="K70" s="11">
        <f t="shared" si="0"/>
        <v>1.2165447584516846</v>
      </c>
      <c r="L70" s="11">
        <f t="shared" si="0"/>
        <v>0.45480464979038787</v>
      </c>
      <c r="M70" s="11">
        <f t="shared" si="0"/>
        <v>1.2346605676354376</v>
      </c>
      <c r="N70" s="11">
        <f t="shared" si="0"/>
        <v>1.2276304273503014</v>
      </c>
      <c r="O70" s="11">
        <f t="shared" si="0"/>
        <v>1.2356959911514664</v>
      </c>
      <c r="P70" s="11" t="e">
        <f t="shared" si="0"/>
        <v>#N/A</v>
      </c>
      <c r="Q70" s="11">
        <f t="shared" si="0"/>
        <v>3.5392433935797656</v>
      </c>
      <c r="R70" s="11">
        <f t="shared" si="0"/>
        <v>0.37826296520878427</v>
      </c>
      <c r="S70" s="11">
        <f t="shared" si="0"/>
        <v>1.0031180513269311</v>
      </c>
      <c r="T70" s="11">
        <f t="shared" si="0"/>
        <v>0.99715925958522089</v>
      </c>
      <c r="U70" s="11">
        <f t="shared" si="0"/>
        <v>-0.3996123374578292</v>
      </c>
      <c r="W70" s="15">
        <f>B70*'Table A8'!B20</f>
        <v>-0.12033847853380114</v>
      </c>
      <c r="X70" s="15">
        <f>C70*'Table A8'!C20</f>
        <v>0.41772105547937177</v>
      </c>
      <c r="Y70" s="15">
        <f>D70*'Table A8'!D20</f>
        <v>-0.38629029968151063</v>
      </c>
      <c r="Z70" s="15">
        <f>E70*'Table A8'!E20</f>
        <v>0.43644025456087082</v>
      </c>
      <c r="AA70" s="15">
        <f>F70*'Table A8'!F20</f>
        <v>0.19771411651345458</v>
      </c>
      <c r="AB70" s="15">
        <f>G70*'Table A8'!G20</f>
        <v>7.8730882145615827E-2</v>
      </c>
      <c r="AC70" s="15">
        <f>H70*'Table A8'!H20</f>
        <v>-0.41942358097956217</v>
      </c>
      <c r="AD70" s="15">
        <f>I70*'Table A8'!I20</f>
        <v>0.16514253554698313</v>
      </c>
      <c r="AE70" s="15">
        <f>J70*'Table A8'!J20</f>
        <v>-0.48451193968415351</v>
      </c>
      <c r="AF70" s="15">
        <f>K70*'Table A8'!K20</f>
        <v>0.57919695949884709</v>
      </c>
      <c r="AG70" s="15">
        <f>L70*'Table A8'!L20</f>
        <v>0.23272353929774151</v>
      </c>
      <c r="AH70" s="15">
        <f>M70*'Table A8'!M20</f>
        <v>0.28903403888345597</v>
      </c>
      <c r="AI70" s="15">
        <f>N70*'Table A8'!N20</f>
        <v>0.75769349976060596</v>
      </c>
      <c r="AJ70" s="15">
        <f>O70*'Table A8'!O20</f>
        <v>0.72856635638290468</v>
      </c>
      <c r="AK70" s="15" t="e">
        <f>P70*'Table A8'!P20</f>
        <v>#N/A</v>
      </c>
      <c r="AL70" s="15">
        <f>Q70*'Table A8'!Q20</f>
        <v>0</v>
      </c>
      <c r="AM70" s="15">
        <f>R70*'Table A8'!R20</f>
        <v>0</v>
      </c>
      <c r="AN70" s="15">
        <f>S70*'Table A8'!S20</f>
        <v>0.49584125277090207</v>
      </c>
      <c r="AO70" s="15">
        <f>T70*'Table A8'!T20</f>
        <v>0.50147139164540755</v>
      </c>
      <c r="AP70" s="15">
        <f>U70*'Table A8'!U20</f>
        <v>-0.24516216903037824</v>
      </c>
    </row>
    <row r="71" spans="1:42" x14ac:dyDescent="0.25">
      <c r="A71" s="13">
        <v>1985</v>
      </c>
      <c r="B71" s="11">
        <f t="shared" si="1"/>
        <v>0.17193212917923278</v>
      </c>
      <c r="C71" s="11">
        <f t="shared" si="0"/>
        <v>1.7361734422076947</v>
      </c>
      <c r="D71" s="11">
        <f t="shared" si="0"/>
        <v>0.48357704661923145</v>
      </c>
      <c r="E71" s="11">
        <f t="shared" si="0"/>
        <v>1.7437894478665883</v>
      </c>
      <c r="F71" s="11">
        <f t="shared" si="0"/>
        <v>1.7429386936308557</v>
      </c>
      <c r="G71" s="11">
        <f t="shared" ref="C71:U84" si="2">LN(G21/G20)*100</f>
        <v>1.0577493526948665</v>
      </c>
      <c r="H71" s="11">
        <f t="shared" si="2"/>
        <v>2.727231655618962</v>
      </c>
      <c r="I71" s="11">
        <f t="shared" si="2"/>
        <v>-0.20152268351665736</v>
      </c>
      <c r="J71" s="11">
        <f t="shared" si="2"/>
        <v>1.9848728079780016</v>
      </c>
      <c r="K71" s="11">
        <f t="shared" si="2"/>
        <v>2.267782667213325</v>
      </c>
      <c r="L71" s="11">
        <f t="shared" si="2"/>
        <v>1.1420638760277406</v>
      </c>
      <c r="M71" s="11">
        <f t="shared" si="2"/>
        <v>2.4487021727556426</v>
      </c>
      <c r="N71" s="11">
        <f t="shared" si="2"/>
        <v>2.4477832662264252</v>
      </c>
      <c r="O71" s="11">
        <f t="shared" si="2"/>
        <v>2.4514747994786417</v>
      </c>
      <c r="P71" s="11" t="e">
        <f t="shared" si="2"/>
        <v>#N/A</v>
      </c>
      <c r="Q71" s="11">
        <f t="shared" si="2"/>
        <v>3.0356462480593991</v>
      </c>
      <c r="R71" s="11">
        <f t="shared" si="2"/>
        <v>4.0691102490889453</v>
      </c>
      <c r="S71" s="11">
        <f t="shared" si="2"/>
        <v>4.2214377335240831</v>
      </c>
      <c r="T71" s="11">
        <f t="shared" si="2"/>
        <v>4.2323347436007452</v>
      </c>
      <c r="U71" s="11">
        <f t="shared" si="2"/>
        <v>1.1940779847784162</v>
      </c>
      <c r="W71" s="15">
        <f>B71*'Table A8'!B21</f>
        <v>9.8052893270916458E-2</v>
      </c>
      <c r="X71" s="15">
        <f>C71*'Table A8'!C21</f>
        <v>0.69828895845593475</v>
      </c>
      <c r="Y71" s="15">
        <f>D71*'Table A8'!D21</f>
        <v>0.33748842083556163</v>
      </c>
      <c r="Z71" s="15">
        <f>E71*'Table A8'!E21</f>
        <v>0.77110369384660526</v>
      </c>
      <c r="AA71" s="15">
        <f>F71*'Table A8'!F21</f>
        <v>0.33324987822221963</v>
      </c>
      <c r="AB71" s="15">
        <f>G71*'Table A8'!G21</f>
        <v>0.67822888494794842</v>
      </c>
      <c r="AC71" s="15">
        <f>H71*'Table A8'!H21</f>
        <v>1.6889745643248231</v>
      </c>
      <c r="AD71" s="15">
        <f>I71*'Table A8'!I21</f>
        <v>-0.15418500515859454</v>
      </c>
      <c r="AE71" s="15">
        <f>J71*'Table A8'!J21</f>
        <v>1.4068778462948075</v>
      </c>
      <c r="AF71" s="15">
        <f>K71*'Table A8'!K21</f>
        <v>1.070846975458132</v>
      </c>
      <c r="AG71" s="15">
        <f>L71*'Table A8'!L21</f>
        <v>0.57868376598325622</v>
      </c>
      <c r="AH71" s="15">
        <f>M71*'Table A8'!M21</f>
        <v>0.55536565278097971</v>
      </c>
      <c r="AI71" s="15">
        <f>N71*'Table A8'!N21</f>
        <v>1.5144435068142894</v>
      </c>
      <c r="AJ71" s="15">
        <f>O71*'Table A8'!O21</f>
        <v>1.4495570489317209</v>
      </c>
      <c r="AK71" s="15" t="e">
        <f>P71*'Table A8'!P21</f>
        <v>#N/A</v>
      </c>
      <c r="AL71" s="15">
        <f>Q71*'Table A8'!Q21</f>
        <v>0</v>
      </c>
      <c r="AM71" s="15">
        <f>R71*'Table A8'!R21</f>
        <v>0</v>
      </c>
      <c r="AN71" s="15">
        <f>S71*'Table A8'!S21</f>
        <v>2.0782137962139062</v>
      </c>
      <c r="AO71" s="15">
        <f>T71*'Table A8'!T21</f>
        <v>2.1102421031593317</v>
      </c>
      <c r="AP71" s="15">
        <f>U71*'Table A8'!U21</f>
        <v>0.71799909224726155</v>
      </c>
    </row>
    <row r="72" spans="1:42" x14ac:dyDescent="0.25">
      <c r="A72" s="13">
        <v>1986</v>
      </c>
      <c r="B72" s="11">
        <f t="shared" si="1"/>
        <v>2.7636890506524252</v>
      </c>
      <c r="C72" s="11">
        <f t="shared" si="2"/>
        <v>0.96814416497783573</v>
      </c>
      <c r="D72" s="11">
        <f t="shared" si="2"/>
        <v>-1.1716803667221229</v>
      </c>
      <c r="E72" s="11">
        <f t="shared" si="2"/>
        <v>0.97233376378019676</v>
      </c>
      <c r="F72" s="11">
        <f t="shared" si="2"/>
        <v>0.95533179506259192</v>
      </c>
      <c r="G72" s="11">
        <f t="shared" si="2"/>
        <v>-0.72941371790152232</v>
      </c>
      <c r="H72" s="11">
        <f t="shared" si="2"/>
        <v>-1.8176043923722918</v>
      </c>
      <c r="I72" s="11">
        <f t="shared" si="2"/>
        <v>-4.4838023394417469E-2</v>
      </c>
      <c r="J72" s="11">
        <f t="shared" si="2"/>
        <v>-2.0591486222370321</v>
      </c>
      <c r="K72" s="11">
        <f t="shared" si="2"/>
        <v>1.3556247300725732</v>
      </c>
      <c r="L72" s="11">
        <f t="shared" si="2"/>
        <v>9.8087305559211413E-2</v>
      </c>
      <c r="M72" s="11">
        <f t="shared" si="2"/>
        <v>0.63897980987707681</v>
      </c>
      <c r="N72" s="11">
        <f t="shared" si="2"/>
        <v>0.63624342855358995</v>
      </c>
      <c r="O72" s="11">
        <f t="shared" si="2"/>
        <v>0.63460674619943291</v>
      </c>
      <c r="P72" s="11" t="e">
        <f t="shared" si="2"/>
        <v>#N/A</v>
      </c>
      <c r="Q72" s="11">
        <f t="shared" si="2"/>
        <v>-4.5887404511470615</v>
      </c>
      <c r="R72" s="11">
        <f t="shared" si="2"/>
        <v>-2.2236713429622803</v>
      </c>
      <c r="S72" s="11">
        <f t="shared" si="2"/>
        <v>-1.2613907558950002</v>
      </c>
      <c r="T72" s="11">
        <f t="shared" si="2"/>
        <v>-1.2716381106285974</v>
      </c>
      <c r="U72" s="11">
        <f t="shared" si="2"/>
        <v>-0.57820012566134049</v>
      </c>
      <c r="W72" s="15">
        <f>B72*'Table A8'!B22</f>
        <v>1.5349528987323571</v>
      </c>
      <c r="X72" s="15">
        <f>C72*'Table A8'!C22</f>
        <v>0.36034325820475044</v>
      </c>
      <c r="Y72" s="15">
        <f>D72*'Table A8'!D22</f>
        <v>-0.81115431788172576</v>
      </c>
      <c r="Z72" s="15">
        <f>E72*'Table A8'!E22</f>
        <v>0.42131221984595929</v>
      </c>
      <c r="AA72" s="15">
        <f>F72*'Table A8'!F22</f>
        <v>0.17434805259892303</v>
      </c>
      <c r="AB72" s="15">
        <f>G72*'Table A8'!G22</f>
        <v>-0.46346947635462726</v>
      </c>
      <c r="AC72" s="15">
        <f>H72*'Table A8'!H22</f>
        <v>-1.1154638155988754</v>
      </c>
      <c r="AD72" s="15">
        <f>I72*'Table A8'!I22</f>
        <v>-3.3987221732968441E-2</v>
      </c>
      <c r="AE72" s="15">
        <f>J72*'Table A8'!J22</f>
        <v>-1.4642605852727535</v>
      </c>
      <c r="AF72" s="15">
        <f>K72*'Table A8'!K22</f>
        <v>0.65395336978700935</v>
      </c>
      <c r="AG72" s="15">
        <f>L72*'Table A8'!L22</f>
        <v>5.0152039332424792E-2</v>
      </c>
      <c r="AH72" s="15">
        <f>M72*'Table A8'!M22</f>
        <v>0.13680557729468215</v>
      </c>
      <c r="AI72" s="15">
        <f>N72*'Table A8'!N22</f>
        <v>0.4010242330173277</v>
      </c>
      <c r="AJ72" s="15">
        <f>O72*'Table A8'!O22</f>
        <v>0.38285824998211787</v>
      </c>
      <c r="AK72" s="15" t="e">
        <f>P72*'Table A8'!P22</f>
        <v>#N/A</v>
      </c>
      <c r="AL72" s="15">
        <f>Q72*'Table A8'!Q22</f>
        <v>0</v>
      </c>
      <c r="AM72" s="15">
        <f>R72*'Table A8'!R22</f>
        <v>0</v>
      </c>
      <c r="AN72" s="15">
        <f>S72*'Table A8'!S22</f>
        <v>-0.61770305316178165</v>
      </c>
      <c r="AO72" s="15">
        <f>T72*'Table A8'!T22</f>
        <v>-0.63594621912536153</v>
      </c>
      <c r="AP72" s="15">
        <f>U72*'Table A8'!U22</f>
        <v>-0.34535893505751869</v>
      </c>
    </row>
    <row r="73" spans="1:42" x14ac:dyDescent="0.25">
      <c r="A73" s="13">
        <v>1987</v>
      </c>
      <c r="B73" s="11">
        <f t="shared" si="1"/>
        <v>-1.6320446478437989</v>
      </c>
      <c r="C73" s="11">
        <f t="shared" si="2"/>
        <v>1.4713875544134853</v>
      </c>
      <c r="D73" s="11">
        <f t="shared" si="2"/>
        <v>0.58163853214398475</v>
      </c>
      <c r="E73" s="11">
        <f t="shared" si="2"/>
        <v>1.477677423009724</v>
      </c>
      <c r="F73" s="11">
        <f t="shared" si="2"/>
        <v>1.476738100206914</v>
      </c>
      <c r="G73" s="11">
        <f t="shared" si="2"/>
        <v>0.35992840296468215</v>
      </c>
      <c r="H73" s="11">
        <f t="shared" si="2"/>
        <v>0.33609581385822612</v>
      </c>
      <c r="I73" s="11">
        <f t="shared" si="2"/>
        <v>1.1371359990431298</v>
      </c>
      <c r="J73" s="11">
        <f t="shared" si="2"/>
        <v>4.9523338885128089E-2</v>
      </c>
      <c r="K73" s="11">
        <f t="shared" si="2"/>
        <v>0.89761837799705724</v>
      </c>
      <c r="L73" s="11">
        <f t="shared" si="2"/>
        <v>-2.8555104434081322</v>
      </c>
      <c r="M73" s="11">
        <f t="shared" si="2"/>
        <v>-0.20451134947599039</v>
      </c>
      <c r="N73" s="11">
        <f t="shared" si="2"/>
        <v>-0.1953364068795945</v>
      </c>
      <c r="O73" s="11">
        <f t="shared" si="2"/>
        <v>-0.19865911673776607</v>
      </c>
      <c r="P73" s="11" t="e">
        <f t="shared" si="2"/>
        <v>#N/A</v>
      </c>
      <c r="Q73" s="11">
        <f t="shared" si="2"/>
        <v>-0.45588708616259349</v>
      </c>
      <c r="R73" s="11">
        <f t="shared" si="2"/>
        <v>-0.59479729260774195</v>
      </c>
      <c r="S73" s="11">
        <f t="shared" si="2"/>
        <v>7.7489349092479093E-2</v>
      </c>
      <c r="T73" s="11">
        <f t="shared" si="2"/>
        <v>8.2530953790473954E-2</v>
      </c>
      <c r="U73" s="11">
        <f t="shared" si="2"/>
        <v>2.2737608101604235E-2</v>
      </c>
      <c r="W73" s="15">
        <f>B73*'Table A8'!B23</f>
        <v>-0.89338124022969545</v>
      </c>
      <c r="X73" s="15">
        <f>C73*'Table A8'!C23</f>
        <v>0.50174315605499853</v>
      </c>
      <c r="Y73" s="15">
        <f>D73*'Table A8'!D23</f>
        <v>0.39824790295898632</v>
      </c>
      <c r="Z73" s="15">
        <f>E73*'Table A8'!E23</f>
        <v>0.62269326605629771</v>
      </c>
      <c r="AA73" s="15">
        <f>F73*'Table A8'!F23</f>
        <v>0.25577103895583747</v>
      </c>
      <c r="AB73" s="15">
        <f>G73*'Table A8'!G23</f>
        <v>0.22866251440346255</v>
      </c>
      <c r="AC73" s="15">
        <f>H73*'Table A8'!H23</f>
        <v>0.20431264524441567</v>
      </c>
      <c r="AD73" s="15">
        <f>I73*'Table A8'!I23</f>
        <v>0.85705940247880696</v>
      </c>
      <c r="AE73" s="15">
        <f>J73*'Table A8'!J23</f>
        <v>3.5230903282880123E-2</v>
      </c>
      <c r="AF73" s="15">
        <f>K73*'Table A8'!K23</f>
        <v>0.4341780094371766</v>
      </c>
      <c r="AG73" s="15">
        <f>L73*'Table A8'!L23</f>
        <v>-1.4680179189561207</v>
      </c>
      <c r="AH73" s="15">
        <f>M73*'Table A8'!M23</f>
        <v>-4.2599714095848805E-2</v>
      </c>
      <c r="AI73" s="15">
        <f>N73*'Table A8'!N23</f>
        <v>-0.12388234924303883</v>
      </c>
      <c r="AJ73" s="15">
        <f>O73*'Table A8'!O23</f>
        <v>-0.12064568159484532</v>
      </c>
      <c r="AK73" s="15" t="e">
        <f>P73*'Table A8'!P23</f>
        <v>#N/A</v>
      </c>
      <c r="AL73" s="15">
        <f>Q73*'Table A8'!Q23</f>
        <v>0</v>
      </c>
      <c r="AM73" s="15">
        <f>R73*'Table A8'!R23</f>
        <v>0</v>
      </c>
      <c r="AN73" s="15">
        <f>S73*'Table A8'!S23</f>
        <v>3.7512593895669126E-2</v>
      </c>
      <c r="AO73" s="15">
        <f>T73*'Table A8'!T23</f>
        <v>4.1661625473431253E-2</v>
      </c>
      <c r="AP73" s="15">
        <f>U73*'Table A8'!U23</f>
        <v>1.346975903939035E-2</v>
      </c>
    </row>
    <row r="74" spans="1:42" x14ac:dyDescent="0.25">
      <c r="A74" s="13">
        <v>1988</v>
      </c>
      <c r="B74" s="11">
        <f t="shared" si="1"/>
        <v>0.42372944755152175</v>
      </c>
      <c r="C74" s="11">
        <f t="shared" si="2"/>
        <v>1.0482167483429519</v>
      </c>
      <c r="D74" s="11">
        <f t="shared" si="2"/>
        <v>-0.10657825628418713</v>
      </c>
      <c r="E74" s="11">
        <f t="shared" si="2"/>
        <v>1.0336323557979425</v>
      </c>
      <c r="F74" s="11">
        <f t="shared" si="2"/>
        <v>1.0416189784891912</v>
      </c>
      <c r="G74" s="11">
        <f t="shared" si="2"/>
        <v>-2.1777003570380437E-2</v>
      </c>
      <c r="H74" s="11">
        <f t="shared" si="2"/>
        <v>-9.2603317185939574E-2</v>
      </c>
      <c r="I74" s="11">
        <f t="shared" si="2"/>
        <v>0.38723287863254269</v>
      </c>
      <c r="J74" s="11">
        <f t="shared" si="2"/>
        <v>-8.6681944626385177E-2</v>
      </c>
      <c r="K74" s="11">
        <f t="shared" si="2"/>
        <v>0.78329382211868914</v>
      </c>
      <c r="L74" s="11">
        <f t="shared" si="2"/>
        <v>-0.56362603141981027</v>
      </c>
      <c r="M74" s="11">
        <f t="shared" si="2"/>
        <v>0.75580708899288229</v>
      </c>
      <c r="N74" s="11">
        <f t="shared" si="2"/>
        <v>0.74268314829679527</v>
      </c>
      <c r="O74" s="11">
        <f t="shared" si="2"/>
        <v>0.74294546785205184</v>
      </c>
      <c r="P74" s="11" t="e">
        <f t="shared" si="2"/>
        <v>#N/A</v>
      </c>
      <c r="Q74" s="11">
        <f t="shared" si="2"/>
        <v>-0.80961176272088087</v>
      </c>
      <c r="R74" s="11">
        <f t="shared" si="2"/>
        <v>0.32262095237113597</v>
      </c>
      <c r="S74" s="11">
        <f t="shared" si="2"/>
        <v>1.1839014068025393</v>
      </c>
      <c r="T74" s="11">
        <f t="shared" si="2"/>
        <v>1.1755192772058192</v>
      </c>
      <c r="U74" s="11">
        <f t="shared" si="2"/>
        <v>6.8181820823172701E-2</v>
      </c>
      <c r="W74" s="15">
        <f>B74*'Table A8'!B24</f>
        <v>0.2244071154232859</v>
      </c>
      <c r="X74" s="15">
        <f>C74*'Table A8'!C24</f>
        <v>0.31561806292606276</v>
      </c>
      <c r="Y74" s="15">
        <f>D74*'Table A8'!D24</f>
        <v>-7.1194275197837012E-2</v>
      </c>
      <c r="Z74" s="15">
        <f>E74*'Table A8'!E24</f>
        <v>0.41479666438171431</v>
      </c>
      <c r="AA74" s="15">
        <f>F74*'Table A8'!F24</f>
        <v>0.16561741757978141</v>
      </c>
      <c r="AB74" s="15">
        <f>G74*'Table A8'!G24</f>
        <v>-1.3765243956837474E-2</v>
      </c>
      <c r="AC74" s="15">
        <f>H74*'Table A8'!H24</f>
        <v>-5.5071192730478266E-2</v>
      </c>
      <c r="AD74" s="15">
        <f>I74*'Table A8'!I24</f>
        <v>0.28848849458124431</v>
      </c>
      <c r="AE74" s="15">
        <f>J74*'Table A8'!J24</f>
        <v>-6.0833388738797116E-2</v>
      </c>
      <c r="AF74" s="15">
        <f>K74*'Table A8'!K24</f>
        <v>0.37088962477319931</v>
      </c>
      <c r="AG74" s="15">
        <f>L74*'Table A8'!L24</f>
        <v>-0.288069264658665</v>
      </c>
      <c r="AH74" s="15">
        <f>M74*'Table A8'!M24</f>
        <v>0.16484152610934763</v>
      </c>
      <c r="AI74" s="15">
        <f>N74*'Table A8'!N24</f>
        <v>0.46462257757447517</v>
      </c>
      <c r="AJ74" s="15">
        <f>O74*'Table A8'!O24</f>
        <v>0.44472715705623828</v>
      </c>
      <c r="AK74" s="15" t="e">
        <f>P74*'Table A8'!P24</f>
        <v>#N/A</v>
      </c>
      <c r="AL74" s="15">
        <f>Q74*'Table A8'!Q24</f>
        <v>0</v>
      </c>
      <c r="AM74" s="15">
        <f>R74*'Table A8'!R24</f>
        <v>0</v>
      </c>
      <c r="AN74" s="15">
        <f>S74*'Table A8'!S24</f>
        <v>0.56187960766848521</v>
      </c>
      <c r="AO74" s="15">
        <f>T74*'Table A8'!T24</f>
        <v>0.58917026173555653</v>
      </c>
      <c r="AP74" s="15">
        <f>U74*'Table A8'!U24</f>
        <v>3.9504546984946265E-2</v>
      </c>
    </row>
    <row r="75" spans="1:42" x14ac:dyDescent="0.25">
      <c r="A75" s="13">
        <v>1989</v>
      </c>
      <c r="B75" s="11">
        <f t="shared" si="1"/>
        <v>2.53627329793756</v>
      </c>
      <c r="C75" s="11">
        <f t="shared" si="2"/>
        <v>1.312839368667438</v>
      </c>
      <c r="D75" s="11">
        <f t="shared" si="2"/>
        <v>0.48460587716971337</v>
      </c>
      <c r="E75" s="11">
        <f t="shared" si="2"/>
        <v>1.3219757478695311</v>
      </c>
      <c r="F75" s="11">
        <f t="shared" si="2"/>
        <v>1.3219392853363356</v>
      </c>
      <c r="G75" s="11">
        <f t="shared" si="2"/>
        <v>-0.21803126483089658</v>
      </c>
      <c r="H75" s="11">
        <f t="shared" si="2"/>
        <v>0.78440822087348117</v>
      </c>
      <c r="I75" s="11">
        <f t="shared" si="2"/>
        <v>0</v>
      </c>
      <c r="J75" s="11">
        <f t="shared" si="2"/>
        <v>0.58057108290016535</v>
      </c>
      <c r="K75" s="11">
        <f t="shared" si="2"/>
        <v>0.63634435800424416</v>
      </c>
      <c r="L75" s="11">
        <f t="shared" si="2"/>
        <v>-1.0636073167070557</v>
      </c>
      <c r="M75" s="11">
        <f t="shared" si="2"/>
        <v>1.8824921029557122</v>
      </c>
      <c r="N75" s="11">
        <f t="shared" si="2"/>
        <v>1.8865083354497596</v>
      </c>
      <c r="O75" s="11">
        <f t="shared" si="2"/>
        <v>1.8820059326769885</v>
      </c>
      <c r="P75" s="11" t="e">
        <f t="shared" si="2"/>
        <v>#N/A</v>
      </c>
      <c r="Q75" s="11">
        <f t="shared" si="2"/>
        <v>-0.12200909803384428</v>
      </c>
      <c r="R75" s="11">
        <f t="shared" si="2"/>
        <v>-1.2591327605521716</v>
      </c>
      <c r="S75" s="11">
        <f t="shared" si="2"/>
        <v>2.13942275837986</v>
      </c>
      <c r="T75" s="11">
        <f t="shared" si="2"/>
        <v>2.1509096451427818</v>
      </c>
      <c r="U75" s="11">
        <f t="shared" si="2"/>
        <v>0.10218564613275587</v>
      </c>
      <c r="W75" s="15">
        <f>B75*'Table A8'!B25</f>
        <v>1.3224128975446436</v>
      </c>
      <c r="X75" s="15">
        <f>C75*'Table A8'!C25</f>
        <v>0.36116211032041223</v>
      </c>
      <c r="Y75" s="15">
        <f>D75*'Table A8'!D25</f>
        <v>0.31940373364255809</v>
      </c>
      <c r="Z75" s="15">
        <f>E75*'Table A8'!E25</f>
        <v>0.51966866648751264</v>
      </c>
      <c r="AA75" s="15">
        <f>F75*'Table A8'!F25</f>
        <v>0.20199232279939208</v>
      </c>
      <c r="AB75" s="15">
        <f>G75*'Table A8'!G25</f>
        <v>-0.13971443450363855</v>
      </c>
      <c r="AC75" s="15">
        <f>H75*'Table A8'!H25</f>
        <v>0.46397746264666412</v>
      </c>
      <c r="AD75" s="15">
        <f>I75*'Table A8'!I25</f>
        <v>0</v>
      </c>
      <c r="AE75" s="15">
        <f>J75*'Table A8'!J25</f>
        <v>0.41133461223476714</v>
      </c>
      <c r="AF75" s="15">
        <f>K75*'Table A8'!K25</f>
        <v>0.30754522822345121</v>
      </c>
      <c r="AG75" s="15">
        <f>L75*'Table A8'!L25</f>
        <v>-0.54765140737246298</v>
      </c>
      <c r="AH75" s="15">
        <f>M75*'Table A8'!M25</f>
        <v>0.43146718999744921</v>
      </c>
      <c r="AI75" s="15">
        <f>N75*'Table A8'!N25</f>
        <v>1.1900094580017084</v>
      </c>
      <c r="AJ75" s="15">
        <f>O75*'Table A8'!O25</f>
        <v>1.1367315833369009</v>
      </c>
      <c r="AK75" s="15" t="e">
        <f>P75*'Table A8'!P25</f>
        <v>#N/A</v>
      </c>
      <c r="AL75" s="15">
        <f>Q75*'Table A8'!Q25</f>
        <v>0</v>
      </c>
      <c r="AM75" s="15">
        <f>R75*'Table A8'!R25</f>
        <v>0</v>
      </c>
      <c r="AN75" s="15">
        <f>S75*'Table A8'!S25</f>
        <v>0.98969696802652329</v>
      </c>
      <c r="AO75" s="15">
        <f>T75*'Table A8'!T25</f>
        <v>1.0767453683584767</v>
      </c>
      <c r="AP75" s="15">
        <f>U75*'Table A8'!U25</f>
        <v>5.8940680689373581E-2</v>
      </c>
    </row>
    <row r="76" spans="1:42" x14ac:dyDescent="0.25">
      <c r="A76" s="13">
        <v>1990</v>
      </c>
      <c r="B76" s="11">
        <f t="shared" si="1"/>
        <v>-1.9880956654681692</v>
      </c>
      <c r="C76" s="11">
        <f t="shared" si="2"/>
        <v>-0.1835798577790399</v>
      </c>
      <c r="D76" s="11">
        <f t="shared" si="2"/>
        <v>0.64641466198892372</v>
      </c>
      <c r="E76" s="11">
        <f t="shared" si="2"/>
        <v>-0.17924364003149071</v>
      </c>
      <c r="F76" s="11">
        <f t="shared" si="2"/>
        <v>-0.18316010076582556</v>
      </c>
      <c r="G76" s="11">
        <f t="shared" si="2"/>
        <v>-4.3663356222562753E-2</v>
      </c>
      <c r="H76" s="11">
        <f t="shared" si="2"/>
        <v>0.26392808940413082</v>
      </c>
      <c r="I76" s="11">
        <f t="shared" si="2"/>
        <v>1.4688414906768665</v>
      </c>
      <c r="J76" s="11">
        <f t="shared" si="2"/>
        <v>0.47920470150572392</v>
      </c>
      <c r="K76" s="11">
        <f t="shared" si="2"/>
        <v>1.191046307797309</v>
      </c>
      <c r="L76" s="11">
        <f t="shared" si="2"/>
        <v>-0.21995756357012924</v>
      </c>
      <c r="M76" s="11">
        <f t="shared" si="2"/>
        <v>0.96878493327988635</v>
      </c>
      <c r="N76" s="11">
        <f t="shared" si="2"/>
        <v>0.97134144428874469</v>
      </c>
      <c r="O76" s="11">
        <f t="shared" si="2"/>
        <v>0.97585257265880421</v>
      </c>
      <c r="P76" s="11" t="e">
        <f t="shared" si="2"/>
        <v>#N/A</v>
      </c>
      <c r="Q76" s="11">
        <f t="shared" si="2"/>
        <v>4.1060707208968052</v>
      </c>
      <c r="R76" s="11">
        <f t="shared" si="2"/>
        <v>0.72500317567609518</v>
      </c>
      <c r="S76" s="11">
        <f t="shared" si="2"/>
        <v>1.1361642054457255</v>
      </c>
      <c r="T76" s="11">
        <f t="shared" si="2"/>
        <v>1.1241274230292899</v>
      </c>
      <c r="U76" s="11">
        <f t="shared" si="2"/>
        <v>0.26066768315630012</v>
      </c>
      <c r="W76" s="15">
        <f>B76*'Table A8'!B26</f>
        <v>-1.034803793876182</v>
      </c>
      <c r="X76" s="15">
        <f>C76*'Table A8'!C26</f>
        <v>-4.8777168211890903E-2</v>
      </c>
      <c r="Y76" s="15">
        <f>D76*'Table A8'!D26</f>
        <v>0.42572869638590516</v>
      </c>
      <c r="Z76" s="15">
        <f>E76*'Table A8'!E26</f>
        <v>-7.1249346912517567E-2</v>
      </c>
      <c r="AA76" s="15">
        <f>F76*'Table A8'!F26</f>
        <v>-2.8261603548166883E-2</v>
      </c>
      <c r="AB76" s="15">
        <f>G76*'Table A8'!G26</f>
        <v>-2.862569633951214E-2</v>
      </c>
      <c r="AC76" s="15">
        <f>H76*'Table A8'!H26</f>
        <v>0.15819849678883602</v>
      </c>
      <c r="AD76" s="15">
        <f>I76*'Table A8'!I26</f>
        <v>1.0975183618337547</v>
      </c>
      <c r="AE76" s="15">
        <f>J76*'Table A8'!J26</f>
        <v>0.34814221564390846</v>
      </c>
      <c r="AF76" s="15">
        <f>K76*'Table A8'!K26</f>
        <v>0.59826256040658832</v>
      </c>
      <c r="AG76" s="15">
        <f>L76*'Table A8'!L26</f>
        <v>-0.11574166995060201</v>
      </c>
      <c r="AH76" s="15">
        <f>M76*'Table A8'!M26</f>
        <v>0.21884851642792633</v>
      </c>
      <c r="AI76" s="15">
        <f>N76*'Table A8'!N26</f>
        <v>0.6308862680655396</v>
      </c>
      <c r="AJ76" s="15">
        <f>O76*'Table A8'!O26</f>
        <v>0.60824890853823266</v>
      </c>
      <c r="AK76" s="15" t="e">
        <f>P76*'Table A8'!P26</f>
        <v>#N/A</v>
      </c>
      <c r="AL76" s="15">
        <f>Q76*'Table A8'!Q26</f>
        <v>0</v>
      </c>
      <c r="AM76" s="15">
        <f>R76*'Table A8'!R26</f>
        <v>0</v>
      </c>
      <c r="AN76" s="15">
        <f>S76*'Table A8'!S26</f>
        <v>0.51888619262706281</v>
      </c>
      <c r="AO76" s="15">
        <f>T76*'Table A8'!T26</f>
        <v>0.57308016026033204</v>
      </c>
      <c r="AP76" s="15">
        <f>U76*'Table A8'!U26</f>
        <v>0.15228206049991055</v>
      </c>
    </row>
    <row r="77" spans="1:42" x14ac:dyDescent="0.25">
      <c r="A77" s="13">
        <v>1991</v>
      </c>
      <c r="B77" s="11">
        <f t="shared" si="1"/>
        <v>0.54518902075974962</v>
      </c>
      <c r="C77" s="11">
        <f t="shared" si="2"/>
        <v>-0.1225740705050014</v>
      </c>
      <c r="D77" s="11">
        <f t="shared" si="2"/>
        <v>0.68881248353604718</v>
      </c>
      <c r="E77" s="11">
        <f t="shared" si="2"/>
        <v>-0.13164983051567292</v>
      </c>
      <c r="F77" s="11">
        <f t="shared" si="2"/>
        <v>-0.12949176299570372</v>
      </c>
      <c r="G77" s="11">
        <f t="shared" si="2"/>
        <v>0.94540231451831669</v>
      </c>
      <c r="H77" s="11">
        <f t="shared" si="2"/>
        <v>0.55996946505114975</v>
      </c>
      <c r="I77" s="11">
        <f t="shared" si="2"/>
        <v>-0.26149502806634844</v>
      </c>
      <c r="J77" s="11">
        <f t="shared" si="2"/>
        <v>0.35484894989445337</v>
      </c>
      <c r="K77" s="11">
        <f t="shared" si="2"/>
        <v>-9.2904431255570907E-2</v>
      </c>
      <c r="L77" s="11">
        <f t="shared" si="2"/>
        <v>3.1643180416582437</v>
      </c>
      <c r="M77" s="11">
        <f t="shared" si="2"/>
        <v>-0.50072884826384234</v>
      </c>
      <c r="N77" s="11">
        <f t="shared" si="2"/>
        <v>-0.5081852217731827</v>
      </c>
      <c r="O77" s="11">
        <f t="shared" si="2"/>
        <v>-0.50480876431638178</v>
      </c>
      <c r="P77" s="11" t="e">
        <f t="shared" si="2"/>
        <v>#N/A</v>
      </c>
      <c r="Q77" s="11">
        <f t="shared" si="2"/>
        <v>2.3291279983123769</v>
      </c>
      <c r="R77" s="11">
        <f t="shared" si="2"/>
        <v>0.13690959883280915</v>
      </c>
      <c r="S77" s="11">
        <f t="shared" si="2"/>
        <v>-2.6365462083470073</v>
      </c>
      <c r="T77" s="11">
        <f t="shared" si="2"/>
        <v>-2.6248925595030812</v>
      </c>
      <c r="U77" s="11">
        <f t="shared" si="2"/>
        <v>5.6577087789246354E-2</v>
      </c>
      <c r="W77" s="15">
        <f>B77*'Table A8'!B27</f>
        <v>0.29690994070575966</v>
      </c>
      <c r="X77" s="15">
        <f>C77*'Table A8'!C27</f>
        <v>-3.3425949026713878E-2</v>
      </c>
      <c r="Y77" s="15">
        <f>D77*'Table A8'!D27</f>
        <v>0.45750925156464256</v>
      </c>
      <c r="Z77" s="15">
        <f>E77*'Table A8'!E27</f>
        <v>-5.4976969223345017E-2</v>
      </c>
      <c r="AA77" s="15">
        <f>F77*'Table A8'!F27</f>
        <v>-2.1275496660194123E-2</v>
      </c>
      <c r="AB77" s="15">
        <f>G77*'Table A8'!G27</f>
        <v>0.63124512540388</v>
      </c>
      <c r="AC77" s="15">
        <f>H77*'Table A8'!H27</f>
        <v>0.34701307749219751</v>
      </c>
      <c r="AD77" s="15">
        <f>I77*'Table A8'!I27</f>
        <v>-0.19933765989497743</v>
      </c>
      <c r="AE77" s="15">
        <f>J77*'Table A8'!J27</f>
        <v>0.26581734836593501</v>
      </c>
      <c r="AF77" s="15">
        <f>K77*'Table A8'!K27</f>
        <v>-4.8960635271685871E-2</v>
      </c>
      <c r="AG77" s="15">
        <f>L77*'Table A8'!L27</f>
        <v>1.7438556727578582</v>
      </c>
      <c r="AH77" s="15">
        <f>M77*'Table A8'!M27</f>
        <v>-0.1168701131847808</v>
      </c>
      <c r="AI77" s="15">
        <f>N77*'Table A8'!N27</f>
        <v>-0.34302502469689833</v>
      </c>
      <c r="AJ77" s="15">
        <f>O77*'Table A8'!O27</f>
        <v>-0.32797425417635329</v>
      </c>
      <c r="AK77" s="15" t="e">
        <f>P77*'Table A8'!P27</f>
        <v>#N/A</v>
      </c>
      <c r="AL77" s="15">
        <f>Q77*'Table A8'!Q27</f>
        <v>0</v>
      </c>
      <c r="AM77" s="15">
        <f>R77*'Table A8'!R27</f>
        <v>0</v>
      </c>
      <c r="AN77" s="15">
        <f>S77*'Table A8'!S27</f>
        <v>-1.2499865573773161</v>
      </c>
      <c r="AO77" s="15">
        <f>T77*'Table A8'!T27</f>
        <v>-1.4061549441258006</v>
      </c>
      <c r="AP77" s="15">
        <f>U77*'Table A8'!U27</f>
        <v>3.4025460596452763E-2</v>
      </c>
    </row>
    <row r="78" spans="1:42" x14ac:dyDescent="0.25">
      <c r="A78" s="13">
        <v>1992</v>
      </c>
      <c r="B78" s="11">
        <f t="shared" si="1"/>
        <v>0.21933269015294968</v>
      </c>
      <c r="C78" s="11">
        <f t="shared" si="2"/>
        <v>1.8731879655695565</v>
      </c>
      <c r="D78" s="11">
        <f t="shared" si="2"/>
        <v>1.4553271410035977</v>
      </c>
      <c r="E78" s="11">
        <f t="shared" si="2"/>
        <v>1.8745358475226652</v>
      </c>
      <c r="F78" s="11">
        <f t="shared" si="2"/>
        <v>1.8826098851064132</v>
      </c>
      <c r="G78" s="11">
        <f t="shared" si="2"/>
        <v>1.2467917311845182</v>
      </c>
      <c r="H78" s="11">
        <f t="shared" si="2"/>
        <v>-6.839945547109938E-2</v>
      </c>
      <c r="I78" s="11">
        <f t="shared" si="2"/>
        <v>0.6416203839658644</v>
      </c>
      <c r="J78" s="11">
        <f t="shared" si="2"/>
        <v>0.76656699522785476</v>
      </c>
      <c r="K78" s="11">
        <f t="shared" si="2"/>
        <v>0.93669375242421971</v>
      </c>
      <c r="L78" s="11">
        <f t="shared" si="2"/>
        <v>1.0891967075380506</v>
      </c>
      <c r="M78" s="11">
        <f t="shared" si="2"/>
        <v>5.0756143376818956</v>
      </c>
      <c r="N78" s="11">
        <f t="shared" si="2"/>
        <v>5.0819248396212933</v>
      </c>
      <c r="O78" s="11">
        <f t="shared" si="2"/>
        <v>5.0744885212359803</v>
      </c>
      <c r="P78" s="11" t="e">
        <f t="shared" si="2"/>
        <v>#N/A</v>
      </c>
      <c r="Q78" s="11">
        <f t="shared" si="2"/>
        <v>0.13981572026616257</v>
      </c>
      <c r="R78" s="11">
        <f t="shared" si="2"/>
        <v>2.8930676692421584</v>
      </c>
      <c r="S78" s="11">
        <f t="shared" si="2"/>
        <v>4.9885191858161662</v>
      </c>
      <c r="T78" s="11">
        <f t="shared" si="2"/>
        <v>4.9901750157111877</v>
      </c>
      <c r="U78" s="11">
        <f t="shared" si="2"/>
        <v>1.2813483169221678</v>
      </c>
      <c r="W78" s="15">
        <f>B78*'Table A8'!B28</f>
        <v>0.12372557051527892</v>
      </c>
      <c r="X78" s="15">
        <f>C78*'Table A8'!C28</f>
        <v>0.49377234772413509</v>
      </c>
      <c r="Y78" s="15">
        <f>D78*'Table A8'!D28</f>
        <v>0.97215853019040332</v>
      </c>
      <c r="Z78" s="15">
        <f>E78*'Table A8'!E28</f>
        <v>0.82273378347769777</v>
      </c>
      <c r="AA78" s="15">
        <f>F78*'Table A8'!F28</f>
        <v>0.32926846890511169</v>
      </c>
      <c r="AB78" s="15">
        <f>G78*'Table A8'!G28</f>
        <v>0.83198412221942908</v>
      </c>
      <c r="AC78" s="15">
        <f>H78*'Table A8'!H28</f>
        <v>-4.3714091991579614E-2</v>
      </c>
      <c r="AD78" s="15">
        <f>I78*'Table A8'!I28</f>
        <v>0.49995060318620155</v>
      </c>
      <c r="AE78" s="15">
        <f>J78*'Table A8'!J28</f>
        <v>0.58933670593117482</v>
      </c>
      <c r="AF78" s="15">
        <f>K78*'Table A8'!K28</f>
        <v>0.50712599756247256</v>
      </c>
      <c r="AG78" s="15">
        <f>L78*'Table A8'!L28</f>
        <v>0.6194261675768894</v>
      </c>
      <c r="AH78" s="15">
        <f>M78*'Table A8'!M28</f>
        <v>1.3206748506648291</v>
      </c>
      <c r="AI78" s="15">
        <f>N78*'Table A8'!N28</f>
        <v>3.540068843280193</v>
      </c>
      <c r="AJ78" s="15">
        <f>O78*'Table A8'!O28</f>
        <v>3.4110711839748262</v>
      </c>
      <c r="AK78" s="15" t="e">
        <f>P78*'Table A8'!P28</f>
        <v>#N/A</v>
      </c>
      <c r="AL78" s="15">
        <f>Q78*'Table A8'!Q28</f>
        <v>0</v>
      </c>
      <c r="AM78" s="15">
        <f>R78*'Table A8'!R28</f>
        <v>0</v>
      </c>
      <c r="AN78" s="15">
        <f>S78*'Table A8'!S28</f>
        <v>2.4882733698851038</v>
      </c>
      <c r="AO78" s="15">
        <f>T78*'Table A8'!T28</f>
        <v>2.8274331639019588</v>
      </c>
      <c r="AP78" s="15">
        <f>U78*'Table A8'!U28</f>
        <v>0.78905429356067092</v>
      </c>
    </row>
    <row r="79" spans="1:42" x14ac:dyDescent="0.25">
      <c r="A79" s="13">
        <v>1993</v>
      </c>
      <c r="B79" s="11">
        <f t="shared" si="1"/>
        <v>0.47876860811194394</v>
      </c>
      <c r="C79" s="11">
        <f t="shared" si="2"/>
        <v>-0.17067420437433103</v>
      </c>
      <c r="D79" s="11">
        <f t="shared" si="2"/>
        <v>-0.1491766872547553</v>
      </c>
      <c r="E79" s="11">
        <f t="shared" si="2"/>
        <v>-0.17646025401184587</v>
      </c>
      <c r="F79" s="11">
        <f t="shared" si="2"/>
        <v>-0.18030444509243482</v>
      </c>
      <c r="G79" s="11">
        <f t="shared" si="2"/>
        <v>-0.1389557168700282</v>
      </c>
      <c r="H79" s="11">
        <f t="shared" si="2"/>
        <v>0.37561935916810718</v>
      </c>
      <c r="I79" s="11">
        <f t="shared" si="2"/>
        <v>-0.18445185070094272</v>
      </c>
      <c r="J79" s="11">
        <f t="shared" si="2"/>
        <v>0.31465595367069565</v>
      </c>
      <c r="K79" s="11">
        <f t="shared" si="2"/>
        <v>-0.76256868666367428</v>
      </c>
      <c r="L79" s="11">
        <f t="shared" si="2"/>
        <v>0.79871509877304425</v>
      </c>
      <c r="M79" s="11">
        <f t="shared" si="2"/>
        <v>0.70765443475972656</v>
      </c>
      <c r="N79" s="11">
        <f t="shared" si="2"/>
        <v>0.70695463599653985</v>
      </c>
      <c r="O79" s="11">
        <f t="shared" si="2"/>
        <v>0.71897599299477766</v>
      </c>
      <c r="P79" s="11" t="e">
        <f t="shared" si="2"/>
        <v>#N/A</v>
      </c>
      <c r="Q79" s="11">
        <f t="shared" si="2"/>
        <v>0.94811404872403482</v>
      </c>
      <c r="R79" s="11">
        <f t="shared" si="2"/>
        <v>0.74636195753084611</v>
      </c>
      <c r="S79" s="11">
        <f t="shared" si="2"/>
        <v>1.0884828378160303</v>
      </c>
      <c r="T79" s="11">
        <f t="shared" si="2"/>
        <v>1.0857869972049086</v>
      </c>
      <c r="U79" s="11">
        <f t="shared" si="2"/>
        <v>2.2333891773465123E-2</v>
      </c>
      <c r="W79" s="15">
        <f>B79*'Table A8'!B29</f>
        <v>0.26217368980210048</v>
      </c>
      <c r="X79" s="15">
        <f>C79*'Table A8'!C29</f>
        <v>-3.6933897826605236E-2</v>
      </c>
      <c r="Y79" s="15">
        <f>D79*'Table A8'!D29</f>
        <v>-9.8038918863825181E-2</v>
      </c>
      <c r="Z79" s="15">
        <f>E79*'Table A8'!E29</f>
        <v>-7.6813148571356515E-2</v>
      </c>
      <c r="AA79" s="15">
        <f>F79*'Table A8'!F29</f>
        <v>-3.1066455889426522E-2</v>
      </c>
      <c r="AB79" s="15">
        <f>G79*'Table A8'!G29</f>
        <v>-9.0432380539014354E-2</v>
      </c>
      <c r="AC79" s="15">
        <f>H79*'Table A8'!H29</f>
        <v>0.23908172211050022</v>
      </c>
      <c r="AD79" s="15">
        <f>I79*'Table A8'!I29</f>
        <v>-0.14366954651096428</v>
      </c>
      <c r="AE79" s="15">
        <f>J79*'Table A8'!J29</f>
        <v>0.24118378848858821</v>
      </c>
      <c r="AF79" s="15">
        <f>K79*'Table A8'!K29</f>
        <v>-0.41163457706105133</v>
      </c>
      <c r="AG79" s="15">
        <f>L79*'Table A8'!L29</f>
        <v>0.44752006984253673</v>
      </c>
      <c r="AH79" s="15">
        <f>M79*'Table A8'!M29</f>
        <v>0.19028827750689045</v>
      </c>
      <c r="AI79" s="15">
        <f>N79*'Table A8'!N29</f>
        <v>0.49394920417078236</v>
      </c>
      <c r="AJ79" s="15">
        <f>O79*'Table A8'!O29</f>
        <v>0.48487740967567805</v>
      </c>
      <c r="AK79" s="15" t="e">
        <f>P79*'Table A8'!P29</f>
        <v>#N/A</v>
      </c>
      <c r="AL79" s="15">
        <f>Q79*'Table A8'!Q29</f>
        <v>0</v>
      </c>
      <c r="AM79" s="15">
        <f>R79*'Table A8'!R29</f>
        <v>0</v>
      </c>
      <c r="AN79" s="15">
        <f>S79*'Table A8'!S29</f>
        <v>0.54750686742146326</v>
      </c>
      <c r="AO79" s="15">
        <f>T79*'Table A8'!T29</f>
        <v>0.62541331039002723</v>
      </c>
      <c r="AP79" s="15">
        <f>U79*'Table A8'!U29</f>
        <v>1.3614740425104339E-2</v>
      </c>
    </row>
    <row r="80" spans="1:42" x14ac:dyDescent="0.25">
      <c r="A80" s="13">
        <v>1994</v>
      </c>
      <c r="B80" s="11">
        <f t="shared" si="1"/>
        <v>0.44548118220642113</v>
      </c>
      <c r="C80" s="11">
        <f t="shared" si="2"/>
        <v>2.6964361638355419</v>
      </c>
      <c r="D80" s="11">
        <f t="shared" si="2"/>
        <v>0.49258361813930424</v>
      </c>
      <c r="E80" s="11">
        <f t="shared" si="2"/>
        <v>2.6950173290618644</v>
      </c>
      <c r="F80" s="11">
        <f t="shared" si="2"/>
        <v>2.7020179782855003</v>
      </c>
      <c r="G80" s="11">
        <f t="shared" si="2"/>
        <v>1.1380074954563804</v>
      </c>
      <c r="H80" s="11">
        <f t="shared" si="2"/>
        <v>1.7233067123775407</v>
      </c>
      <c r="I80" s="11">
        <f t="shared" si="2"/>
        <v>2.0424229261042561</v>
      </c>
      <c r="J80" s="11">
        <f t="shared" si="2"/>
        <v>1.4514739318129497</v>
      </c>
      <c r="K80" s="11">
        <f t="shared" si="2"/>
        <v>0.62435166396852404</v>
      </c>
      <c r="L80" s="11">
        <f t="shared" si="2"/>
        <v>2.9836543327671459</v>
      </c>
      <c r="M80" s="11">
        <f t="shared" si="2"/>
        <v>0.49458802804259522</v>
      </c>
      <c r="N80" s="11">
        <f t="shared" si="2"/>
        <v>0.50192509590385448</v>
      </c>
      <c r="O80" s="11">
        <f t="shared" si="2"/>
        <v>0.48777817772489973</v>
      </c>
      <c r="P80" s="11" t="e">
        <f t="shared" si="2"/>
        <v>#N/A</v>
      </c>
      <c r="Q80" s="11">
        <f t="shared" si="2"/>
        <v>1.4117293611893482</v>
      </c>
      <c r="R80" s="11">
        <f t="shared" si="2"/>
        <v>2.2179643710975374</v>
      </c>
      <c r="S80" s="11">
        <f t="shared" si="2"/>
        <v>2.8401979663053334</v>
      </c>
      <c r="T80" s="11">
        <f t="shared" si="2"/>
        <v>2.8431998449656333</v>
      </c>
      <c r="U80" s="11">
        <f t="shared" si="2"/>
        <v>0.98884201107500691</v>
      </c>
      <c r="W80" s="15">
        <f>B80*'Table A8'!B30</f>
        <v>0.23361033194904723</v>
      </c>
      <c r="X80" s="15">
        <f>C80*'Table A8'!C30</f>
        <v>0.44383339256733018</v>
      </c>
      <c r="Y80" s="15">
        <f>D80*'Table A8'!D30</f>
        <v>0.3154505490564104</v>
      </c>
      <c r="Z80" s="15">
        <f>E80*'Table A8'!E30</f>
        <v>1.1100776378405819</v>
      </c>
      <c r="AA80" s="15">
        <f>F80*'Table A8'!F30</f>
        <v>0.42908045495173741</v>
      </c>
      <c r="AB80" s="15">
        <f>G80*'Table A8'!G30</f>
        <v>0.72149675211934516</v>
      </c>
      <c r="AC80" s="15">
        <f>H80*'Table A8'!H30</f>
        <v>1.0710351217426417</v>
      </c>
      <c r="AD80" s="15">
        <f>I80*'Table A8'!I30</f>
        <v>1.5647002036884707</v>
      </c>
      <c r="AE80" s="15">
        <f>J80*'Table A8'!J30</f>
        <v>1.093830755014239</v>
      </c>
      <c r="AF80" s="15">
        <f>K80*'Table A8'!K30</f>
        <v>0.33402814022316041</v>
      </c>
      <c r="AG80" s="15">
        <f>L80*'Table A8'!L30</f>
        <v>1.6207210335591138</v>
      </c>
      <c r="AH80" s="15">
        <f>M80*'Table A8'!M30</f>
        <v>0.13057123940324514</v>
      </c>
      <c r="AI80" s="15">
        <f>N80*'Table A8'!N30</f>
        <v>0.34532446598185185</v>
      </c>
      <c r="AJ80" s="15">
        <f>O80*'Table A8'!O30</f>
        <v>0.323543265284926</v>
      </c>
      <c r="AK80" s="15" t="e">
        <f>P80*'Table A8'!P30</f>
        <v>#N/A</v>
      </c>
      <c r="AL80" s="15">
        <f>Q80*'Table A8'!Q30</f>
        <v>0</v>
      </c>
      <c r="AM80" s="15">
        <f>R80*'Table A8'!R30</f>
        <v>0</v>
      </c>
      <c r="AN80" s="15">
        <f>S80*'Table A8'!S30</f>
        <v>1.4124304486436423</v>
      </c>
      <c r="AO80" s="15">
        <f>T80*'Table A8'!T30</f>
        <v>1.6291535111653077</v>
      </c>
      <c r="AP80" s="15">
        <f>U80*'Table A8'!U30</f>
        <v>0.5871743861763391</v>
      </c>
    </row>
    <row r="81" spans="1:42" x14ac:dyDescent="0.25">
      <c r="A81" s="13">
        <v>1995</v>
      </c>
      <c r="B81" s="11">
        <f t="shared" si="1"/>
        <v>-2.3638795505730217</v>
      </c>
      <c r="C81" s="11">
        <f t="shared" si="2"/>
        <v>-0.50007458235676283</v>
      </c>
      <c r="D81" s="11">
        <f t="shared" si="2"/>
        <v>0.83073023975072535</v>
      </c>
      <c r="E81" s="11">
        <f t="shared" si="2"/>
        <v>-3.0961504766613372</v>
      </c>
      <c r="F81" s="11">
        <f t="shared" si="2"/>
        <v>-2.8294877214855698</v>
      </c>
      <c r="G81" s="11">
        <f t="shared" si="2"/>
        <v>0.79001832917463799</v>
      </c>
      <c r="H81" s="11">
        <f t="shared" si="2"/>
        <v>0.46791529223067496</v>
      </c>
      <c r="I81" s="11">
        <f t="shared" si="2"/>
        <v>-0.60835877899124413</v>
      </c>
      <c r="J81" s="11">
        <f t="shared" si="2"/>
        <v>-0.35791018879645153</v>
      </c>
      <c r="K81" s="11">
        <f t="shared" si="2"/>
        <v>-1.0893606395295168</v>
      </c>
      <c r="L81" s="11">
        <f t="shared" si="2"/>
        <v>3.4091184195517585</v>
      </c>
      <c r="M81" s="11">
        <f t="shared" si="2"/>
        <v>-3.924264081392955</v>
      </c>
      <c r="N81" s="11">
        <f t="shared" si="2"/>
        <v>0.31104224143925518</v>
      </c>
      <c r="O81" s="11">
        <f t="shared" si="2"/>
        <v>0.45162095503148919</v>
      </c>
      <c r="P81" s="11" t="e">
        <f t="shared" si="2"/>
        <v>#N/A</v>
      </c>
      <c r="Q81" s="11">
        <f t="shared" si="2"/>
        <v>0.16114041292852202</v>
      </c>
      <c r="R81" s="11">
        <f t="shared" si="2"/>
        <v>0.66639633997523895</v>
      </c>
      <c r="S81" s="11">
        <f t="shared" si="2"/>
        <v>-1.4011964076824985</v>
      </c>
      <c r="T81" s="11">
        <f t="shared" si="2"/>
        <v>0.89741827926008466</v>
      </c>
      <c r="U81" s="11">
        <f t="shared" si="2"/>
        <v>0.35316226972317633</v>
      </c>
      <c r="W81" s="15">
        <f>B81*'Table A8'!B31</f>
        <v>-1.1750845245898491</v>
      </c>
      <c r="X81" s="15">
        <f>C81*'Table A8'!C31</f>
        <v>-7.1160613069367357E-2</v>
      </c>
      <c r="Y81" s="15">
        <f>D81*'Table A8'!D31</f>
        <v>0.53241501065623986</v>
      </c>
      <c r="Z81" s="15">
        <f>E81*'Table A8'!E31</f>
        <v>-1.2093563761839183</v>
      </c>
      <c r="AA81" s="15">
        <f>F81*'Table A8'!F31</f>
        <v>-0.41734943891912152</v>
      </c>
      <c r="AB81" s="15">
        <f>G81*'Table A8'!G31</f>
        <v>0.49210241724288201</v>
      </c>
      <c r="AC81" s="15">
        <f>H81*'Table A8'!H31</f>
        <v>0.29113689482592597</v>
      </c>
      <c r="AD81" s="15">
        <f>I81*'Table A8'!I31</f>
        <v>-0.46247434378914376</v>
      </c>
      <c r="AE81" s="15">
        <f>J81*'Table A8'!J31</f>
        <v>-0.27079484884339527</v>
      </c>
      <c r="AF81" s="15">
        <f>K81*'Table A8'!K31</f>
        <v>-0.5935926124796338</v>
      </c>
      <c r="AG81" s="15">
        <f>L81*'Table A8'!L31</f>
        <v>1.8620604807591705</v>
      </c>
      <c r="AH81" s="15">
        <f>M81*'Table A8'!M31</f>
        <v>-1.0509179209970332</v>
      </c>
      <c r="AI81" s="15">
        <f>N81*'Table A8'!N31</f>
        <v>0.21424589590335896</v>
      </c>
      <c r="AJ81" s="15">
        <f>O81*'Table A8'!O31</f>
        <v>0.30416671321370797</v>
      </c>
      <c r="AK81" s="15" t="e">
        <f>P81*'Table A8'!P31</f>
        <v>#N/A</v>
      </c>
      <c r="AL81" s="15">
        <f>Q81*'Table A8'!Q31</f>
        <v>0</v>
      </c>
      <c r="AM81" s="15">
        <f>R81*'Table A8'!R31</f>
        <v>0</v>
      </c>
      <c r="AN81" s="15">
        <f>S81*'Table A8'!S31</f>
        <v>-0.64469046717471756</v>
      </c>
      <c r="AO81" s="15">
        <f>T81*'Table A8'!T31</f>
        <v>0.52131027842218314</v>
      </c>
      <c r="AP81" s="15">
        <f>U81*'Table A8'!U31</f>
        <v>0.20910737990309269</v>
      </c>
    </row>
    <row r="82" spans="1:42" x14ac:dyDescent="0.25">
      <c r="A82" s="13">
        <v>1996</v>
      </c>
      <c r="B82" s="11">
        <f t="shared" si="1"/>
        <v>-0.1482894032991213</v>
      </c>
      <c r="C82" s="11">
        <f t="shared" si="2"/>
        <v>-2.8718695189031078</v>
      </c>
      <c r="D82" s="11">
        <f t="shared" si="2"/>
        <v>0.2150903642396822</v>
      </c>
      <c r="E82" s="11">
        <f t="shared" si="2"/>
        <v>2.3945546376812024</v>
      </c>
      <c r="F82" s="11">
        <f t="shared" si="2"/>
        <v>0.76239251106593664</v>
      </c>
      <c r="G82" s="11">
        <f t="shared" si="2"/>
        <v>0.33518414119168333</v>
      </c>
      <c r="H82" s="11">
        <f t="shared" si="2"/>
        <v>-0.36746324963011551</v>
      </c>
      <c r="I82" s="11">
        <f t="shared" si="2"/>
        <v>0.23524390660402916</v>
      </c>
      <c r="J82" s="11">
        <f t="shared" si="2"/>
        <v>1.6476399517980176</v>
      </c>
      <c r="K82" s="11">
        <f t="shared" si="2"/>
        <v>0.59250826840527326</v>
      </c>
      <c r="L82" s="11">
        <f t="shared" si="2"/>
        <v>-1.198565550059302</v>
      </c>
      <c r="M82" s="11">
        <f t="shared" si="2"/>
        <v>-2.8803101538272835</v>
      </c>
      <c r="N82" s="11">
        <f t="shared" si="2"/>
        <v>-4.4375416747708833E-2</v>
      </c>
      <c r="O82" s="11">
        <f t="shared" si="2"/>
        <v>-0.61017138462145415</v>
      </c>
      <c r="P82" s="11" t="e">
        <f t="shared" si="2"/>
        <v>#N/A</v>
      </c>
      <c r="Q82" s="11">
        <f t="shared" si="2"/>
        <v>1.1452621945389712</v>
      </c>
      <c r="R82" s="11">
        <f t="shared" si="2"/>
        <v>-0.91303455296860137</v>
      </c>
      <c r="S82" s="11">
        <f t="shared" si="2"/>
        <v>-3.3904592756116361</v>
      </c>
      <c r="T82" s="11">
        <f t="shared" si="2"/>
        <v>5.962345129974846</v>
      </c>
      <c r="U82" s="11">
        <f t="shared" si="2"/>
        <v>0.18711138583286691</v>
      </c>
      <c r="W82" s="15">
        <f>B82*'Table A8'!B32</f>
        <v>-7.0215032462133925E-2</v>
      </c>
      <c r="X82" s="15">
        <f>C82*'Table A8'!C32</f>
        <v>-0.41929294975985371</v>
      </c>
      <c r="Y82" s="15">
        <f>D82*'Table A8'!D32</f>
        <v>0.13714161623922136</v>
      </c>
      <c r="Z82" s="15">
        <f>E82*'Table A8'!E32</f>
        <v>0.84886961905798619</v>
      </c>
      <c r="AA82" s="15">
        <f>F82*'Table A8'!F32</f>
        <v>0.11169050287115971</v>
      </c>
      <c r="AB82" s="15">
        <f>G82*'Table A8'!G32</f>
        <v>0.20285344224920673</v>
      </c>
      <c r="AC82" s="15">
        <f>H82*'Table A8'!H32</f>
        <v>-0.22687181032163328</v>
      </c>
      <c r="AD82" s="15">
        <f>I82*'Table A8'!I32</f>
        <v>0.17727980801679638</v>
      </c>
      <c r="AE82" s="15">
        <f>J82*'Table A8'!J32</f>
        <v>1.2416614676749862</v>
      </c>
      <c r="AF82" s="15">
        <f>K82*'Table A8'!K32</f>
        <v>0.32830883152336193</v>
      </c>
      <c r="AG82" s="15">
        <f>L82*'Table A8'!L32</f>
        <v>-0.66064933119268732</v>
      </c>
      <c r="AH82" s="15">
        <f>M82*'Table A8'!M32</f>
        <v>-0.76126597365655102</v>
      </c>
      <c r="AI82" s="15">
        <f>N82*'Table A8'!N32</f>
        <v>-3.0548036889122762E-2</v>
      </c>
      <c r="AJ82" s="15">
        <f>O82*'Table A8'!O32</f>
        <v>-0.42040808400418189</v>
      </c>
      <c r="AK82" s="15" t="e">
        <f>P82*'Table A8'!P32</f>
        <v>#N/A</v>
      </c>
      <c r="AL82" s="15">
        <f>Q82*'Table A8'!Q32</f>
        <v>0</v>
      </c>
      <c r="AM82" s="15">
        <f>R82*'Table A8'!R32</f>
        <v>0</v>
      </c>
      <c r="AN82" s="15">
        <f>S82*'Table A8'!S32</f>
        <v>-1.3999206349000446</v>
      </c>
      <c r="AO82" s="15">
        <f>T82*'Table A8'!T32</f>
        <v>3.4289446842485338</v>
      </c>
      <c r="AP82" s="15">
        <f>U82*'Table A8'!U32</f>
        <v>0.10996536145397588</v>
      </c>
    </row>
    <row r="83" spans="1:42" x14ac:dyDescent="0.25">
      <c r="A83" s="13">
        <v>1997</v>
      </c>
      <c r="B83" s="11">
        <f t="shared" si="1"/>
        <v>-2.5225402367049807</v>
      </c>
      <c r="C83" s="11">
        <f t="shared" si="2"/>
        <v>5.0568901204066048E-2</v>
      </c>
      <c r="D83" s="11">
        <f t="shared" si="2"/>
        <v>6.7827269161501613E-2</v>
      </c>
      <c r="E83" s="11">
        <f t="shared" si="2"/>
        <v>2.2031597128756277</v>
      </c>
      <c r="F83" s="11">
        <f t="shared" si="2"/>
        <v>-7.636628133195007</v>
      </c>
      <c r="G83" s="11">
        <f t="shared" si="2"/>
        <v>0.10451505968105078</v>
      </c>
      <c r="H83" s="11">
        <f t="shared" si="2"/>
        <v>0.62277781358517281</v>
      </c>
      <c r="I83" s="11">
        <f t="shared" si="2"/>
        <v>0.63877572678672956</v>
      </c>
      <c r="J83" s="11">
        <f t="shared" si="2"/>
        <v>0.19965947087187585</v>
      </c>
      <c r="K83" s="11">
        <f t="shared" si="2"/>
        <v>0.49685237112424313</v>
      </c>
      <c r="L83" s="11">
        <f t="shared" si="2"/>
        <v>0.29108250242990841</v>
      </c>
      <c r="M83" s="11">
        <f t="shared" si="2"/>
        <v>5.5801366774427743</v>
      </c>
      <c r="N83" s="11">
        <f t="shared" si="2"/>
        <v>0.42077351418366732</v>
      </c>
      <c r="O83" s="11">
        <f t="shared" si="2"/>
        <v>0.75651012858455469</v>
      </c>
      <c r="P83" s="11" t="e">
        <f t="shared" si="2"/>
        <v>#N/A</v>
      </c>
      <c r="Q83" s="11">
        <f t="shared" si="2"/>
        <v>0.24458860181725695</v>
      </c>
      <c r="R83" s="11">
        <f t="shared" si="2"/>
        <v>-1.7197838322627723</v>
      </c>
      <c r="S83" s="11">
        <f t="shared" si="2"/>
        <v>-0.39307148740204101</v>
      </c>
      <c r="T83" s="11">
        <f t="shared" si="2"/>
        <v>-3.3889624123632398</v>
      </c>
      <c r="U83" s="11">
        <f t="shared" si="2"/>
        <v>-5.4996426618548047E-2</v>
      </c>
      <c r="W83" s="15">
        <f>B83*'Table A8'!B33</f>
        <v>-1.2373059861037929</v>
      </c>
      <c r="X83" s="15">
        <f>C83*'Table A8'!C33</f>
        <v>7.8128952360282042E-3</v>
      </c>
      <c r="Y83" s="15">
        <f>D83*'Table A8'!D33</f>
        <v>4.3002488648392026E-2</v>
      </c>
      <c r="Z83" s="15">
        <f>E83*'Table A8'!E33</f>
        <v>0.73827881978462284</v>
      </c>
      <c r="AA83" s="15">
        <f>F83*'Table A8'!F33</f>
        <v>-1.17756805813867</v>
      </c>
      <c r="AB83" s="15">
        <f>G83*'Table A8'!G33</f>
        <v>6.351380176817456E-2</v>
      </c>
      <c r="AC83" s="15">
        <f>H83*'Table A8'!H33</f>
        <v>0.38444074432612713</v>
      </c>
      <c r="AD83" s="15">
        <f>I83*'Table A8'!I33</f>
        <v>0.47774036606379505</v>
      </c>
      <c r="AE83" s="15">
        <f>J83*'Table A8'!J33</f>
        <v>0.14950501178886064</v>
      </c>
      <c r="AF83" s="15">
        <f>K83*'Table A8'!K33</f>
        <v>0.28206309108723282</v>
      </c>
      <c r="AG83" s="15">
        <f>L83*'Table A8'!L33</f>
        <v>0.15872728857502905</v>
      </c>
      <c r="AH83" s="15">
        <f>M83*'Table A8'!M33</f>
        <v>1.4709240281739153</v>
      </c>
      <c r="AI83" s="15">
        <f>N83*'Table A8'!N33</f>
        <v>0.29045995684098558</v>
      </c>
      <c r="AJ83" s="15">
        <f>O83*'Table A8'!O33</f>
        <v>0.52811972076487768</v>
      </c>
      <c r="AK83" s="15" t="e">
        <f>P83*'Table A8'!P33</f>
        <v>#N/A</v>
      </c>
      <c r="AL83" s="15">
        <f>Q83*'Table A8'!Q33</f>
        <v>0</v>
      </c>
      <c r="AM83" s="15">
        <f>R83*'Table A8'!R33</f>
        <v>0</v>
      </c>
      <c r="AN83" s="15">
        <f>S83*'Table A8'!S33</f>
        <v>-0.15832919512554211</v>
      </c>
      <c r="AO83" s="15">
        <f>T83*'Table A8'!T33</f>
        <v>-1.9289974051171563</v>
      </c>
      <c r="AP83" s="15">
        <f>U83*'Table A8'!U33</f>
        <v>-3.2288402067749557E-2</v>
      </c>
    </row>
    <row r="84" spans="1:42" x14ac:dyDescent="0.25">
      <c r="A84" s="13">
        <v>1998</v>
      </c>
      <c r="B84" s="11">
        <f t="shared" si="1"/>
        <v>-0.1305341205690678</v>
      </c>
      <c r="C84" s="11">
        <f t="shared" si="2"/>
        <v>-1.7647216777318862</v>
      </c>
      <c r="D84" s="11">
        <f t="shared" si="2"/>
        <v>1.1237335915507993</v>
      </c>
      <c r="E84" s="11">
        <f t="shared" si="2"/>
        <v>-1.7885081166907852</v>
      </c>
      <c r="F84" s="11">
        <f t="shared" si="2"/>
        <v>-0.81166493043208721</v>
      </c>
      <c r="G84" s="11">
        <f t="shared" si="2"/>
        <v>0.21912671156560593</v>
      </c>
      <c r="H84" s="11">
        <f t="shared" si="2"/>
        <v>8.8652488075705194E-2</v>
      </c>
      <c r="I84" s="11">
        <f t="shared" si="2"/>
        <v>0.72958293488980297</v>
      </c>
      <c r="J84" s="11">
        <f t="shared" si="2"/>
        <v>-1.7397917971924799</v>
      </c>
      <c r="K84" s="11">
        <f t="shared" si="2"/>
        <v>0.97494607195987881</v>
      </c>
      <c r="L84" s="11">
        <f t="shared" si="2"/>
        <v>1.1559303803955838</v>
      </c>
      <c r="M84" s="11">
        <f t="shared" si="2"/>
        <v>1.9345514283355205</v>
      </c>
      <c r="N84" s="11">
        <f t="shared" si="2"/>
        <v>0.14354333608097858</v>
      </c>
      <c r="O84" s="11">
        <f t="shared" ref="C84:U98" si="3">LN(O34/O33)*100</f>
        <v>2.2797762444272234</v>
      </c>
      <c r="P84" s="11" t="e">
        <f t="shared" si="3"/>
        <v>#N/A</v>
      </c>
      <c r="Q84" s="11">
        <f t="shared" si="3"/>
        <v>4.0455492775269422</v>
      </c>
      <c r="R84" s="11">
        <f t="shared" si="3"/>
        <v>0.20316708512167814</v>
      </c>
      <c r="S84" s="11">
        <f t="shared" si="3"/>
        <v>0.49337697157908966</v>
      </c>
      <c r="T84" s="11">
        <f t="shared" si="3"/>
        <v>1.5269279323233445</v>
      </c>
      <c r="U84" s="11">
        <f t="shared" si="3"/>
        <v>0.66889881507967097</v>
      </c>
      <c r="W84" s="15">
        <f>B84*'Table A8'!B34</f>
        <v>-6.9156977077492118E-2</v>
      </c>
      <c r="X84" s="15">
        <f>C84*'Table A8'!C34</f>
        <v>-0.30388507290543076</v>
      </c>
      <c r="Y84" s="15">
        <f>D84*'Table A8'!D34</f>
        <v>0.74514774455733501</v>
      </c>
      <c r="Z84" s="15">
        <f>E84*'Table A8'!E34</f>
        <v>-0.64278981713866823</v>
      </c>
      <c r="AA84" s="15">
        <f>F84*'Table A8'!F34</f>
        <v>-0.14033686647170787</v>
      </c>
      <c r="AB84" s="15">
        <f>G84*'Table A8'!G34</f>
        <v>0.13471910227053452</v>
      </c>
      <c r="AC84" s="15">
        <f>H84*'Table A8'!H34</f>
        <v>5.6152485947151665E-2</v>
      </c>
      <c r="AD84" s="15">
        <f>I84*'Table A8'!I34</f>
        <v>0.55419119734229438</v>
      </c>
      <c r="AE84" s="15">
        <f>J84*'Table A8'!J34</f>
        <v>-1.3105851608250951</v>
      </c>
      <c r="AF84" s="15">
        <f>K84*'Table A8'!K34</f>
        <v>0.5806778804593038</v>
      </c>
      <c r="AG84" s="15">
        <f>L84*'Table A8'!L34</f>
        <v>0.64616508264113137</v>
      </c>
      <c r="AH84" s="15">
        <f>M84*'Table A8'!M34</f>
        <v>0.50801320508090764</v>
      </c>
      <c r="AI84" s="15">
        <f>N84*'Table A8'!N34</f>
        <v>0.10126982360513039</v>
      </c>
      <c r="AJ84" s="15">
        <f>O84*'Table A8'!O34</f>
        <v>1.6334596791321057</v>
      </c>
      <c r="AK84" s="15" t="e">
        <f>P84*'Table A8'!P34</f>
        <v>#N/A</v>
      </c>
      <c r="AL84" s="15">
        <f>Q84*'Table A8'!Q34</f>
        <v>0</v>
      </c>
      <c r="AM84" s="15">
        <f>R84*'Table A8'!R34</f>
        <v>0</v>
      </c>
      <c r="AN84" s="15">
        <f>S84*'Table A8'!S34</f>
        <v>0.20110045361563694</v>
      </c>
      <c r="AO84" s="15">
        <f>T84*'Table A8'!T34</f>
        <v>0.88790859264602484</v>
      </c>
      <c r="AP84" s="15">
        <f>U84*'Table A8'!U34</f>
        <v>0.40595469087185232</v>
      </c>
    </row>
    <row r="85" spans="1:42" x14ac:dyDescent="0.25">
      <c r="A85" s="13">
        <v>1999</v>
      </c>
      <c r="B85" s="11">
        <f t="shared" si="1"/>
        <v>-0.80874757753397353</v>
      </c>
      <c r="C85" s="11">
        <f t="shared" si="3"/>
        <v>3.6874726803136979</v>
      </c>
      <c r="D85" s="11">
        <f t="shared" si="3"/>
        <v>1.1664854813045804</v>
      </c>
      <c r="E85" s="11">
        <f t="shared" si="3"/>
        <v>-4.7188000044227216</v>
      </c>
      <c r="F85" s="11">
        <f t="shared" si="3"/>
        <v>-0.96886571037494429</v>
      </c>
      <c r="G85" s="11">
        <f t="shared" si="3"/>
        <v>-1.0423724406160474E-2</v>
      </c>
      <c r="H85" s="11">
        <f t="shared" si="3"/>
        <v>0.51925211956252604</v>
      </c>
      <c r="I85" s="11">
        <f t="shared" si="3"/>
        <v>1.068856450635508</v>
      </c>
      <c r="J85" s="11">
        <f t="shared" si="3"/>
        <v>-1.3219757478695182</v>
      </c>
      <c r="K85" s="11">
        <f t="shared" si="3"/>
        <v>-0.12563533147037312</v>
      </c>
      <c r="L85" s="11">
        <f t="shared" si="3"/>
        <v>0.94886004683441827</v>
      </c>
      <c r="M85" s="11">
        <f t="shared" si="3"/>
        <v>-3.2191264785803182</v>
      </c>
      <c r="N85" s="11">
        <f t="shared" si="3"/>
        <v>9.9255591275164298E-2</v>
      </c>
      <c r="O85" s="11">
        <f t="shared" si="3"/>
        <v>1.0499932405886898</v>
      </c>
      <c r="P85" s="11" t="e">
        <f t="shared" si="3"/>
        <v>#N/A</v>
      </c>
      <c r="Q85" s="11">
        <f t="shared" si="3"/>
        <v>1.3283812207166679</v>
      </c>
      <c r="R85" s="11">
        <f t="shared" si="3"/>
        <v>-0.64678630074862353</v>
      </c>
      <c r="S85" s="11">
        <f t="shared" si="3"/>
        <v>0.9524313459439071</v>
      </c>
      <c r="T85" s="11">
        <f t="shared" si="3"/>
        <v>3.2134063967121556</v>
      </c>
      <c r="U85" s="11">
        <f t="shared" si="3"/>
        <v>0.47972180966062289</v>
      </c>
      <c r="W85" s="15">
        <f>B85*'Table A8'!B35</f>
        <v>-0.44804615795382136</v>
      </c>
      <c r="X85" s="15">
        <f>C85*'Table A8'!C35</f>
        <v>0.68513242400228502</v>
      </c>
      <c r="Y85" s="15">
        <f>D85*'Table A8'!D35</f>
        <v>0.8168897825575977</v>
      </c>
      <c r="Z85" s="15">
        <f>E85*'Table A8'!E35</f>
        <v>-1.7483154016386184</v>
      </c>
      <c r="AA85" s="15">
        <f>F85*'Table A8'!F35</f>
        <v>-0.19338559579083889</v>
      </c>
      <c r="AB85" s="15">
        <f>G85*'Table A8'!G35</f>
        <v>-6.4481159176508693E-3</v>
      </c>
      <c r="AC85" s="15">
        <f>H85*'Table A8'!H35</f>
        <v>0.33948703576997957</v>
      </c>
      <c r="AD85" s="15">
        <f>I85*'Table A8'!I35</f>
        <v>0.82932572004809069</v>
      </c>
      <c r="AE85" s="15">
        <f>J85*'Table A8'!J35</f>
        <v>-0.99888487509020807</v>
      </c>
      <c r="AF85" s="15">
        <f>K85*'Table A8'!K35</f>
        <v>-7.691394992616242E-2</v>
      </c>
      <c r="AG85" s="15">
        <f>L85*'Table A8'!L35</f>
        <v>0.60205169971643835</v>
      </c>
      <c r="AH85" s="15">
        <f>M85*'Table A8'!M35</f>
        <v>-0.83665097178302472</v>
      </c>
      <c r="AI85" s="15">
        <f>N85*'Table A8'!N35</f>
        <v>7.174194137368875E-2</v>
      </c>
      <c r="AJ85" s="15">
        <f>O85*'Table A8'!O35</f>
        <v>0.75946011091779941</v>
      </c>
      <c r="AK85" s="15" t="e">
        <f>P85*'Table A8'!P35</f>
        <v>#N/A</v>
      </c>
      <c r="AL85" s="15">
        <f>Q85*'Table A8'!Q35</f>
        <v>0</v>
      </c>
      <c r="AM85" s="15">
        <f>R85*'Table A8'!R35</f>
        <v>0</v>
      </c>
      <c r="AN85" s="15">
        <f>S85*'Table A8'!S35</f>
        <v>0.39840203200833635</v>
      </c>
      <c r="AO85" s="15">
        <f>T85*'Table A8'!T35</f>
        <v>1.8798427420766108</v>
      </c>
      <c r="AP85" s="15">
        <f>U85*'Table A8'!U35</f>
        <v>0.30313621152454762</v>
      </c>
    </row>
    <row r="86" spans="1:42" x14ac:dyDescent="0.25">
      <c r="A86" s="13">
        <v>2000</v>
      </c>
      <c r="B86" s="11">
        <f t="shared" si="1"/>
        <v>1.8159581284119382</v>
      </c>
      <c r="C86" s="11">
        <f t="shared" si="3"/>
        <v>1.5159262637103366</v>
      </c>
      <c r="D86" s="11">
        <f t="shared" si="3"/>
        <v>1.1639529672271944</v>
      </c>
      <c r="E86" s="11">
        <f t="shared" si="3"/>
        <v>1.4237244732068075</v>
      </c>
      <c r="F86" s="11">
        <f t="shared" si="3"/>
        <v>3.7199306985765084</v>
      </c>
      <c r="G86" s="11">
        <f t="shared" si="3"/>
        <v>0.66493751489702235</v>
      </c>
      <c r="H86" s="11">
        <f t="shared" si="3"/>
        <v>1.1067999676155242</v>
      </c>
      <c r="I86" s="11">
        <f t="shared" si="3"/>
        <v>-0.32364177124665638</v>
      </c>
      <c r="J86" s="11">
        <f t="shared" si="3"/>
        <v>2.4192572998134439E-2</v>
      </c>
      <c r="K86" s="11">
        <f t="shared" si="3"/>
        <v>-0.24028846163103149</v>
      </c>
      <c r="L86" s="11">
        <f t="shared" si="3"/>
        <v>-0.23313052910860005</v>
      </c>
      <c r="M86" s="11">
        <f t="shared" si="3"/>
        <v>1.9152127546120654</v>
      </c>
      <c r="N86" s="11">
        <f t="shared" si="3"/>
        <v>2.2043425637594885E-2</v>
      </c>
      <c r="O86" s="11">
        <f t="shared" si="3"/>
        <v>1.07138084497749</v>
      </c>
      <c r="P86" s="11" t="e">
        <f t="shared" si="3"/>
        <v>#N/A</v>
      </c>
      <c r="Q86" s="11">
        <f t="shared" si="3"/>
        <v>-1.9402198160419979</v>
      </c>
      <c r="R86" s="11">
        <f t="shared" si="3"/>
        <v>-7.2124056498310316E-2</v>
      </c>
      <c r="S86" s="11">
        <f t="shared" si="3"/>
        <v>0.50427842117744615</v>
      </c>
      <c r="T86" s="11">
        <f t="shared" si="3"/>
        <v>2.0937279905509936</v>
      </c>
      <c r="U86" s="11">
        <f t="shared" si="3"/>
        <v>0.54235950280980427</v>
      </c>
      <c r="W86" s="15">
        <f>B86*'Table A8'!B36</f>
        <v>1.056887630735748</v>
      </c>
      <c r="X86" s="15">
        <f>C86*'Table A8'!C36</f>
        <v>0.24209342431454076</v>
      </c>
      <c r="Y86" s="15">
        <f>D86*'Table A8'!D36</f>
        <v>0.83350671983139391</v>
      </c>
      <c r="Z86" s="15">
        <f>E86*'Table A8'!E36</f>
        <v>0.51524588685354367</v>
      </c>
      <c r="AA86" s="15">
        <f>F86*'Table A8'!F36</f>
        <v>0.82024471903612006</v>
      </c>
      <c r="AB86" s="15">
        <f>G86*'Table A8'!G36</f>
        <v>0.41086489045487012</v>
      </c>
      <c r="AC86" s="15">
        <f>H86*'Table A8'!H36</f>
        <v>0.76147837771948057</v>
      </c>
      <c r="AD86" s="15">
        <f>I86*'Table A8'!I36</f>
        <v>-0.25574172763910785</v>
      </c>
      <c r="AE86" s="15">
        <f>J86*'Table A8'!J36</f>
        <v>1.8792790704950834E-2</v>
      </c>
      <c r="AF86" s="15">
        <f>K86*'Table A8'!K36</f>
        <v>-0.14859438467262986</v>
      </c>
      <c r="AG86" s="15">
        <f>L86*'Table A8'!L36</f>
        <v>-0.17034847761965405</v>
      </c>
      <c r="AH86" s="15">
        <f>M86*'Table A8'!M36</f>
        <v>0.49661466727090853</v>
      </c>
      <c r="AI86" s="15">
        <f>N86*'Table A8'!N36</f>
        <v>1.6453212895900821E-2</v>
      </c>
      <c r="AJ86" s="15">
        <f>O86*'Table A8'!O36</f>
        <v>0.77739394111566673</v>
      </c>
      <c r="AK86" s="15" t="e">
        <f>P86*'Table A8'!P36</f>
        <v>#N/A</v>
      </c>
      <c r="AL86" s="15">
        <f>Q86*'Table A8'!Q36</f>
        <v>0</v>
      </c>
      <c r="AM86" s="15">
        <f>R86*'Table A8'!R36</f>
        <v>0</v>
      </c>
      <c r="AN86" s="15">
        <f>S86*'Table A8'!S36</f>
        <v>0.22107565984419239</v>
      </c>
      <c r="AO86" s="15">
        <f>T86*'Table A8'!T36</f>
        <v>1.2166653353091823</v>
      </c>
      <c r="AP86" s="15">
        <f>U86*'Table A8'!U36</f>
        <v>0.35220826112468689</v>
      </c>
    </row>
    <row r="87" spans="1:42" x14ac:dyDescent="0.25">
      <c r="A87" s="13">
        <v>2001</v>
      </c>
      <c r="B87" s="11">
        <f t="shared" si="1"/>
        <v>-1.914766941413397</v>
      </c>
      <c r="C87" s="11">
        <f t="shared" si="3"/>
        <v>-0.57806460877479005</v>
      </c>
      <c r="D87" s="11">
        <f t="shared" si="3"/>
        <v>0.27255399810500119</v>
      </c>
      <c r="E87" s="11">
        <f t="shared" si="3"/>
        <v>1.6494247646246081</v>
      </c>
      <c r="F87" s="11">
        <f t="shared" si="3"/>
        <v>-1.9052489959087222</v>
      </c>
      <c r="G87" s="11">
        <f t="shared" si="3"/>
        <v>0.20688949140247478</v>
      </c>
      <c r="H87" s="11">
        <f t="shared" si="3"/>
        <v>-0.25096854244273753</v>
      </c>
      <c r="I87" s="11">
        <f t="shared" si="3"/>
        <v>-0.6399182602676009</v>
      </c>
      <c r="J87" s="11">
        <f t="shared" si="3"/>
        <v>1.9166854122420685</v>
      </c>
      <c r="K87" s="11">
        <f t="shared" si="3"/>
        <v>0.42297862434045908</v>
      </c>
      <c r="L87" s="11">
        <f t="shared" si="3"/>
        <v>0.49152860570111195</v>
      </c>
      <c r="M87" s="11">
        <f t="shared" si="3"/>
        <v>1.3800876217698665</v>
      </c>
      <c r="N87" s="11">
        <f t="shared" si="3"/>
        <v>1.0742183753885981</v>
      </c>
      <c r="O87" s="11">
        <f t="shared" si="3"/>
        <v>-3.2298003187582809E-2</v>
      </c>
      <c r="P87" s="11" t="e">
        <f t="shared" si="3"/>
        <v>#N/A</v>
      </c>
      <c r="Q87" s="11">
        <f t="shared" si="3"/>
        <v>-2.6186705885936981</v>
      </c>
      <c r="R87" s="11">
        <f t="shared" si="3"/>
        <v>2.9852963149681342</v>
      </c>
      <c r="S87" s="11">
        <f t="shared" si="3"/>
        <v>-0.89322558963311049</v>
      </c>
      <c r="T87" s="11">
        <f t="shared" si="3"/>
        <v>0.21142833225178598</v>
      </c>
      <c r="U87" s="11">
        <f t="shared" si="3"/>
        <v>0.28086871656294882</v>
      </c>
      <c r="W87" s="15">
        <f>B87*'Table A8'!B37</f>
        <v>-1.1226278577506748</v>
      </c>
      <c r="X87" s="15">
        <f>C87*'Table A8'!C37</f>
        <v>-8.0871238767593126E-2</v>
      </c>
      <c r="Y87" s="15">
        <f>D87*'Table A8'!D37</f>
        <v>0.20029993320736539</v>
      </c>
      <c r="Z87" s="15">
        <f>E87*'Table A8'!E37</f>
        <v>0.60385440632906895</v>
      </c>
      <c r="AA87" s="15">
        <f>F87*'Table A8'!F37</f>
        <v>-0.44697141444018623</v>
      </c>
      <c r="AB87" s="15">
        <f>G87*'Table A8'!G37</f>
        <v>0.12866457470319906</v>
      </c>
      <c r="AC87" s="15">
        <f>H87*'Table A8'!H37</f>
        <v>-0.17557759229293918</v>
      </c>
      <c r="AD87" s="15">
        <f>I87*'Table A8'!I37</f>
        <v>-0.52070148837974684</v>
      </c>
      <c r="AE87" s="15">
        <f>J87*'Table A8'!J37</f>
        <v>1.5377567062418116</v>
      </c>
      <c r="AF87" s="15">
        <f>K87*'Table A8'!K37</f>
        <v>0.27370946781071109</v>
      </c>
      <c r="AG87" s="15">
        <f>L87*'Table A8'!L37</f>
        <v>0.37646175910648166</v>
      </c>
      <c r="AH87" s="15">
        <f>M87*'Table A8'!M37</f>
        <v>0.36158295690370507</v>
      </c>
      <c r="AI87" s="15">
        <f>N87*'Table A8'!N37</f>
        <v>0.83241181908862472</v>
      </c>
      <c r="AJ87" s="15">
        <f>O87*'Table A8'!O37</f>
        <v>-2.3981267366780239E-2</v>
      </c>
      <c r="AK87" s="15" t="e">
        <f>P87*'Table A8'!P37</f>
        <v>#N/A</v>
      </c>
      <c r="AL87" s="15">
        <f>Q87*'Table A8'!Q37</f>
        <v>0</v>
      </c>
      <c r="AM87" s="15">
        <f>R87*'Table A8'!R37</f>
        <v>0</v>
      </c>
      <c r="AN87" s="15">
        <f>S87*'Table A8'!S37</f>
        <v>-0.42008399480445185</v>
      </c>
      <c r="AO87" s="15">
        <f>T87*'Table A8'!T37</f>
        <v>0.12472157319532855</v>
      </c>
      <c r="AP87" s="15">
        <f>U87*'Table A8'!U37</f>
        <v>0.18694621774429873</v>
      </c>
    </row>
    <row r="88" spans="1:42" x14ac:dyDescent="0.25">
      <c r="A88" s="13">
        <v>2002</v>
      </c>
      <c r="B88" s="11">
        <f t="shared" si="1"/>
        <v>1.8608731109523615</v>
      </c>
      <c r="C88" s="11">
        <f t="shared" si="3"/>
        <v>5.3937922406115524</v>
      </c>
      <c r="D88" s="11">
        <f t="shared" si="3"/>
        <v>0.7159935122092761</v>
      </c>
      <c r="E88" s="11">
        <f t="shared" si="3"/>
        <v>-1.3410388008550949</v>
      </c>
      <c r="F88" s="11">
        <f t="shared" si="3"/>
        <v>-1.8146817026677906</v>
      </c>
      <c r="G88" s="11">
        <f t="shared" si="3"/>
        <v>-0.54919572264277483</v>
      </c>
      <c r="H88" s="11">
        <f t="shared" si="3"/>
        <v>0.30544367589206195</v>
      </c>
      <c r="I88" s="11">
        <f t="shared" si="3"/>
        <v>9.4672073551887836E-2</v>
      </c>
      <c r="J88" s="11">
        <f t="shared" si="3"/>
        <v>-0.85796522476231907</v>
      </c>
      <c r="K88" s="11">
        <f t="shared" si="3"/>
        <v>2.2893585139248733</v>
      </c>
      <c r="L88" s="11">
        <f t="shared" si="3"/>
        <v>1.0269666637456045</v>
      </c>
      <c r="M88" s="11">
        <f t="shared" si="3"/>
        <v>1.3076319678567867</v>
      </c>
      <c r="N88" s="11">
        <f t="shared" si="3"/>
        <v>-0.61242536122202174</v>
      </c>
      <c r="O88" s="11">
        <f t="shared" si="3"/>
        <v>0.95376600407855971</v>
      </c>
      <c r="P88" s="11" t="e">
        <f t="shared" si="3"/>
        <v>#N/A</v>
      </c>
      <c r="Q88" s="11">
        <f t="shared" si="3"/>
        <v>3.7686480586355557</v>
      </c>
      <c r="R88" s="11">
        <f t="shared" si="3"/>
        <v>1.079585620346005</v>
      </c>
      <c r="S88" s="11">
        <f t="shared" si="3"/>
        <v>-1.5342766720907721</v>
      </c>
      <c r="T88" s="11">
        <f t="shared" si="3"/>
        <v>2.4920330156512684</v>
      </c>
      <c r="U88" s="11">
        <f t="shared" si="3"/>
        <v>0.40908658622814287</v>
      </c>
      <c r="W88" s="15">
        <f>B88*'Table A8'!B38</f>
        <v>1.092890778062322</v>
      </c>
      <c r="X88" s="15">
        <f>C88*'Table A8'!C38</f>
        <v>0.75405215523749503</v>
      </c>
      <c r="Y88" s="15">
        <f>D88*'Table A8'!D38</f>
        <v>0.53506195167399195</v>
      </c>
      <c r="Z88" s="15">
        <f>E88*'Table A8'!E38</f>
        <v>-0.48760170799091246</v>
      </c>
      <c r="AA88" s="15">
        <f>F88*'Table A8'!F38</f>
        <v>-0.42899075451066571</v>
      </c>
      <c r="AB88" s="15">
        <f>G88*'Table A8'!G38</f>
        <v>-0.33781028899757076</v>
      </c>
      <c r="AC88" s="15">
        <f>H88*'Table A8'!H38</f>
        <v>0.21335240761060528</v>
      </c>
      <c r="AD88" s="15">
        <f>I88*'Table A8'!I38</f>
        <v>7.798138698469001E-2</v>
      </c>
      <c r="AE88" s="15">
        <f>J88*'Table A8'!J38</f>
        <v>-0.6859431971974741</v>
      </c>
      <c r="AF88" s="15">
        <f>K88*'Table A8'!K38</f>
        <v>1.5134949135557338</v>
      </c>
      <c r="AG88" s="15">
        <f>L88*'Table A8'!L38</f>
        <v>0.73797824456759142</v>
      </c>
      <c r="AH88" s="15">
        <f>M88*'Table A8'!M38</f>
        <v>0.33867667967490778</v>
      </c>
      <c r="AI88" s="15">
        <f>N88*'Table A8'!N38</f>
        <v>-0.47322107661625623</v>
      </c>
      <c r="AJ88" s="15">
        <f>O88*'Table A8'!O38</f>
        <v>0.71408460725361766</v>
      </c>
      <c r="AK88" s="15" t="e">
        <f>P88*'Table A8'!P38</f>
        <v>#N/A</v>
      </c>
      <c r="AL88" s="15">
        <f>Q88*'Table A8'!Q38</f>
        <v>0</v>
      </c>
      <c r="AM88" s="15">
        <f>R88*'Table A8'!R38</f>
        <v>0</v>
      </c>
      <c r="AN88" s="15">
        <f>S88*'Table A8'!S38</f>
        <v>-0.72878141924311668</v>
      </c>
      <c r="AO88" s="15">
        <f>T88*'Table A8'!T38</f>
        <v>1.4879929136453722</v>
      </c>
      <c r="AP88" s="15">
        <f>U88*'Table A8'!U38</f>
        <v>0.27261530106243442</v>
      </c>
    </row>
    <row r="89" spans="1:42" x14ac:dyDescent="0.25">
      <c r="A89" s="13">
        <v>2003</v>
      </c>
      <c r="B89" s="11">
        <f t="shared" si="1"/>
        <v>0.76258357847355085</v>
      </c>
      <c r="C89" s="11">
        <f t="shared" si="3"/>
        <v>2.9085953299831377</v>
      </c>
      <c r="D89" s="11">
        <f t="shared" si="3"/>
        <v>1.2461220437812033</v>
      </c>
      <c r="E89" s="11">
        <f t="shared" si="3"/>
        <v>5.8755905526600882</v>
      </c>
      <c r="F89" s="11">
        <f t="shared" si="3"/>
        <v>3.4179677112045179</v>
      </c>
      <c r="G89" s="11">
        <f t="shared" si="3"/>
        <v>0.29051690904075683</v>
      </c>
      <c r="H89" s="11">
        <f t="shared" si="3"/>
        <v>0.64057544920298592</v>
      </c>
      <c r="I89" s="11">
        <f t="shared" si="3"/>
        <v>7.3571919867044408E-2</v>
      </c>
      <c r="J89" s="11">
        <f t="shared" si="3"/>
        <v>-0.10776508257198303</v>
      </c>
      <c r="K89" s="11">
        <f t="shared" si="3"/>
        <v>0.57810055386355885</v>
      </c>
      <c r="L89" s="11">
        <f t="shared" si="3"/>
        <v>2.9447201326301053</v>
      </c>
      <c r="M89" s="11">
        <f t="shared" si="3"/>
        <v>-3.9083295067127306</v>
      </c>
      <c r="N89" s="11">
        <f t="shared" si="3"/>
        <v>1.8584461410433522</v>
      </c>
      <c r="O89" s="11">
        <f t="shared" si="3"/>
        <v>1.7340252625538424</v>
      </c>
      <c r="P89" s="11" t="e">
        <f t="shared" si="3"/>
        <v>#N/A</v>
      </c>
      <c r="Q89" s="11">
        <f t="shared" si="3"/>
        <v>2.591266077576905</v>
      </c>
      <c r="R89" s="11">
        <f t="shared" si="3"/>
        <v>-0.28906766963468516</v>
      </c>
      <c r="S89" s="11">
        <f t="shared" si="3"/>
        <v>1.7877163443155102</v>
      </c>
      <c r="T89" s="11">
        <f t="shared" si="3"/>
        <v>-1.4085508850763113</v>
      </c>
      <c r="U89" s="11">
        <f t="shared" si="3"/>
        <v>0.78121217037685931</v>
      </c>
      <c r="W89" s="15">
        <f>B89*'Table A8'!B39</f>
        <v>0.44954301951015824</v>
      </c>
      <c r="X89" s="15">
        <f>C89*'Table A8'!C39</f>
        <v>0.38887919561874557</v>
      </c>
      <c r="Y89" s="15">
        <f>D89*'Table A8'!D39</f>
        <v>0.92312721003311538</v>
      </c>
      <c r="Z89" s="15">
        <f>E89*'Table A8'!E39</f>
        <v>2.0552815753204987</v>
      </c>
      <c r="AA89" s="15">
        <f>F89*'Table A8'!F39</f>
        <v>0.81791967329124116</v>
      </c>
      <c r="AB89" s="15">
        <f>G89*'Table A8'!G39</f>
        <v>0.17436824880626223</v>
      </c>
      <c r="AC89" s="15">
        <f>H89*'Table A8'!H39</f>
        <v>0.44667326072924213</v>
      </c>
      <c r="AD89" s="15">
        <f>I89*'Table A8'!I39</f>
        <v>5.96447554362129E-2</v>
      </c>
      <c r="AE89" s="15">
        <f>J89*'Table A8'!J39</f>
        <v>-8.4196859013490333E-2</v>
      </c>
      <c r="AF89" s="15">
        <f>K89*'Table A8'!K39</f>
        <v>0.36969530419574587</v>
      </c>
      <c r="AG89" s="15">
        <f>L89*'Table A8'!L39</f>
        <v>1.8640078439548566</v>
      </c>
      <c r="AH89" s="15">
        <f>M89*'Table A8'!M39</f>
        <v>-1.0017048525704728</v>
      </c>
      <c r="AI89" s="15">
        <f>N89*'Table A8'!N39</f>
        <v>1.3979231872928095</v>
      </c>
      <c r="AJ89" s="15">
        <f>O89*'Table A8'!O39</f>
        <v>1.2715607250307326</v>
      </c>
      <c r="AK89" s="15" t="e">
        <f>P89*'Table A8'!P39</f>
        <v>#N/A</v>
      </c>
      <c r="AL89" s="15">
        <f>Q89*'Table A8'!Q39</f>
        <v>0</v>
      </c>
      <c r="AM89" s="15">
        <f>R89*'Table A8'!R39</f>
        <v>0</v>
      </c>
      <c r="AN89" s="15">
        <f>S89*'Table A8'!S39</f>
        <v>0.81108690541594697</v>
      </c>
      <c r="AO89" s="15">
        <f>T89*'Table A8'!T39</f>
        <v>-0.82794621024785575</v>
      </c>
      <c r="AP89" s="15">
        <f>U89*'Table A8'!U39</f>
        <v>0.50716294100865711</v>
      </c>
    </row>
    <row r="90" spans="1:42" x14ac:dyDescent="0.25">
      <c r="A90" s="13">
        <v>2004</v>
      </c>
      <c r="B90" s="11">
        <f t="shared" si="1"/>
        <v>4.2789902236133825E-2</v>
      </c>
      <c r="C90" s="11">
        <f t="shared" si="3"/>
        <v>0.18070116951710602</v>
      </c>
      <c r="D90" s="11">
        <f t="shared" si="3"/>
        <v>0.52174957309820469</v>
      </c>
      <c r="E90" s="11">
        <f t="shared" si="3"/>
        <v>-1.9621739134816569</v>
      </c>
      <c r="F90" s="11">
        <f t="shared" si="3"/>
        <v>-1.1150647719509617</v>
      </c>
      <c r="G90" s="11">
        <f t="shared" si="3"/>
        <v>0.49607377465519809</v>
      </c>
      <c r="H90" s="11">
        <f t="shared" si="3"/>
        <v>-0.16246957270019219</v>
      </c>
      <c r="I90" s="11">
        <f t="shared" si="3"/>
        <v>0</v>
      </c>
      <c r="J90" s="11">
        <f t="shared" si="3"/>
        <v>0.76381801117006975</v>
      </c>
      <c r="K90" s="11">
        <f t="shared" si="3"/>
        <v>0.6518999938700174</v>
      </c>
      <c r="L90" s="11">
        <f t="shared" si="3"/>
        <v>1.4037910613437876</v>
      </c>
      <c r="M90" s="11">
        <f t="shared" si="3"/>
        <v>-2.7963558628646838</v>
      </c>
      <c r="N90" s="11">
        <f t="shared" si="3"/>
        <v>-0.51819181052632546</v>
      </c>
      <c r="O90" s="11">
        <f t="shared" si="3"/>
        <v>-0.67311991636560919</v>
      </c>
      <c r="P90" s="11" t="e">
        <f t="shared" si="3"/>
        <v>#N/A</v>
      </c>
      <c r="Q90" s="11">
        <f t="shared" si="3"/>
        <v>1.3662494460227692</v>
      </c>
      <c r="R90" s="11">
        <f t="shared" si="3"/>
        <v>0.72685638728427326</v>
      </c>
      <c r="S90" s="11">
        <f t="shared" si="3"/>
        <v>-5.6722463914120267</v>
      </c>
      <c r="T90" s="11">
        <f t="shared" si="3"/>
        <v>-0.33043316771136305</v>
      </c>
      <c r="U90" s="11">
        <f t="shared" si="3"/>
        <v>-0.57729473990874847</v>
      </c>
      <c r="W90" s="15">
        <f>B90*'Table A8'!B40</f>
        <v>2.3209242972878987E-2</v>
      </c>
      <c r="X90" s="15">
        <f>C90*'Table A8'!C40</f>
        <v>2.5099392445926027E-2</v>
      </c>
      <c r="Y90" s="15">
        <f>D90*'Table A8'!D40</f>
        <v>0.38797298255582502</v>
      </c>
      <c r="Z90" s="15">
        <f>E90*'Table A8'!E40</f>
        <v>-0.7085410001582263</v>
      </c>
      <c r="AA90" s="15">
        <f>F90*'Table A8'!F40</f>
        <v>-0.29883735888285773</v>
      </c>
      <c r="AB90" s="15">
        <f>G90*'Table A8'!G40</f>
        <v>0.30468851239322264</v>
      </c>
      <c r="AC90" s="15">
        <f>H90*'Table A8'!H40</f>
        <v>-0.11155160861595195</v>
      </c>
      <c r="AD90" s="15">
        <f>I90*'Table A8'!I40</f>
        <v>0</v>
      </c>
      <c r="AE90" s="15">
        <f>J90*'Table A8'!J40</f>
        <v>0.58875092300988985</v>
      </c>
      <c r="AF90" s="15">
        <f>K90*'Table A8'!K40</f>
        <v>0.412196366124012</v>
      </c>
      <c r="AG90" s="15">
        <f>L90*'Table A8'!L40</f>
        <v>0.82739445155602842</v>
      </c>
      <c r="AH90" s="15">
        <f>M90*'Table A8'!M40</f>
        <v>-0.75026227800659462</v>
      </c>
      <c r="AI90" s="15">
        <f>N90*'Table A8'!N40</f>
        <v>-0.39201210466316516</v>
      </c>
      <c r="AJ90" s="15">
        <f>O90*'Table A8'!O40</f>
        <v>-0.48067493227668151</v>
      </c>
      <c r="AK90" s="15" t="e">
        <f>P90*'Table A8'!P40</f>
        <v>#N/A</v>
      </c>
      <c r="AL90" s="15">
        <f>Q90*'Table A8'!Q40</f>
        <v>0</v>
      </c>
      <c r="AM90" s="15">
        <f>R90*'Table A8'!R40</f>
        <v>0</v>
      </c>
      <c r="AN90" s="15">
        <f>S90*'Table A8'!S40</f>
        <v>-2.4940867383038681</v>
      </c>
      <c r="AO90" s="15">
        <f>T90*'Table A8'!T40</f>
        <v>-0.19161819395581942</v>
      </c>
      <c r="AP90" s="15">
        <f>U90*'Table A8'!U40</f>
        <v>-0.37125824723531614</v>
      </c>
    </row>
    <row r="91" spans="1:42" x14ac:dyDescent="0.25">
      <c r="A91" s="13">
        <v>2005</v>
      </c>
      <c r="B91" s="11">
        <f t="shared" si="1"/>
        <v>0</v>
      </c>
      <c r="C91" s="11">
        <f t="shared" si="3"/>
        <v>-1.7851111547178655</v>
      </c>
      <c r="D91" s="11">
        <f t="shared" si="3"/>
        <v>0.90919328067539262</v>
      </c>
      <c r="E91" s="11">
        <f t="shared" si="3"/>
        <v>1.4022620363766443</v>
      </c>
      <c r="F91" s="11">
        <f t="shared" si="3"/>
        <v>-0.99027614783226814</v>
      </c>
      <c r="G91" s="11">
        <f t="shared" si="3"/>
        <v>-0.83855763388586135</v>
      </c>
      <c r="H91" s="11">
        <f t="shared" si="3"/>
        <v>0.71289997325844823</v>
      </c>
      <c r="I91" s="11">
        <f t="shared" si="3"/>
        <v>-0.36840207973284944</v>
      </c>
      <c r="J91" s="11">
        <f t="shared" si="3"/>
        <v>1.6858636824416611</v>
      </c>
      <c r="K91" s="11">
        <f t="shared" si="3"/>
        <v>1.0408201327432041</v>
      </c>
      <c r="L91" s="11">
        <f t="shared" si="3"/>
        <v>1.4084739881739023</v>
      </c>
      <c r="M91" s="11">
        <f t="shared" si="3"/>
        <v>1.3003491086789909</v>
      </c>
      <c r="N91" s="11">
        <f t="shared" si="3"/>
        <v>1.1621781511838225</v>
      </c>
      <c r="O91" s="11">
        <f t="shared" si="3"/>
        <v>0.17923986031224903</v>
      </c>
      <c r="P91" s="11" t="e">
        <f t="shared" si="3"/>
        <v>#N/A</v>
      </c>
      <c r="Q91" s="11">
        <f t="shared" si="3"/>
        <v>0.78195215234940674</v>
      </c>
      <c r="R91" s="11">
        <f t="shared" si="3"/>
        <v>1.6191915898263716</v>
      </c>
      <c r="S91" s="11">
        <f t="shared" si="3"/>
        <v>-3.792801670716984</v>
      </c>
      <c r="T91" s="11">
        <f t="shared" si="3"/>
        <v>1.8148524789055522</v>
      </c>
      <c r="U91" s="11">
        <f t="shared" si="3"/>
        <v>0.57729473990875313</v>
      </c>
      <c r="W91" s="15">
        <f>B91*'Table A8'!B41</f>
        <v>0</v>
      </c>
      <c r="X91" s="15">
        <f>C91*'Table A8'!C41</f>
        <v>-0.25009407277597295</v>
      </c>
      <c r="Y91" s="15">
        <f>D91*'Table A8'!D41</f>
        <v>0.67534876888568163</v>
      </c>
      <c r="Z91" s="15">
        <f>E91*'Table A8'!E41</f>
        <v>0.53370093104495075</v>
      </c>
      <c r="AA91" s="15">
        <f>F91*'Table A8'!F41</f>
        <v>-0.29331979498791783</v>
      </c>
      <c r="AB91" s="15">
        <f>G91*'Table A8'!G41</f>
        <v>-0.51252642583103847</v>
      </c>
      <c r="AC91" s="15">
        <f>H91*'Table A8'!H41</f>
        <v>0.48769487170610448</v>
      </c>
      <c r="AD91" s="15">
        <f>I91*'Table A8'!I41</f>
        <v>-0.29895828770320731</v>
      </c>
      <c r="AE91" s="15">
        <f>J91*'Table A8'!J41</f>
        <v>1.2955862399564164</v>
      </c>
      <c r="AF91" s="15">
        <f>K91*'Table A8'!K41</f>
        <v>0.65987996415919137</v>
      </c>
      <c r="AG91" s="15">
        <f>L91*'Table A8'!L41</f>
        <v>0.7870552645915766</v>
      </c>
      <c r="AH91" s="15">
        <f>M91*'Table A8'!M41</f>
        <v>0.33744059370219814</v>
      </c>
      <c r="AI91" s="15">
        <f>N91*'Table A8'!N41</f>
        <v>0.89499339422666169</v>
      </c>
      <c r="AJ91" s="15">
        <f>O91*'Table A8'!O41</f>
        <v>0.12749331264010275</v>
      </c>
      <c r="AK91" s="15" t="e">
        <f>P91*'Table A8'!P41</f>
        <v>#N/A</v>
      </c>
      <c r="AL91" s="15">
        <f>Q91*'Table A8'!Q41</f>
        <v>0</v>
      </c>
      <c r="AM91" s="15">
        <f>R91*'Table A8'!R41</f>
        <v>0</v>
      </c>
      <c r="AN91" s="15">
        <f>S91*'Table A8'!S41</f>
        <v>-1.6028379860449973</v>
      </c>
      <c r="AO91" s="15">
        <f>T91*'Table A8'!T41</f>
        <v>1.0580589952019368</v>
      </c>
      <c r="AP91" s="15">
        <f>U91*'Table A8'!U41</f>
        <v>0.36767901984788487</v>
      </c>
    </row>
    <row r="92" spans="1:42" x14ac:dyDescent="0.25">
      <c r="A92" s="13">
        <v>2006</v>
      </c>
      <c r="B92" s="11">
        <f t="shared" si="1"/>
        <v>1.5704906826334502</v>
      </c>
      <c r="C92" s="11">
        <f t="shared" si="3"/>
        <v>3.9990919627879831</v>
      </c>
      <c r="D92" s="11">
        <f t="shared" si="3"/>
        <v>0.51435582878710495</v>
      </c>
      <c r="E92" s="11">
        <f t="shared" si="3"/>
        <v>1.1056006302860979</v>
      </c>
      <c r="F92" s="11">
        <f t="shared" si="3"/>
        <v>1.7687535942727373</v>
      </c>
      <c r="G92" s="11">
        <f t="shared" si="3"/>
        <v>0.20770596313525441</v>
      </c>
      <c r="H92" s="11">
        <f t="shared" si="3"/>
        <v>1.1769876937238404</v>
      </c>
      <c r="I92" s="11">
        <f t="shared" si="3"/>
        <v>-0.39093504276649899</v>
      </c>
      <c r="J92" s="11">
        <f t="shared" si="3"/>
        <v>3.1076272146484345</v>
      </c>
      <c r="K92" s="11">
        <f t="shared" si="3"/>
        <v>1.1917800864035104</v>
      </c>
      <c r="L92" s="11">
        <f t="shared" si="3"/>
        <v>0.52910176344154591</v>
      </c>
      <c r="M92" s="11">
        <f t="shared" si="3"/>
        <v>0.28291763340116832</v>
      </c>
      <c r="N92" s="11">
        <f t="shared" si="3"/>
        <v>8.555235256065602E-2</v>
      </c>
      <c r="O92" s="11">
        <f t="shared" si="3"/>
        <v>0.91229070831076908</v>
      </c>
      <c r="P92" s="11" t="e">
        <f t="shared" si="3"/>
        <v>#N/A</v>
      </c>
      <c r="Q92" s="11">
        <f t="shared" si="3"/>
        <v>2.4076356718813314</v>
      </c>
      <c r="R92" s="11">
        <f t="shared" si="3"/>
        <v>1.9378931844789151</v>
      </c>
      <c r="S92" s="11">
        <f t="shared" si="3"/>
        <v>-2.4647895315335262</v>
      </c>
      <c r="T92" s="11">
        <f t="shared" si="3"/>
        <v>1.526747213078838</v>
      </c>
      <c r="U92" s="11">
        <f t="shared" si="3"/>
        <v>0.67991338096590459</v>
      </c>
      <c r="W92" s="15">
        <f>B92*'Table A8'!B42</f>
        <v>0.82136662701729446</v>
      </c>
      <c r="X92" s="15">
        <f>C92*'Table A8'!C42</f>
        <v>0.54547614372428088</v>
      </c>
      <c r="Y92" s="15">
        <f>D92*'Table A8'!D42</f>
        <v>0.38520108017866289</v>
      </c>
      <c r="Z92" s="15">
        <f>E92*'Table A8'!E42</f>
        <v>0.39624726589453746</v>
      </c>
      <c r="AA92" s="15">
        <f>F92*'Table A8'!F42</f>
        <v>0.54813673886512126</v>
      </c>
      <c r="AB92" s="15">
        <f>G92*'Table A8'!G42</f>
        <v>0.12568287829314245</v>
      </c>
      <c r="AC92" s="15">
        <f>H92*'Table A8'!H42</f>
        <v>0.81212150866944977</v>
      </c>
      <c r="AD92" s="15">
        <f>I92*'Table A8'!I42</f>
        <v>-0.32127041814550883</v>
      </c>
      <c r="AE92" s="15">
        <f>J92*'Table A8'!J42</f>
        <v>2.4059249895808179</v>
      </c>
      <c r="AF92" s="15">
        <f>K92*'Table A8'!K42</f>
        <v>0.7449817320108344</v>
      </c>
      <c r="AG92" s="15">
        <f>L92*'Table A8'!L42</f>
        <v>0.29857212511006437</v>
      </c>
      <c r="AH92" s="15">
        <f>M92*'Table A8'!M42</f>
        <v>7.0248448373510089E-2</v>
      </c>
      <c r="AI92" s="15">
        <f>N92*'Table A8'!N42</f>
        <v>6.4412366242917921E-2</v>
      </c>
      <c r="AJ92" s="15">
        <f>O92*'Table A8'!O42</f>
        <v>0.6427088040049368</v>
      </c>
      <c r="AK92" s="15" t="e">
        <f>P92*'Table A8'!P42</f>
        <v>#N/A</v>
      </c>
      <c r="AL92" s="15">
        <f>Q92*'Table A8'!Q42</f>
        <v>0</v>
      </c>
      <c r="AM92" s="15">
        <f>R92*'Table A8'!R42</f>
        <v>0</v>
      </c>
      <c r="AN92" s="15">
        <f>S92*'Table A8'!S42</f>
        <v>-1.0349651242909277</v>
      </c>
      <c r="AO92" s="15">
        <f>T92*'Table A8'!T42</f>
        <v>0.9058191215196747</v>
      </c>
      <c r="AP92" s="15">
        <f>U92*'Table A8'!U42</f>
        <v>0.42963726543235514</v>
      </c>
    </row>
    <row r="93" spans="1:42" x14ac:dyDescent="0.25">
      <c r="A93" s="13">
        <v>2007</v>
      </c>
      <c r="B93" s="11">
        <f t="shared" si="1"/>
        <v>6.3151249335910153E-2</v>
      </c>
      <c r="C93" s="11">
        <f t="shared" si="3"/>
        <v>3.4878177452682291</v>
      </c>
      <c r="D93" s="11">
        <f t="shared" si="3"/>
        <v>0.41792976932134385</v>
      </c>
      <c r="E93" s="11">
        <f t="shared" si="3"/>
        <v>-3.9300680810849227</v>
      </c>
      <c r="F93" s="11">
        <f t="shared" si="3"/>
        <v>-1.8030765738442822</v>
      </c>
      <c r="G93" s="11">
        <f t="shared" si="3"/>
        <v>-0.56179923042233726</v>
      </c>
      <c r="H93" s="11">
        <f t="shared" si="3"/>
        <v>0.3398113071302174</v>
      </c>
      <c r="I93" s="11">
        <f t="shared" si="3"/>
        <v>0.92729853087087555</v>
      </c>
      <c r="J93" s="11">
        <f t="shared" si="3"/>
        <v>3.8898114223778828</v>
      </c>
      <c r="K93" s="11">
        <f t="shared" si="3"/>
        <v>0.2903696184413051</v>
      </c>
      <c r="L93" s="11">
        <f t="shared" si="3"/>
        <v>3.9737213506022826</v>
      </c>
      <c r="M93" s="11">
        <f t="shared" si="3"/>
        <v>-0.15833525135534593</v>
      </c>
      <c r="N93" s="11">
        <f t="shared" si="3"/>
        <v>0.90450204313565186</v>
      </c>
      <c r="O93" s="11">
        <f t="shared" si="3"/>
        <v>-0.35553733990644426</v>
      </c>
      <c r="P93" s="11" t="e">
        <f t="shared" si="3"/>
        <v>#N/A</v>
      </c>
      <c r="Q93" s="11">
        <f t="shared" si="3"/>
        <v>-0.43544593081174759</v>
      </c>
      <c r="R93" s="11">
        <f t="shared" si="3"/>
        <v>-5.5484659915354839E-2</v>
      </c>
      <c r="S93" s="11">
        <f t="shared" si="3"/>
        <v>1.255077203662001</v>
      </c>
      <c r="T93" s="11">
        <f t="shared" si="3"/>
        <v>-5.3364641855571084E-2</v>
      </c>
      <c r="U93" s="11">
        <f t="shared" si="3"/>
        <v>0.79093478498010061</v>
      </c>
      <c r="W93" s="15">
        <f>B93*'Table A8'!B43</f>
        <v>3.4916325757824718E-2</v>
      </c>
      <c r="X93" s="15">
        <f>C93*'Table A8'!C43</f>
        <v>0.52561413421192216</v>
      </c>
      <c r="Y93" s="15">
        <f>D93*'Table A8'!D43</f>
        <v>0.31762662468422131</v>
      </c>
      <c r="Z93" s="15">
        <f>E93*'Table A8'!E43</f>
        <v>-1.3825979509256758</v>
      </c>
      <c r="AA93" s="15">
        <f>F93*'Table A8'!F43</f>
        <v>-0.58816357838800482</v>
      </c>
      <c r="AB93" s="15">
        <f>G93*'Table A8'!G43</f>
        <v>-0.34842788270793357</v>
      </c>
      <c r="AC93" s="15">
        <f>H93*'Table A8'!H43</f>
        <v>0.23531933018767556</v>
      </c>
      <c r="AD93" s="15">
        <f>I93*'Table A8'!I43</f>
        <v>0.77299605533396187</v>
      </c>
      <c r="AE93" s="15">
        <f>J93*'Table A8'!J43</f>
        <v>3.0511680797132112</v>
      </c>
      <c r="AF93" s="15">
        <f>K93*'Table A8'!K43</f>
        <v>0.18026145912836222</v>
      </c>
      <c r="AG93" s="15">
        <f>L93*'Table A8'!L43</f>
        <v>2.3174742916712514</v>
      </c>
      <c r="AH93" s="15">
        <f>M93*'Table A8'!M43</f>
        <v>-4.1198832402661006E-2</v>
      </c>
      <c r="AI93" s="15">
        <f>N93*'Table A8'!N43</f>
        <v>0.66453765109176344</v>
      </c>
      <c r="AJ93" s="15">
        <f>O93*'Table A8'!O43</f>
        <v>-0.24777397218080099</v>
      </c>
      <c r="AK93" s="15" t="e">
        <f>P93*'Table A8'!P43</f>
        <v>#N/A</v>
      </c>
      <c r="AL93" s="15">
        <f>Q93*'Table A8'!Q43</f>
        <v>0</v>
      </c>
      <c r="AM93" s="15">
        <f>R93*'Table A8'!R43</f>
        <v>0</v>
      </c>
      <c r="AN93" s="15">
        <f>S93*'Table A8'!S43</f>
        <v>0.55035135380578748</v>
      </c>
      <c r="AO93" s="15">
        <f>T93*'Table A8'!T43</f>
        <v>-3.1591867978498077E-2</v>
      </c>
      <c r="AP93" s="15">
        <f>U93*'Table A8'!U43</f>
        <v>0.502876336290348</v>
      </c>
    </row>
    <row r="94" spans="1:42" x14ac:dyDescent="0.25">
      <c r="A94" s="13">
        <v>2008</v>
      </c>
      <c r="B94" s="11">
        <f t="shared" si="1"/>
        <v>-1.6657326419842768</v>
      </c>
      <c r="C94" s="11">
        <f t="shared" si="3"/>
        <v>-1.8241772394366222</v>
      </c>
      <c r="D94" s="11">
        <f t="shared" si="3"/>
        <v>0.45771431205155111</v>
      </c>
      <c r="E94" s="11">
        <f t="shared" si="3"/>
        <v>2.8020056357897483</v>
      </c>
      <c r="F94" s="11">
        <f t="shared" si="3"/>
        <v>0.33129635602526064</v>
      </c>
      <c r="G94" s="11">
        <f t="shared" si="3"/>
        <v>6.2578224820636713E-2</v>
      </c>
      <c r="H94" s="11">
        <f t="shared" si="3"/>
        <v>6.3586267509126257E-2</v>
      </c>
      <c r="I94" s="11">
        <f t="shared" si="3"/>
        <v>1.1678964864146075</v>
      </c>
      <c r="J94" s="11">
        <f t="shared" si="3"/>
        <v>0.17425401926155418</v>
      </c>
      <c r="K94" s="11">
        <f t="shared" si="3"/>
        <v>0.10733069614671897</v>
      </c>
      <c r="L94" s="11">
        <f t="shared" si="3"/>
        <v>1.2143579174897714</v>
      </c>
      <c r="M94" s="11">
        <f t="shared" si="3"/>
        <v>2.2606155148159202</v>
      </c>
      <c r="N94" s="11">
        <f t="shared" si="3"/>
        <v>0.37007708110806875</v>
      </c>
      <c r="O94" s="11">
        <f t="shared" si="3"/>
        <v>-2.2887203724452339</v>
      </c>
      <c r="P94" s="11" t="e">
        <f t="shared" si="3"/>
        <v>#N/A</v>
      </c>
      <c r="Q94" s="11">
        <f t="shared" si="3"/>
        <v>-7.6398366608171508E-2</v>
      </c>
      <c r="R94" s="11">
        <f t="shared" si="3"/>
        <v>-7.7730279856201401E-2</v>
      </c>
      <c r="S94" s="11">
        <f t="shared" si="3"/>
        <v>1.9325235346356977</v>
      </c>
      <c r="T94" s="11">
        <f t="shared" si="3"/>
        <v>2.8209427639336013</v>
      </c>
      <c r="U94" s="11">
        <f t="shared" si="3"/>
        <v>-0.14716706114562506</v>
      </c>
      <c r="W94" s="15">
        <f>B94*'Table A8'!B44</f>
        <v>-0.93231055971859966</v>
      </c>
      <c r="X94" s="15">
        <f>C94*'Table A8'!C44</f>
        <v>-0.26906614281690178</v>
      </c>
      <c r="Y94" s="15">
        <f>D94*'Table A8'!D44</f>
        <v>0.34484196269963857</v>
      </c>
      <c r="Z94" s="15">
        <f>E94*'Table A8'!E44</f>
        <v>1.0953040030302126</v>
      </c>
      <c r="AA94" s="15">
        <f>F94*'Table A8'!F44</f>
        <v>0.1096922234799638</v>
      </c>
      <c r="AB94" s="15">
        <f>G94*'Table A8'!G44</f>
        <v>4.1195245399425151E-2</v>
      </c>
      <c r="AC94" s="15">
        <f>H94*'Table A8'!H44</f>
        <v>4.4275118066604613E-2</v>
      </c>
      <c r="AD94" s="15">
        <f>I94*'Table A8'!I44</f>
        <v>0.96398175988661705</v>
      </c>
      <c r="AE94" s="15">
        <f>J94*'Table A8'!J44</f>
        <v>0.13729474177617854</v>
      </c>
      <c r="AF94" s="15">
        <f>K94*'Table A8'!K44</f>
        <v>6.6491366262892412E-2</v>
      </c>
      <c r="AG94" s="15">
        <f>L94*'Table A8'!L44</f>
        <v>0.67651879583355168</v>
      </c>
      <c r="AH94" s="15">
        <f>M94*'Table A8'!M44</f>
        <v>0.57532664852065174</v>
      </c>
      <c r="AI94" s="15">
        <f>N94*'Table A8'!N44</f>
        <v>0.27341294752264117</v>
      </c>
      <c r="AJ94" s="15">
        <f>O94*'Table A8'!O44</f>
        <v>-1.5780726968009888</v>
      </c>
      <c r="AK94" s="15" t="e">
        <f>P94*'Table A8'!P44</f>
        <v>#N/A</v>
      </c>
      <c r="AL94" s="15">
        <f>Q94*'Table A8'!Q44</f>
        <v>0</v>
      </c>
      <c r="AM94" s="15">
        <f>R94*'Table A8'!R44</f>
        <v>0</v>
      </c>
      <c r="AN94" s="15">
        <f>S94*'Table A8'!S44</f>
        <v>0.83813545697150205</v>
      </c>
      <c r="AO94" s="15">
        <f>T94*'Table A8'!T44</f>
        <v>1.6838207357919666</v>
      </c>
      <c r="AP94" s="15">
        <f>U94*'Table A8'!U44</f>
        <v>-9.3436367121357347E-2</v>
      </c>
    </row>
    <row r="95" spans="1:42" x14ac:dyDescent="0.25">
      <c r="A95" s="13">
        <v>2009</v>
      </c>
      <c r="B95" s="11">
        <f t="shared" si="1"/>
        <v>1.8549474571880746</v>
      </c>
      <c r="C95" s="11">
        <f t="shared" si="3"/>
        <v>-9.9242876678674055</v>
      </c>
      <c r="D95" s="11">
        <f t="shared" si="3"/>
        <v>-0.22859527826506326</v>
      </c>
      <c r="E95" s="11">
        <f t="shared" si="3"/>
        <v>0.68282573471463703</v>
      </c>
      <c r="F95" s="11">
        <f t="shared" si="3"/>
        <v>5.7506842588211553</v>
      </c>
      <c r="G95" s="11">
        <f t="shared" si="3"/>
        <v>2.0229815697868534</v>
      </c>
      <c r="H95" s="11">
        <f t="shared" si="3"/>
        <v>1.4931928325928954</v>
      </c>
      <c r="I95" s="11">
        <f t="shared" si="3"/>
        <v>-0.16600958367459051</v>
      </c>
      <c r="J95" s="11">
        <f t="shared" si="3"/>
        <v>1.5976160181149581</v>
      </c>
      <c r="K95" s="11">
        <f t="shared" si="3"/>
        <v>3.5409389500801023</v>
      </c>
      <c r="L95" s="11">
        <f t="shared" si="3"/>
        <v>2.4409287912285844</v>
      </c>
      <c r="M95" s="11">
        <f t="shared" si="3"/>
        <v>-1.1066231406199436E-2</v>
      </c>
      <c r="N95" s="11">
        <f t="shared" si="3"/>
        <v>1.7264357653964157</v>
      </c>
      <c r="O95" s="11">
        <f t="shared" si="3"/>
        <v>0.59842025129734988</v>
      </c>
      <c r="P95" s="11" t="e">
        <f t="shared" si="3"/>
        <v>#N/A</v>
      </c>
      <c r="Q95" s="11">
        <f t="shared" si="3"/>
        <v>0.34877419551218308</v>
      </c>
      <c r="R95" s="11">
        <f t="shared" si="3"/>
        <v>2.208274298597892</v>
      </c>
      <c r="S95" s="11">
        <f t="shared" si="3"/>
        <v>0.70782835835960733</v>
      </c>
      <c r="T95" s="11">
        <f t="shared" si="3"/>
        <v>4.6935082570394409</v>
      </c>
      <c r="U95" s="11">
        <f t="shared" si="3"/>
        <v>1.3375330016211435</v>
      </c>
      <c r="W95" s="15">
        <f>B95*'Table A8'!B45</f>
        <v>1.0150272485733145</v>
      </c>
      <c r="X95" s="15">
        <f>C95*'Table A8'!C45</f>
        <v>-1.4777264337454568</v>
      </c>
      <c r="Y95" s="15">
        <f>D95*'Table A8'!D45</f>
        <v>-0.17165219444923602</v>
      </c>
      <c r="Z95" s="15">
        <f>E95*'Table A8'!E45</f>
        <v>0.23304842325810562</v>
      </c>
      <c r="AA95" s="15">
        <f>F95*'Table A8'!F45</f>
        <v>2.0518441435473882</v>
      </c>
      <c r="AB95" s="15">
        <f>G95*'Table A8'!G45</f>
        <v>1.4826431924967849</v>
      </c>
      <c r="AC95" s="15">
        <f>H95*'Table A8'!H45</f>
        <v>1.0576284833255478</v>
      </c>
      <c r="AD95" s="15">
        <f>I95*'Table A8'!I45</f>
        <v>-0.13856819949318069</v>
      </c>
      <c r="AE95" s="15">
        <f>J95*'Table A8'!J45</f>
        <v>1.2725011584285641</v>
      </c>
      <c r="AF95" s="15">
        <f>K95*'Table A8'!K45</f>
        <v>2.1451008159585259</v>
      </c>
      <c r="AG95" s="15">
        <f>L95*'Table A8'!L45</f>
        <v>1.2658656711311438</v>
      </c>
      <c r="AH95" s="15">
        <f>M95*'Table A8'!M45</f>
        <v>-2.4910086895354932E-3</v>
      </c>
      <c r="AI95" s="15">
        <f>N95*'Table A8'!N45</f>
        <v>1.3084656665939436</v>
      </c>
      <c r="AJ95" s="15">
        <f>O95*'Table A8'!O45</f>
        <v>0.41159344884231724</v>
      </c>
      <c r="AK95" s="15" t="e">
        <f>P95*'Table A8'!P45</f>
        <v>#N/A</v>
      </c>
      <c r="AL95" s="15">
        <f>Q95*'Table A8'!Q45</f>
        <v>0</v>
      </c>
      <c r="AM95" s="15">
        <f>R95*'Table A8'!R45</f>
        <v>0</v>
      </c>
      <c r="AN95" s="15">
        <f>S95*'Table A8'!S45</f>
        <v>0.30854238140895285</v>
      </c>
      <c r="AO95" s="15">
        <f>T95*'Table A8'!T45</f>
        <v>2.8391031446831576</v>
      </c>
      <c r="AP95" s="15">
        <f>U95*'Table A8'!U45</f>
        <v>0.84919970272926404</v>
      </c>
    </row>
    <row r="96" spans="1:42" x14ac:dyDescent="0.25">
      <c r="A96" s="13">
        <v>2010</v>
      </c>
      <c r="B96" s="11">
        <f t="shared" si="1"/>
        <v>2.8573372444056164</v>
      </c>
      <c r="C96" s="11">
        <f t="shared" si="3"/>
        <v>-5.2464917016726256</v>
      </c>
      <c r="D96" s="11">
        <f t="shared" si="3"/>
        <v>1.4048366563455317</v>
      </c>
      <c r="E96" s="11">
        <f t="shared" si="3"/>
        <v>5.5651254549377311</v>
      </c>
      <c r="F96" s="11">
        <f t="shared" si="3"/>
        <v>1.3369898071244866</v>
      </c>
      <c r="G96" s="11">
        <f t="shared" si="3"/>
        <v>-0.43006414841583729</v>
      </c>
      <c r="H96" s="11">
        <f t="shared" si="3"/>
        <v>0.68650155196801121</v>
      </c>
      <c r="I96" s="11">
        <f t="shared" si="3"/>
        <v>1.269170417984387</v>
      </c>
      <c r="J96" s="11">
        <f t="shared" si="3"/>
        <v>-0.12858981626160704</v>
      </c>
      <c r="K96" s="11">
        <f t="shared" si="3"/>
        <v>2.0293819339813899</v>
      </c>
      <c r="L96" s="11">
        <f t="shared" si="3"/>
        <v>2.8266562033262739</v>
      </c>
      <c r="M96" s="11">
        <f t="shared" si="3"/>
        <v>2.6860442213227214</v>
      </c>
      <c r="N96" s="11">
        <f t="shared" si="3"/>
        <v>0.69261661076349734</v>
      </c>
      <c r="O96" s="11">
        <f t="shared" si="3"/>
        <v>3.3834073015781869</v>
      </c>
      <c r="P96" s="11" t="e">
        <f t="shared" si="3"/>
        <v>#N/A</v>
      </c>
      <c r="Q96" s="11">
        <f t="shared" si="3"/>
        <v>0.88822074421165598</v>
      </c>
      <c r="R96" s="11">
        <f t="shared" si="3"/>
        <v>0.80087008144145988</v>
      </c>
      <c r="S96" s="11">
        <f t="shared" si="3"/>
        <v>2.5628790188574655</v>
      </c>
      <c r="T96" s="11">
        <f t="shared" si="3"/>
        <v>9.8980508922379903E-2</v>
      </c>
      <c r="U96" s="11">
        <f t="shared" si="3"/>
        <v>1.186620743910537</v>
      </c>
      <c r="W96" s="15">
        <f>B96*'Table A8'!B46</f>
        <v>1.4846724321931581</v>
      </c>
      <c r="X96" s="15">
        <f>C96*'Table A8'!C46</f>
        <v>-0.86829437662681963</v>
      </c>
      <c r="Y96" s="15">
        <f>D96*'Table A8'!D46</f>
        <v>1.0460413743148829</v>
      </c>
      <c r="Z96" s="15">
        <f>E96*'Table A8'!E46</f>
        <v>2.0028886512320896</v>
      </c>
      <c r="AA96" s="15">
        <f>F96*'Table A8'!F46</f>
        <v>0.50457995320878124</v>
      </c>
      <c r="AB96" s="15">
        <f>G96*'Table A8'!G46</f>
        <v>-0.32362327168291755</v>
      </c>
      <c r="AC96" s="15">
        <f>H96*'Table A8'!H46</f>
        <v>0.48425819475823512</v>
      </c>
      <c r="AD96" s="15">
        <f>I96*'Table A8'!I46</f>
        <v>1.058234294515382</v>
      </c>
      <c r="AE96" s="15">
        <f>J96*'Table A8'!J46</f>
        <v>-0.10296186588066875</v>
      </c>
      <c r="AF96" s="15">
        <f>K96*'Table A8'!K46</f>
        <v>1.2158027166482506</v>
      </c>
      <c r="AG96" s="15">
        <f>L96*'Table A8'!L46</f>
        <v>1.4955837971799315</v>
      </c>
      <c r="AH96" s="15">
        <f>M96*'Table A8'!M46</f>
        <v>0.5570855715023324</v>
      </c>
      <c r="AI96" s="15">
        <f>N96*'Table A8'!N46</f>
        <v>0.52895130564008297</v>
      </c>
      <c r="AJ96" s="15">
        <f>O96*'Table A8'!O46</f>
        <v>2.3098521647874279</v>
      </c>
      <c r="AK96" s="15" t="e">
        <f>P96*'Table A8'!P46</f>
        <v>#N/A</v>
      </c>
      <c r="AL96" s="15">
        <f>Q96*'Table A8'!Q46</f>
        <v>0</v>
      </c>
      <c r="AM96" s="15">
        <f>R96*'Table A8'!R46</f>
        <v>0</v>
      </c>
      <c r="AN96" s="15">
        <f>S96*'Table A8'!S46</f>
        <v>1.1694416963046614</v>
      </c>
      <c r="AO96" s="15">
        <f>T96*'Table A8'!T46</f>
        <v>6.1734143414888351E-2</v>
      </c>
      <c r="AP96" s="15">
        <f>U96*'Table A8'!U46</f>
        <v>0.75504677935027464</v>
      </c>
    </row>
    <row r="97" spans="1:42" x14ac:dyDescent="0.25">
      <c r="A97" s="13">
        <v>2011</v>
      </c>
      <c r="B97" s="11">
        <f t="shared" si="1"/>
        <v>-1.159998635742399</v>
      </c>
      <c r="C97" s="11">
        <f t="shared" si="3"/>
        <v>-4.2423410851370047</v>
      </c>
      <c r="D97" s="11">
        <f t="shared" si="3"/>
        <v>0.79689837331553981</v>
      </c>
      <c r="E97" s="11">
        <f t="shared" si="3"/>
        <v>2.634608570985594</v>
      </c>
      <c r="F97" s="11">
        <f t="shared" si="3"/>
        <v>-3.2283505351126331</v>
      </c>
      <c r="G97" s="11">
        <f t="shared" si="3"/>
        <v>-0.31861890359710876</v>
      </c>
      <c r="H97" s="11">
        <f t="shared" si="3"/>
        <v>0.57881298547458104</v>
      </c>
      <c r="I97" s="11">
        <f t="shared" si="3"/>
        <v>0.34800444538044817</v>
      </c>
      <c r="J97" s="11">
        <f t="shared" si="3"/>
        <v>3.8907230940829352</v>
      </c>
      <c r="K97" s="11">
        <f t="shared" si="3"/>
        <v>0.39491722633651349</v>
      </c>
      <c r="L97" s="11">
        <f t="shared" si="3"/>
        <v>1.5542410516864591</v>
      </c>
      <c r="M97" s="11">
        <f t="shared" si="3"/>
        <v>3.2122335678623855</v>
      </c>
      <c r="N97" s="11">
        <f t="shared" si="3"/>
        <v>1.2896801067930062</v>
      </c>
      <c r="O97" s="11">
        <f t="shared" si="3"/>
        <v>0.67748154834215157</v>
      </c>
      <c r="P97" s="11" t="e">
        <f t="shared" si="3"/>
        <v>#N/A</v>
      </c>
      <c r="Q97" s="11">
        <f t="shared" si="3"/>
        <v>2.8176868057943594</v>
      </c>
      <c r="R97" s="11">
        <f t="shared" si="3"/>
        <v>0.66609614564464714</v>
      </c>
      <c r="S97" s="11">
        <f t="shared" si="3"/>
        <v>1.158167492925366</v>
      </c>
      <c r="T97" s="11">
        <f t="shared" si="3"/>
        <v>-4.0892073482785403</v>
      </c>
      <c r="U97" s="11">
        <f t="shared" si="3"/>
        <v>0.75618590455981538</v>
      </c>
      <c r="W97" s="15">
        <f>B97*'Table A8'!B47</f>
        <v>-0.57744732087256623</v>
      </c>
      <c r="X97" s="15">
        <f>C97*'Table A8'!C47</f>
        <v>-0.71865257982220854</v>
      </c>
      <c r="Y97" s="15">
        <f>D97*'Table A8'!D47</f>
        <v>0.58420619747762226</v>
      </c>
      <c r="Z97" s="15">
        <f>E97*'Table A8'!E47</f>
        <v>1.2403737152200176</v>
      </c>
      <c r="AA97" s="15">
        <f>F97*'Table A8'!F47</f>
        <v>-1.1460644399649846</v>
      </c>
      <c r="AB97" s="15">
        <f>G97*'Table A8'!G47</f>
        <v>-0.22628314533466665</v>
      </c>
      <c r="AC97" s="15">
        <f>H97*'Table A8'!H47</f>
        <v>0.41055205059712035</v>
      </c>
      <c r="AD97" s="15">
        <f>I97*'Table A8'!I47</f>
        <v>0.2818139998690869</v>
      </c>
      <c r="AE97" s="15">
        <f>J97*'Table A8'!J47</f>
        <v>3.0600537134962282</v>
      </c>
      <c r="AF97" s="15">
        <f>K97*'Table A8'!K47</f>
        <v>0.23639745168503698</v>
      </c>
      <c r="AG97" s="15">
        <f>L97*'Table A8'!L47</f>
        <v>0.84690594906395167</v>
      </c>
      <c r="AH97" s="15">
        <f>M97*'Table A8'!M47</f>
        <v>0.63345245958246232</v>
      </c>
      <c r="AI97" s="15">
        <f>N97*'Table A8'!N47</f>
        <v>0.97409538466075751</v>
      </c>
      <c r="AJ97" s="15">
        <f>O97*'Table A8'!O47</f>
        <v>0.44795079976383062</v>
      </c>
      <c r="AK97" s="15" t="e">
        <f>P97*'Table A8'!P47</f>
        <v>#N/A</v>
      </c>
      <c r="AL97" s="15">
        <f>Q97*'Table A8'!Q47</f>
        <v>0</v>
      </c>
      <c r="AM97" s="15">
        <f>R97*'Table A8'!R47</f>
        <v>0</v>
      </c>
      <c r="AN97" s="15">
        <f>S97*'Table A8'!S47</f>
        <v>0.54862394139874593</v>
      </c>
      <c r="AO97" s="15">
        <f>T97*'Table A8'!T47</f>
        <v>-2.6326316908217242</v>
      </c>
      <c r="AP97" s="15">
        <f>U97*'Table A8'!U47</f>
        <v>0.4779094916818033</v>
      </c>
    </row>
    <row r="98" spans="1:42" x14ac:dyDescent="0.25">
      <c r="A98" s="13">
        <v>2012</v>
      </c>
      <c r="B98" s="11">
        <f t="shared" si="1"/>
        <v>1.4962361525828205</v>
      </c>
      <c r="C98" s="11">
        <f t="shared" si="3"/>
        <v>-4.5516321958212531</v>
      </c>
      <c r="D98" s="11">
        <f t="shared" ref="C98:U104" si="4">LN(D48/D47)*100</f>
        <v>1.3443372216217129</v>
      </c>
      <c r="E98" s="11">
        <f t="shared" si="4"/>
        <v>-1.9615594428204839</v>
      </c>
      <c r="F98" s="11">
        <f t="shared" si="4"/>
        <v>-1.3033098111493318</v>
      </c>
      <c r="G98" s="11">
        <f t="shared" si="4"/>
        <v>1.1362013831771749</v>
      </c>
      <c r="H98" s="11">
        <f t="shared" si="4"/>
        <v>0.30870574011941504</v>
      </c>
      <c r="I98" s="11">
        <f t="shared" si="4"/>
        <v>1.2892925154699701</v>
      </c>
      <c r="J98" s="11">
        <f t="shared" si="4"/>
        <v>1.9001491096599705</v>
      </c>
      <c r="K98" s="11">
        <f t="shared" si="4"/>
        <v>1.1954534853223966</v>
      </c>
      <c r="L98" s="11">
        <f t="shared" si="4"/>
        <v>0.51981234109803265</v>
      </c>
      <c r="M98" s="11">
        <f t="shared" si="4"/>
        <v>-7.3057457719012606E-2</v>
      </c>
      <c r="N98" s="11">
        <f t="shared" si="4"/>
        <v>0.64876051165348436</v>
      </c>
      <c r="O98" s="11">
        <f t="shared" si="4"/>
        <v>0.63226806591915141</v>
      </c>
      <c r="P98" s="11" t="e">
        <f t="shared" si="4"/>
        <v>#N/A</v>
      </c>
      <c r="Q98" s="11">
        <f t="shared" si="4"/>
        <v>0.76244559651146693</v>
      </c>
      <c r="R98" s="11">
        <f t="shared" si="4"/>
        <v>0.75737734697074721</v>
      </c>
      <c r="S98" s="11">
        <f t="shared" si="4"/>
        <v>-6.6090735540758755E-2</v>
      </c>
      <c r="T98" s="11">
        <f t="shared" si="4"/>
        <v>3.0249971951216552</v>
      </c>
      <c r="U98" s="11">
        <f t="shared" si="4"/>
        <v>0.7505106221821366</v>
      </c>
      <c r="W98" s="15">
        <f>B98*'Table A8'!B48</f>
        <v>0.79674575125035185</v>
      </c>
      <c r="X98" s="15">
        <f>C98*'Table A8'!C48</f>
        <v>-0.89667154257678694</v>
      </c>
      <c r="Y98" s="15">
        <f>D98*'Table A8'!D48</f>
        <v>0.97961853339574223</v>
      </c>
      <c r="Z98" s="15">
        <f>E98*'Table A8'!E48</f>
        <v>-0.85563222895829505</v>
      </c>
      <c r="AA98" s="15">
        <f>F98*'Table A8'!F48</f>
        <v>-0.44859923699760001</v>
      </c>
      <c r="AB98" s="15">
        <f>G98*'Table A8'!G48</f>
        <v>0.80624850150252336</v>
      </c>
      <c r="AC98" s="15">
        <f>H98*'Table A8'!H48</f>
        <v>0.22584911947136405</v>
      </c>
      <c r="AD98" s="15">
        <f>I98*'Table A8'!I48</f>
        <v>1.0285975688419422</v>
      </c>
      <c r="AE98" s="15">
        <f>J98*'Table A8'!J48</f>
        <v>1.4507638452253875</v>
      </c>
      <c r="AF98" s="15">
        <f>K98*'Table A8'!K48</f>
        <v>0.72480344815096898</v>
      </c>
      <c r="AG98" s="15">
        <f>L98*'Table A8'!L48</f>
        <v>0.26905486775234166</v>
      </c>
      <c r="AH98" s="15">
        <f>M98*'Table A8'!M48</f>
        <v>-1.3858999729296691E-2</v>
      </c>
      <c r="AI98" s="15">
        <f>N98*'Table A8'!N48</f>
        <v>0.48819228501924694</v>
      </c>
      <c r="AJ98" s="15">
        <f>O98*'Table A8'!O48</f>
        <v>0.42014212980327609</v>
      </c>
      <c r="AK98" s="15" t="e">
        <f>P98*'Table A8'!P48</f>
        <v>#N/A</v>
      </c>
      <c r="AL98" s="15">
        <f>Q98*'Table A8'!Q48</f>
        <v>0</v>
      </c>
      <c r="AM98" s="15">
        <f>R98*'Table A8'!R48</f>
        <v>0</v>
      </c>
      <c r="AN98" s="15">
        <f>S98*'Table A8'!S48</f>
        <v>-3.188217082486202E-2</v>
      </c>
      <c r="AO98" s="15">
        <f>T98*'Table A8'!T48</f>
        <v>1.9484006933778582</v>
      </c>
      <c r="AP98" s="15">
        <f>U98*'Table A8'!U48</f>
        <v>0.47334704941027356</v>
      </c>
    </row>
    <row r="99" spans="1:42" x14ac:dyDescent="0.25">
      <c r="A99" s="13">
        <v>2013</v>
      </c>
      <c r="B99" s="11">
        <f t="shared" si="1"/>
        <v>0.26412042985145467</v>
      </c>
      <c r="C99" s="11">
        <f t="shared" si="4"/>
        <v>4.0018316990123264</v>
      </c>
      <c r="D99" s="11">
        <f t="shared" si="4"/>
        <v>-0.95839321219280926</v>
      </c>
      <c r="E99" s="11">
        <f t="shared" si="4"/>
        <v>0.38705001507088221</v>
      </c>
      <c r="F99" s="11">
        <f t="shared" si="4"/>
        <v>2.8495078622964303</v>
      </c>
      <c r="G99" s="11">
        <f t="shared" si="4"/>
        <v>2.0451022540722001</v>
      </c>
      <c r="H99" s="11">
        <f t="shared" si="4"/>
        <v>1.2659689238945246</v>
      </c>
      <c r="I99" s="11">
        <f t="shared" si="4"/>
        <v>-0.24237539637613695</v>
      </c>
      <c r="J99" s="11">
        <f t="shared" si="4"/>
        <v>0.35355357804298648</v>
      </c>
      <c r="K99" s="11">
        <f t="shared" si="4"/>
        <v>-0.95320041438963254</v>
      </c>
      <c r="L99" s="11">
        <f t="shared" si="4"/>
        <v>0.22195221287306674</v>
      </c>
      <c r="M99" s="11">
        <f t="shared" si="4"/>
        <v>-1.1973675244331996</v>
      </c>
      <c r="N99" s="11">
        <f t="shared" si="4"/>
        <v>0.12117541622081714</v>
      </c>
      <c r="O99" s="11">
        <f t="shared" si="4"/>
        <v>1.6834226484751798</v>
      </c>
      <c r="P99" s="11" t="e">
        <f t="shared" si="4"/>
        <v>#N/A</v>
      </c>
      <c r="Q99" s="11">
        <f t="shared" si="4"/>
        <v>3.3658744827335467</v>
      </c>
      <c r="R99" s="11">
        <f t="shared" si="4"/>
        <v>2.1863389258182662</v>
      </c>
      <c r="S99" s="11">
        <f t="shared" si="4"/>
        <v>-2.2541546606310106</v>
      </c>
      <c r="T99" s="11">
        <f t="shared" si="4"/>
        <v>1.1433240813339633</v>
      </c>
      <c r="U99" s="11">
        <f t="shared" si="4"/>
        <v>0.50393172557229116</v>
      </c>
      <c r="W99" s="15">
        <f>B99*'Table A8'!B49</f>
        <v>0.14370792588217648</v>
      </c>
      <c r="X99" s="15">
        <f>C99*'Table A8'!C49</f>
        <v>0.90641487982629199</v>
      </c>
      <c r="Y99" s="15">
        <f>D99*'Table A8'!D49</f>
        <v>-0.69215157784564685</v>
      </c>
      <c r="Z99" s="15">
        <f>E99*'Table A8'!E49</f>
        <v>0.13771239536221988</v>
      </c>
      <c r="AA99" s="15">
        <f>F99*'Table A8'!F49</f>
        <v>1.0104354879703143</v>
      </c>
      <c r="AB99" s="15">
        <f>G99*'Table A8'!G49</f>
        <v>1.4732916638336131</v>
      </c>
      <c r="AC99" s="15">
        <f>H99*'Table A8'!H49</f>
        <v>0.94795753021222007</v>
      </c>
      <c r="AD99" s="15">
        <f>I99*'Table A8'!I49</f>
        <v>-0.18854382084099694</v>
      </c>
      <c r="AE99" s="15">
        <f>J99*'Table A8'!J49</f>
        <v>0.26435201030274103</v>
      </c>
      <c r="AF99" s="15">
        <f>K99*'Table A8'!K49</f>
        <v>-0.5886012558855982</v>
      </c>
      <c r="AG99" s="15">
        <f>L99*'Table A8'!L49</f>
        <v>0.11506002715339779</v>
      </c>
      <c r="AH99" s="15">
        <f>M99*'Table A8'!M49</f>
        <v>-0.22965509118628769</v>
      </c>
      <c r="AI99" s="15">
        <f>N99*'Table A8'!N49</f>
        <v>8.9924276377468401E-2</v>
      </c>
      <c r="AJ99" s="15">
        <f>O99*'Table A8'!O49</f>
        <v>1.1445590586982746</v>
      </c>
      <c r="AK99" s="15" t="e">
        <f>P99*'Table A8'!P49</f>
        <v>#N/A</v>
      </c>
      <c r="AL99" s="15">
        <f>Q99*'Table A8'!Q49</f>
        <v>0</v>
      </c>
      <c r="AM99" s="15">
        <f>R99*'Table A8'!R49</f>
        <v>0</v>
      </c>
      <c r="AN99" s="15">
        <f>S99*'Table A8'!S49</f>
        <v>-1.0887567010847781</v>
      </c>
      <c r="AO99" s="15">
        <f>T99*'Table A8'!T49</f>
        <v>0.74510430380534387</v>
      </c>
      <c r="AP99" s="15">
        <f>U99*'Table A8'!U49</f>
        <v>0.319795073048176</v>
      </c>
    </row>
    <row r="100" spans="1:42" x14ac:dyDescent="0.25">
      <c r="A100" s="13">
        <v>2014</v>
      </c>
      <c r="B100" s="11">
        <f t="shared" si="1"/>
        <v>1.0997437175910862</v>
      </c>
      <c r="C100" s="11">
        <f t="shared" si="4"/>
        <v>-5.4467829257158424</v>
      </c>
      <c r="D100" s="11">
        <f t="shared" si="4"/>
        <v>0</v>
      </c>
      <c r="E100" s="11">
        <f t="shared" si="4"/>
        <v>-1.8652735324003706</v>
      </c>
      <c r="F100" s="11">
        <f t="shared" si="4"/>
        <v>4.6033673726952102</v>
      </c>
      <c r="G100" s="11">
        <f t="shared" si="4"/>
        <v>0.1195933967536278</v>
      </c>
      <c r="H100" s="11">
        <f t="shared" si="4"/>
        <v>0.59677514896420958</v>
      </c>
      <c r="I100" s="11">
        <f t="shared" si="4"/>
        <v>0.453973036915926</v>
      </c>
      <c r="J100" s="11">
        <f t="shared" si="4"/>
        <v>-0.43454163673169732</v>
      </c>
      <c r="K100" s="11">
        <f t="shared" si="4"/>
        <v>0.18130544853696354</v>
      </c>
      <c r="L100" s="11">
        <f t="shared" si="4"/>
        <v>1.9757084393722739</v>
      </c>
      <c r="M100" s="11">
        <f t="shared" si="4"/>
        <v>1.8840833642838981</v>
      </c>
      <c r="N100" s="11">
        <f t="shared" si="4"/>
        <v>0.22177428444591191</v>
      </c>
      <c r="O100" s="11">
        <f t="shared" si="4"/>
        <v>-1.1359760257668967</v>
      </c>
      <c r="P100" s="11" t="e">
        <f t="shared" si="4"/>
        <v>#N/A</v>
      </c>
      <c r="Q100" s="11">
        <f t="shared" si="4"/>
        <v>-3.137231689299619</v>
      </c>
      <c r="R100" s="11">
        <f t="shared" si="4"/>
        <v>0.34251940695281002</v>
      </c>
      <c r="S100" s="11">
        <f t="shared" si="4"/>
        <v>3.4371559700223946</v>
      </c>
      <c r="T100" s="11">
        <f t="shared" si="4"/>
        <v>0.22710451627241751</v>
      </c>
      <c r="U100" s="11">
        <f t="shared" si="4"/>
        <v>-0.12071221664967681</v>
      </c>
      <c r="W100" s="15">
        <f>B100*'Table A8'!B50</f>
        <v>0.58968258137234042</v>
      </c>
      <c r="X100" s="15">
        <f>C100*'Table A8'!C50</f>
        <v>-1.3606063748438173</v>
      </c>
      <c r="Y100" s="15">
        <f>D100*'Table A8'!D50</f>
        <v>0</v>
      </c>
      <c r="Z100" s="15">
        <f>E100*'Table A8'!E50</f>
        <v>-0.61050402715464125</v>
      </c>
      <c r="AA100" s="15">
        <f>F100*'Table A8'!F50</f>
        <v>1.7469779179378322</v>
      </c>
      <c r="AB100" s="15">
        <f>G100*'Table A8'!G50</f>
        <v>8.4432938108061226E-2</v>
      </c>
      <c r="AC100" s="15">
        <f>H100*'Table A8'!H50</f>
        <v>0.44626845639543594</v>
      </c>
      <c r="AD100" s="15">
        <f>I100*'Table A8'!I50</f>
        <v>0.34610904334470194</v>
      </c>
      <c r="AE100" s="15">
        <f>J100*'Table A8'!J50</f>
        <v>-0.32225607780022675</v>
      </c>
      <c r="AF100" s="15">
        <f>K100*'Table A8'!K50</f>
        <v>0.11001614617222948</v>
      </c>
      <c r="AG100" s="15">
        <f>L100*'Table A8'!L50</f>
        <v>1.0366542181386322</v>
      </c>
      <c r="AH100" s="15">
        <f>M100*'Table A8'!M50</f>
        <v>0.36174400594250844</v>
      </c>
      <c r="AI100" s="15">
        <f>N100*'Table A8'!N50</f>
        <v>0.16120772736373337</v>
      </c>
      <c r="AJ100" s="15">
        <f>O100*'Table A8'!O50</f>
        <v>-0.77666680881682726</v>
      </c>
      <c r="AK100" s="15" t="e">
        <f>P100*'Table A8'!P50</f>
        <v>#N/A</v>
      </c>
      <c r="AL100" s="15">
        <f>Q100*'Table A8'!Q50</f>
        <v>0</v>
      </c>
      <c r="AM100" s="15">
        <f>R100*'Table A8'!R50</f>
        <v>0</v>
      </c>
      <c r="AN100" s="15">
        <f>S100*'Table A8'!S50</f>
        <v>1.6426168380737023</v>
      </c>
      <c r="AO100" s="15">
        <f>T100*'Table A8'!T50</f>
        <v>0.14620988757618239</v>
      </c>
      <c r="AP100" s="15">
        <f>U100*'Table A8'!U50</f>
        <v>-7.609698137595626E-2</v>
      </c>
    </row>
    <row r="101" spans="1:42" x14ac:dyDescent="0.25">
      <c r="A101" s="13">
        <v>2015</v>
      </c>
      <c r="B101" s="11">
        <f t="shared" si="1"/>
        <v>2.2816186654656163</v>
      </c>
      <c r="C101" s="11">
        <f t="shared" si="4"/>
        <v>3.9082910417678933</v>
      </c>
      <c r="D101" s="11">
        <f t="shared" si="4"/>
        <v>0.82778586956981115</v>
      </c>
      <c r="E101" s="11">
        <f t="shared" si="4"/>
        <v>2.6866974388366933</v>
      </c>
      <c r="F101" s="11">
        <f t="shared" si="4"/>
        <v>1.2510417471943553</v>
      </c>
      <c r="G101" s="11">
        <f t="shared" si="4"/>
        <v>-1.0110702277714672</v>
      </c>
      <c r="H101" s="11">
        <f t="shared" si="4"/>
        <v>0.17129330602747755</v>
      </c>
      <c r="I101" s="11">
        <f t="shared" si="4"/>
        <v>-0.14101533360147006</v>
      </c>
      <c r="J101" s="11">
        <f t="shared" si="4"/>
        <v>0.91739138280869381</v>
      </c>
      <c r="K101" s="11">
        <f t="shared" si="4"/>
        <v>0.92157318568448476</v>
      </c>
      <c r="L101" s="11">
        <f t="shared" si="4"/>
        <v>0.56768486045536026</v>
      </c>
      <c r="M101" s="11">
        <f t="shared" si="4"/>
        <v>3.7847854038818127</v>
      </c>
      <c r="N101" s="11">
        <f t="shared" si="4"/>
        <v>-0.41370322866007253</v>
      </c>
      <c r="O101" s="11">
        <f t="shared" si="4"/>
        <v>0.55452075348431495</v>
      </c>
      <c r="P101" s="11" t="e">
        <f t="shared" si="4"/>
        <v>#N/A</v>
      </c>
      <c r="Q101" s="11">
        <f t="shared" si="4"/>
        <v>2.673380903003022</v>
      </c>
      <c r="R101" s="11">
        <f t="shared" si="4"/>
        <v>1.9292542958629402</v>
      </c>
      <c r="S101" s="11">
        <f t="shared" si="4"/>
        <v>-3.7273757732233159</v>
      </c>
      <c r="T101" s="11">
        <f t="shared" si="4"/>
        <v>-3.942982861536982</v>
      </c>
      <c r="U101" s="11">
        <f t="shared" si="4"/>
        <v>-5.0339794669888992E-2</v>
      </c>
      <c r="W101" s="15">
        <f>B101*'Table A8'!B51</f>
        <v>1.2286516513532344</v>
      </c>
      <c r="X101" s="15">
        <f>C101*'Table A8'!C51</f>
        <v>1.1463017625505232</v>
      </c>
      <c r="Y101" s="15">
        <f>D101*'Table A8'!D51</f>
        <v>0.56570886326400893</v>
      </c>
      <c r="Z101" s="15">
        <f>E101*'Table A8'!E51</f>
        <v>0.84980239990404616</v>
      </c>
      <c r="AA101" s="15">
        <f>F101*'Table A8'!F51</f>
        <v>0.50492044916764178</v>
      </c>
      <c r="AB101" s="15">
        <f>G101*'Table A8'!G51</f>
        <v>-0.70208716616450684</v>
      </c>
      <c r="AC101" s="15">
        <f>H101*'Table A8'!H51</f>
        <v>0.12641445984827843</v>
      </c>
      <c r="AD101" s="15">
        <f>I101*'Table A8'!I51</f>
        <v>-0.10626915540206784</v>
      </c>
      <c r="AE101" s="15">
        <f>J101*'Table A8'!J51</f>
        <v>0.68822701538308206</v>
      </c>
      <c r="AF101" s="15">
        <f>K101*'Table A8'!K51</f>
        <v>0.55801256393195553</v>
      </c>
      <c r="AG101" s="15">
        <f>L101*'Table A8'!L51</f>
        <v>0.31148868293185616</v>
      </c>
      <c r="AH101" s="15">
        <f>M101*'Table A8'!M51</f>
        <v>0.72781423316647254</v>
      </c>
      <c r="AI101" s="15">
        <f>N101*'Table A8'!N51</f>
        <v>-0.29732851043799413</v>
      </c>
      <c r="AJ101" s="15">
        <f>O101*'Table A8'!O51</f>
        <v>0.3781831538763028</v>
      </c>
      <c r="AK101" s="15" t="e">
        <f>P101*'Table A8'!P51</f>
        <v>#N/A</v>
      </c>
      <c r="AL101" s="15">
        <f>Q101*'Table A8'!Q51</f>
        <v>0</v>
      </c>
      <c r="AM101" s="15">
        <f>R101*'Table A8'!R51</f>
        <v>0</v>
      </c>
      <c r="AN101" s="15">
        <f>S101*'Table A8'!S51</f>
        <v>-1.7820583571780675</v>
      </c>
      <c r="AO101" s="15">
        <f>T101*'Table A8'!T51</f>
        <v>-2.4911765719190653</v>
      </c>
      <c r="AP101" s="15">
        <f>U101*'Table A8'!U51</f>
        <v>-3.1628492991091252E-2</v>
      </c>
    </row>
    <row r="102" spans="1:42" x14ac:dyDescent="0.25">
      <c r="A102" s="13">
        <v>2016</v>
      </c>
      <c r="B102" s="11">
        <f t="shared" si="1"/>
        <v>-1.9410393519823266</v>
      </c>
      <c r="C102" s="11">
        <f t="shared" si="4"/>
        <v>7.3861848598455282</v>
      </c>
      <c r="D102" s="11">
        <f t="shared" si="4"/>
        <v>0.53140948237687669</v>
      </c>
      <c r="E102" s="11">
        <f t="shared" si="4"/>
        <v>3.4902052009264883</v>
      </c>
      <c r="F102" s="11">
        <f t="shared" si="4"/>
        <v>1.8877055769689253</v>
      </c>
      <c r="G102" s="11">
        <f t="shared" si="4"/>
        <v>0.61186810081772647</v>
      </c>
      <c r="H102" s="11">
        <f t="shared" si="4"/>
        <v>0.67225457608267325</v>
      </c>
      <c r="I102" s="11">
        <f t="shared" si="4"/>
        <v>0.79313703262803481</v>
      </c>
      <c r="J102" s="11">
        <f t="shared" si="4"/>
        <v>0.35061393292876097</v>
      </c>
      <c r="K102" s="11">
        <f t="shared" si="4"/>
        <v>-0.28958031120256567</v>
      </c>
      <c r="L102" s="11">
        <f t="shared" si="4"/>
        <v>2.8811081854119656</v>
      </c>
      <c r="M102" s="11">
        <f t="shared" si="4"/>
        <v>-0.1598721363696993</v>
      </c>
      <c r="N102" s="11">
        <f t="shared" si="4"/>
        <v>1.1060947359424975</v>
      </c>
      <c r="O102" s="11">
        <f t="shared" si="4"/>
        <v>0.54146327014989393</v>
      </c>
      <c r="P102" s="11" t="e">
        <f t="shared" si="4"/>
        <v>#N/A</v>
      </c>
      <c r="Q102" s="11">
        <f t="shared" si="4"/>
        <v>1.0656580188528795</v>
      </c>
      <c r="R102" s="11">
        <f t="shared" si="4"/>
        <v>1.6231013110417254</v>
      </c>
      <c r="S102" s="11">
        <f t="shared" si="4"/>
        <v>-3.1692446732489756</v>
      </c>
      <c r="T102" s="11">
        <f t="shared" si="4"/>
        <v>2.5625547638972792</v>
      </c>
      <c r="U102" s="11">
        <f t="shared" si="4"/>
        <v>0.70246149369644384</v>
      </c>
      <c r="W102" s="15">
        <f>B102*'Table A8'!B52</f>
        <v>-1.0504904972928353</v>
      </c>
      <c r="X102" s="15">
        <f>C102*'Table A8'!C52</f>
        <v>2.4241458710013024</v>
      </c>
      <c r="Y102" s="15">
        <f>D102*'Table A8'!D52</f>
        <v>0.35615063508898276</v>
      </c>
      <c r="Z102" s="15">
        <f>E102*'Table A8'!E52</f>
        <v>1.0851047969680452</v>
      </c>
      <c r="AA102" s="15">
        <f>F102*'Table A8'!F52</f>
        <v>0.7790560916150755</v>
      </c>
      <c r="AB102" s="15">
        <f>G102*'Table A8'!G52</f>
        <v>0.42414696748684799</v>
      </c>
      <c r="AC102" s="15">
        <f>H102*'Table A8'!H52</f>
        <v>0.49558607348814671</v>
      </c>
      <c r="AD102" s="15">
        <f>I102*'Table A8'!I52</f>
        <v>0.59889777333742911</v>
      </c>
      <c r="AE102" s="15">
        <f>J102*'Table A8'!J52</f>
        <v>0.26695744853195857</v>
      </c>
      <c r="AF102" s="15">
        <f>K102*'Table A8'!K52</f>
        <v>-0.17809189138957787</v>
      </c>
      <c r="AG102" s="15">
        <f>L102*'Table A8'!L52</f>
        <v>1.6229282408425603</v>
      </c>
      <c r="AH102" s="15">
        <f>M102*'Table A8'!M52</f>
        <v>-3.0823347892078024E-2</v>
      </c>
      <c r="AI102" s="15">
        <f>N102*'Table A8'!N52</f>
        <v>0.80468392039816694</v>
      </c>
      <c r="AJ102" s="15">
        <f>O102*'Table A8'!O52</f>
        <v>0.36440478081087863</v>
      </c>
      <c r="AK102" s="15" t="e">
        <f>P102*'Table A8'!P52</f>
        <v>#N/A</v>
      </c>
      <c r="AL102" s="15">
        <f>Q102*'Table A8'!Q52</f>
        <v>0</v>
      </c>
      <c r="AM102" s="15">
        <f>R102*'Table A8'!R52</f>
        <v>0</v>
      </c>
      <c r="AN102" s="15">
        <f>S102*'Table A8'!S52</f>
        <v>-1.5881085057650617</v>
      </c>
      <c r="AO102" s="15">
        <f>T102*'Table A8'!T52</f>
        <v>1.6397787934178689</v>
      </c>
      <c r="AP102" s="15">
        <f>U102*'Table A8'!U52</f>
        <v>0.44402591016552218</v>
      </c>
    </row>
    <row r="103" spans="1:42" x14ac:dyDescent="0.25">
      <c r="A103" s="13">
        <v>2017</v>
      </c>
      <c r="B103" s="11">
        <f t="shared" si="1"/>
        <v>-0.33054570087264812</v>
      </c>
      <c r="C103" s="11">
        <f t="shared" si="4"/>
        <v>-10.114718200495782</v>
      </c>
      <c r="D103" s="11">
        <f t="shared" si="4"/>
        <v>0.26963615477425329</v>
      </c>
      <c r="E103" s="11">
        <f t="shared" si="4"/>
        <v>-2.8296599155113791</v>
      </c>
      <c r="F103" s="11">
        <f t="shared" si="4"/>
        <v>0.3194890896519067</v>
      </c>
      <c r="G103" s="11">
        <f t="shared" si="4"/>
        <v>0.38924147153438532</v>
      </c>
      <c r="H103" s="11">
        <f t="shared" si="4"/>
        <v>0.62802379571504563</v>
      </c>
      <c r="I103" s="11">
        <f t="shared" si="4"/>
        <v>0.92570212626768478</v>
      </c>
      <c r="J103" s="11">
        <f t="shared" si="4"/>
        <v>-0.89398415694742961</v>
      </c>
      <c r="K103" s="11">
        <f t="shared" si="4"/>
        <v>0.30952049073025217</v>
      </c>
      <c r="L103" s="11">
        <f t="shared" si="4"/>
        <v>-2.3678127354577256</v>
      </c>
      <c r="M103" s="11">
        <f t="shared" si="4"/>
        <v>-4.6462874410340982</v>
      </c>
      <c r="N103" s="11">
        <f t="shared" si="4"/>
        <v>-1.1971371781219959</v>
      </c>
      <c r="O103" s="11">
        <f t="shared" si="4"/>
        <v>1.133550966374568</v>
      </c>
      <c r="P103" s="11" t="e">
        <f t="shared" si="4"/>
        <v>#N/A</v>
      </c>
      <c r="Q103" s="11">
        <f t="shared" si="4"/>
        <v>0.93560949240250291</v>
      </c>
      <c r="R103" s="11">
        <f t="shared" si="4"/>
        <v>0.22973590486834583</v>
      </c>
      <c r="S103" s="11">
        <f t="shared" si="4"/>
        <v>0.97522914426783014</v>
      </c>
      <c r="T103" s="11">
        <f t="shared" si="4"/>
        <v>2.0096701699122397</v>
      </c>
      <c r="U103" s="11">
        <f t="shared" si="4"/>
        <v>-0.35061393292875898</v>
      </c>
      <c r="W103" s="15">
        <f>B103*'Table A8'!B53</f>
        <v>-0.17984991584480786</v>
      </c>
      <c r="X103" s="15">
        <f>C103*'Table A8'!C53</f>
        <v>-3.3874191253460371</v>
      </c>
      <c r="Y103" s="15">
        <f>D103*'Table A8'!D53</f>
        <v>0.17968553354156239</v>
      </c>
      <c r="Z103" s="15">
        <f>E103*'Table A8'!E53</f>
        <v>-0.87662864182542533</v>
      </c>
      <c r="AA103" s="15">
        <f>F103*'Table A8'!F53</f>
        <v>0.1331950014758799</v>
      </c>
      <c r="AB103" s="15">
        <f>G103*'Table A8'!G53</f>
        <v>0.26919940171318091</v>
      </c>
      <c r="AC103" s="15">
        <f>H103*'Table A8'!H53</f>
        <v>0.46392117789470422</v>
      </c>
      <c r="AD103" s="15">
        <f>I103*'Table A8'!I53</f>
        <v>0.70455188830233484</v>
      </c>
      <c r="AE103" s="15">
        <f>J103*'Table A8'!J53</f>
        <v>-0.6822887085822783</v>
      </c>
      <c r="AF103" s="15">
        <f>K103*'Table A8'!K53</f>
        <v>0.19020034155373997</v>
      </c>
      <c r="AG103" s="15">
        <f>L103*'Table A8'!L53</f>
        <v>-1.3115314741700341</v>
      </c>
      <c r="AH103" s="15">
        <f>M103*'Table A8'!M53</f>
        <v>-0.89255181742265022</v>
      </c>
      <c r="AI103" s="15">
        <f>N103*'Table A8'!N53</f>
        <v>-0.87654384182092537</v>
      </c>
      <c r="AJ103" s="15">
        <f>O103*'Table A8'!O53</f>
        <v>0.75494494360546227</v>
      </c>
      <c r="AK103" s="15" t="e">
        <f>P103*'Table A8'!P53</f>
        <v>#N/A</v>
      </c>
      <c r="AL103" s="15">
        <f>Q103*'Table A8'!Q53</f>
        <v>0</v>
      </c>
      <c r="AM103" s="15">
        <f>R103*'Table A8'!R53</f>
        <v>0</v>
      </c>
      <c r="AN103" s="15">
        <f>S103*'Table A8'!S53</f>
        <v>0.51355566737143932</v>
      </c>
      <c r="AO103" s="15">
        <f>T103*'Table A8'!T53</f>
        <v>1.2863898757608245</v>
      </c>
      <c r="AP103" s="15">
        <f>U103*'Table A8'!U53</f>
        <v>-0.2218334353640258</v>
      </c>
    </row>
    <row r="104" spans="1:42" x14ac:dyDescent="0.25">
      <c r="A104" s="13">
        <v>2018</v>
      </c>
      <c r="B104" s="11">
        <f t="shared" si="1"/>
        <v>-1.8326843118387379</v>
      </c>
      <c r="C104" s="11">
        <f t="shared" si="4"/>
        <v>4.4788448335573365</v>
      </c>
      <c r="D104" s="11">
        <f t="shared" si="4"/>
        <v>1.0910641858474412</v>
      </c>
      <c r="E104" s="11">
        <f t="shared" si="4"/>
        <v>3.5272212891539025</v>
      </c>
      <c r="F104" s="11">
        <f t="shared" si="4"/>
        <v>-6.8373616921513651</v>
      </c>
      <c r="G104" s="11">
        <f t="shared" si="4"/>
        <v>0.348033961406922</v>
      </c>
      <c r="H104" s="11">
        <f t="shared" si="4"/>
        <v>7.9467571481147872E-2</v>
      </c>
      <c r="I104" s="11">
        <f t="shared" si="4"/>
        <v>-1.2562478271403281</v>
      </c>
      <c r="J104" s="11">
        <f t="shared" si="4"/>
        <v>0.72383949297167249</v>
      </c>
      <c r="K104" s="11">
        <f t="shared" si="4"/>
        <v>8.9681636223517477E-2</v>
      </c>
      <c r="L104" s="11">
        <f t="shared" si="4"/>
        <v>0.34754200370578586</v>
      </c>
      <c r="M104" s="11">
        <f t="shared" si="4"/>
        <v>1.1767904613454034</v>
      </c>
      <c r="N104" s="11">
        <f t="shared" si="4"/>
        <v>-0.78232555469595744</v>
      </c>
      <c r="O104" s="11">
        <f t="shared" si="4"/>
        <v>1.0328129972280786</v>
      </c>
      <c r="P104" s="11" t="e">
        <f t="shared" si="4"/>
        <v>#N/A</v>
      </c>
      <c r="Q104" s="11">
        <f t="shared" si="4"/>
        <v>1.1426444258503512</v>
      </c>
      <c r="R104" s="11">
        <f t="shared" si="4"/>
        <v>0.88403853617724026</v>
      </c>
      <c r="S104" s="11">
        <f t="shared" si="4"/>
        <v>0.82840710434202192</v>
      </c>
      <c r="T104" s="11">
        <f t="shared" si="4"/>
        <v>1.8931685268356018</v>
      </c>
      <c r="U104" s="11">
        <f t="shared" si="4"/>
        <v>0.60030195278747223</v>
      </c>
      <c r="W104" s="15">
        <f>B104*'Table A8'!B54</f>
        <v>-1.0074265662177542</v>
      </c>
      <c r="X104" s="15">
        <f>C104*'Table A8'!C54</f>
        <v>1.5228072434094946</v>
      </c>
      <c r="Y104" s="15">
        <f>D104*'Table A8'!D54</f>
        <v>0.73232228154080259</v>
      </c>
      <c r="Z104" s="15">
        <f>E104*'Table A8'!E54</f>
        <v>1.1082529290521561</v>
      </c>
      <c r="AA104" s="15">
        <f>F104*'Table A8'!F54</f>
        <v>-2.9106648723488364</v>
      </c>
      <c r="AB104" s="15">
        <f>G104*'Table A8'!G54</f>
        <v>0.2423360473276398</v>
      </c>
      <c r="AC104" s="15">
        <f>H104*'Table A8'!H54</f>
        <v>5.9012618581900413E-2</v>
      </c>
      <c r="AD104" s="15">
        <f>I104*'Table A8'!I54</f>
        <v>-0.95587897167107572</v>
      </c>
      <c r="AE104" s="15">
        <f>J104*'Table A8'!J54</f>
        <v>0.55938316016850853</v>
      </c>
      <c r="AF104" s="15">
        <f>K104*'Table A8'!K54</f>
        <v>5.5584678131336135E-2</v>
      </c>
      <c r="AG104" s="15">
        <f>L104*'Table A8'!L54</f>
        <v>0.19444975107338719</v>
      </c>
      <c r="AH104" s="15">
        <f>M104*'Table A8'!M54</f>
        <v>0.23018021423916091</v>
      </c>
      <c r="AI104" s="15">
        <f>N104*'Table A8'!N54</f>
        <v>-0.57274053859291041</v>
      </c>
      <c r="AJ104" s="15">
        <f>O104*'Table A8'!O54</f>
        <v>0.70169315031675661</v>
      </c>
      <c r="AK104" s="15" t="e">
        <f>P104*'Table A8'!P54</f>
        <v>#N/A</v>
      </c>
      <c r="AL104" s="15">
        <f>Q104*'Table A8'!Q54</f>
        <v>0</v>
      </c>
      <c r="AM104" s="15">
        <f>R104*'Table A8'!R54</f>
        <v>0</v>
      </c>
      <c r="AN104" s="15">
        <f>S104*'Table A8'!S54</f>
        <v>0.4513990311559678</v>
      </c>
      <c r="AO104" s="15">
        <f>T104*'Table A8'!T54</f>
        <v>1.1976184100762017</v>
      </c>
      <c r="AP104" s="15">
        <f>U104*'Table A8'!U54</f>
        <v>0.38311270626896476</v>
      </c>
    </row>
  </sheetData>
  <hyperlinks>
    <hyperlink ref="A1" location="Contents!A1" display="Back to Contents" xr:uid="{00000000-0004-0000-0500-000000000000}"/>
    <hyperlink ref="W3" location="'Table A3'!W56" display="data" xr:uid="{00000000-0004-0000-0500-000001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K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" width="9.88671875" style="13" bestFit="1" customWidth="1"/>
    <col min="3" max="21" width="8.88671875" style="13"/>
    <col min="22" max="22" width="3.6640625" style="13" customWidth="1"/>
    <col min="23" max="42" width="8.88671875" style="13"/>
    <col min="43" max="43" width="3.6640625" style="13" customWidth="1"/>
    <col min="44" max="16384" width="8.88671875" style="13"/>
  </cols>
  <sheetData>
    <row r="1" spans="1:63" ht="13.2" x14ac:dyDescent="0.25">
      <c r="A1" s="26" t="s">
        <v>187</v>
      </c>
      <c r="B1" s="9" t="s">
        <v>219</v>
      </c>
      <c r="W1" s="9" t="s">
        <v>220</v>
      </c>
      <c r="AR1" s="9" t="s">
        <v>224</v>
      </c>
    </row>
    <row r="2" spans="1:63" x14ac:dyDescent="0.25">
      <c r="B2" s="9" t="s">
        <v>149</v>
      </c>
      <c r="W2" s="9" t="s">
        <v>173</v>
      </c>
      <c r="AR2" s="9" t="s">
        <v>12</v>
      </c>
    </row>
    <row r="3" spans="1:63" ht="13.2" x14ac:dyDescent="0.25">
      <c r="A3" s="16"/>
      <c r="B3" s="9"/>
      <c r="W3" s="37" t="s">
        <v>221</v>
      </c>
    </row>
    <row r="4" spans="1:63" x14ac:dyDescent="0.25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  <c r="AR4" s="13" t="s">
        <v>14</v>
      </c>
      <c r="AS4" s="13" t="s">
        <v>16</v>
      </c>
      <c r="AT4" s="13" t="s">
        <v>0</v>
      </c>
      <c r="AU4" s="13" t="s">
        <v>18</v>
      </c>
      <c r="AV4" s="13" t="s">
        <v>20</v>
      </c>
      <c r="AW4" s="13" t="s">
        <v>1</v>
      </c>
      <c r="AX4" s="13" t="s">
        <v>23</v>
      </c>
      <c r="AY4" s="13" t="s">
        <v>2</v>
      </c>
      <c r="AZ4" s="13" t="s">
        <v>26</v>
      </c>
      <c r="BA4" s="13" t="s">
        <v>148</v>
      </c>
      <c r="BB4" s="13" t="s">
        <v>4</v>
      </c>
      <c r="BC4" s="13" t="s">
        <v>30</v>
      </c>
      <c r="BD4" s="13" t="s">
        <v>32</v>
      </c>
      <c r="BE4" s="13" t="s">
        <v>34</v>
      </c>
      <c r="BF4" s="13" t="s">
        <v>36</v>
      </c>
      <c r="BG4" s="13" t="s">
        <v>38</v>
      </c>
      <c r="BH4" s="13" t="s">
        <v>40</v>
      </c>
      <c r="BI4" s="13" t="s">
        <v>42</v>
      </c>
      <c r="BJ4" s="13" t="s">
        <v>44</v>
      </c>
      <c r="BK4" s="13" t="s">
        <v>10</v>
      </c>
    </row>
    <row r="5" spans="1:63" x14ac:dyDescent="0.25">
      <c r="A5" s="17" t="str">
        <f>Base_year</f>
        <v>2016=100</v>
      </c>
    </row>
    <row r="6" spans="1:63" x14ac:dyDescent="0.25">
      <c r="A6" s="13">
        <v>1970</v>
      </c>
      <c r="B6" s="34">
        <v>59.59</v>
      </c>
      <c r="C6" s="34">
        <v>20.32</v>
      </c>
      <c r="D6" s="34">
        <v>80.22</v>
      </c>
      <c r="E6" s="34">
        <v>57.01</v>
      </c>
      <c r="F6" s="34">
        <v>20.79</v>
      </c>
      <c r="G6" s="34">
        <v>26.83</v>
      </c>
      <c r="H6" s="34">
        <v>17.73</v>
      </c>
      <c r="I6" s="34">
        <v>31.79</v>
      </c>
      <c r="J6" s="34">
        <v>14.53</v>
      </c>
      <c r="K6" s="34">
        <v>14.31</v>
      </c>
      <c r="L6" s="34">
        <v>14.66</v>
      </c>
      <c r="M6" s="34">
        <v>20.54</v>
      </c>
      <c r="N6" s="34">
        <v>4.49</v>
      </c>
      <c r="O6" s="34">
        <v>11.98</v>
      </c>
      <c r="P6" s="34"/>
      <c r="Q6" s="34"/>
      <c r="R6" s="34"/>
      <c r="S6" s="34">
        <v>27.33</v>
      </c>
      <c r="T6" s="34">
        <v>2.0699999999999998</v>
      </c>
      <c r="U6" s="34">
        <v>30.59</v>
      </c>
      <c r="AR6" s="15">
        <f>'Table A1'!B6/B6*100</f>
        <v>94.311126027857014</v>
      </c>
      <c r="AS6" s="15">
        <f>'Table A1'!C6/C6*100</f>
        <v>877.70669291338572</v>
      </c>
      <c r="AT6" s="15">
        <f>'Table A1'!D6/D6*100</f>
        <v>103.54026427324857</v>
      </c>
      <c r="AU6" s="15">
        <f>'Table A1'!E6/E6*100</f>
        <v>66.497105770917372</v>
      </c>
      <c r="AV6" s="15">
        <f>'Table A1'!F6/F6*100</f>
        <v>228.57142857142861</v>
      </c>
      <c r="AW6" s="15">
        <f>'Table A1'!G6/G6*100</f>
        <v>239.17256802087218</v>
      </c>
      <c r="AX6" s="15">
        <f>'Table A1'!H6/H6*100</f>
        <v>188.32487309644671</v>
      </c>
      <c r="AY6" s="15">
        <f>'Table A1'!I6/I6*100</f>
        <v>91.097829506134005</v>
      </c>
      <c r="AZ6" s="15">
        <f>'Table A1'!J6/J6*100</f>
        <v>291.67240192704753</v>
      </c>
      <c r="BA6" s="15">
        <f>'Table A1'!K6/K6*100</f>
        <v>87.700908455625438</v>
      </c>
      <c r="BB6" s="15">
        <f>'Table A1'!L6/L6*100</f>
        <v>149.86357435197817</v>
      </c>
      <c r="BC6" s="15">
        <f>'Table A1'!M6/M6*100</f>
        <v>91.187925998052592</v>
      </c>
      <c r="BD6" s="15">
        <f>'Table A1'!N6/N6*100</f>
        <v>188.8641425389755</v>
      </c>
      <c r="BE6" s="15">
        <f>'Table A1'!O6/O6*100</f>
        <v>72.370617696160267</v>
      </c>
      <c r="BF6" s="15" t="e">
        <f>'Table A1'!P6/P6*100</f>
        <v>#N/A</v>
      </c>
      <c r="BG6" s="15" t="e">
        <f>IFERROR('Table A1'!Q6/Q6*100,NA())</f>
        <v>#N/A</v>
      </c>
      <c r="BH6" s="15" t="e">
        <f>IFERROR('Table A1'!R6/R6*100,NA())</f>
        <v>#N/A</v>
      </c>
      <c r="BI6" s="15">
        <f>'Table A1'!S6/S6*100</f>
        <v>102.15879985364069</v>
      </c>
      <c r="BJ6" s="15">
        <f>'Table A1'!T6/T6*100</f>
        <v>1502.8985507246377</v>
      </c>
      <c r="BK6" s="15">
        <f>'Table A1'!U6/U6*100</f>
        <v>116.73749591369729</v>
      </c>
    </row>
    <row r="7" spans="1:63" x14ac:dyDescent="0.25">
      <c r="A7" s="13">
        <v>1971</v>
      </c>
      <c r="B7" s="34">
        <v>61.94</v>
      </c>
      <c r="C7" s="34">
        <v>20.65</v>
      </c>
      <c r="D7" s="34">
        <v>82.94</v>
      </c>
      <c r="E7" s="34">
        <v>57.26</v>
      </c>
      <c r="F7" s="34">
        <v>22.09</v>
      </c>
      <c r="G7" s="34">
        <v>27.58</v>
      </c>
      <c r="H7" s="34">
        <v>18.7</v>
      </c>
      <c r="I7" s="34">
        <v>33.229999999999997</v>
      </c>
      <c r="J7" s="34">
        <v>16.350000000000001</v>
      </c>
      <c r="K7" s="34">
        <v>15.79</v>
      </c>
      <c r="L7" s="34">
        <v>16.38</v>
      </c>
      <c r="M7" s="34">
        <v>21.61</v>
      </c>
      <c r="N7" s="34">
        <v>4.83</v>
      </c>
      <c r="O7" s="34">
        <v>12.46</v>
      </c>
      <c r="P7" s="34"/>
      <c r="Q7" s="34"/>
      <c r="R7" s="34"/>
      <c r="S7" s="34">
        <v>28.23</v>
      </c>
      <c r="T7" s="34">
        <v>2.3199999999999998</v>
      </c>
      <c r="U7" s="34">
        <v>31.9</v>
      </c>
      <c r="AR7" s="15">
        <f>'Table A1'!B7/B7*100</f>
        <v>95.431062318372611</v>
      </c>
      <c r="AS7" s="15">
        <f>'Table A1'!C7/C7*100</f>
        <v>845.76271186440692</v>
      </c>
      <c r="AT7" s="15">
        <f>'Table A1'!D7/D7*100</f>
        <v>99.180130214612987</v>
      </c>
      <c r="AU7" s="15">
        <f>'Table A1'!E7/E7*100</f>
        <v>69.367796018162764</v>
      </c>
      <c r="AV7" s="15">
        <f>'Table A1'!F7/F7*100</f>
        <v>221.59348121321867</v>
      </c>
      <c r="AW7" s="15">
        <f>'Table A1'!G7/G7*100</f>
        <v>236.83828861493836</v>
      </c>
      <c r="AX7" s="15">
        <f>'Table A1'!H7/H7*100</f>
        <v>184.59893048128345</v>
      </c>
      <c r="AY7" s="15">
        <f>'Table A1'!I7/I7*100</f>
        <v>93.108636773999407</v>
      </c>
      <c r="AZ7" s="15">
        <f>'Table A1'!J7/J7*100</f>
        <v>269.23547400611619</v>
      </c>
      <c r="BA7" s="15">
        <f>'Table A1'!K7/K7*100</f>
        <v>84.737175427485752</v>
      </c>
      <c r="BB7" s="15">
        <f>'Table A1'!L7/L7*100</f>
        <v>139.74358974358975</v>
      </c>
      <c r="BC7" s="15">
        <f>'Table A1'!M7/M7*100</f>
        <v>91.80934752429431</v>
      </c>
      <c r="BD7" s="15">
        <f>'Table A1'!N7/N7*100</f>
        <v>197.30848861283644</v>
      </c>
      <c r="BE7" s="15">
        <f>'Table A1'!O7/O7*100</f>
        <v>78.170144462279296</v>
      </c>
      <c r="BF7" s="15" t="e">
        <f>'Table A1'!P7/P7*100</f>
        <v>#N/A</v>
      </c>
      <c r="BG7" s="15" t="e">
        <f>IFERROR('Table A1'!Q7/Q7*100,NA())</f>
        <v>#N/A</v>
      </c>
      <c r="BH7" s="15" t="e">
        <f>IFERROR('Table A1'!R7/R7*100,NA())</f>
        <v>#N/A</v>
      </c>
      <c r="BI7" s="15">
        <f>'Table A1'!S7/S7*100</f>
        <v>104.6758767268863</v>
      </c>
      <c r="BJ7" s="15">
        <f>'Table A1'!T7/T7*100</f>
        <v>1418.9655172413795</v>
      </c>
      <c r="BK7" s="15">
        <f>'Table A1'!U7/U7*100</f>
        <v>115.2037617554859</v>
      </c>
    </row>
    <row r="8" spans="1:63" x14ac:dyDescent="0.25">
      <c r="A8" s="13">
        <v>1972</v>
      </c>
      <c r="B8" s="34">
        <v>64.48</v>
      </c>
      <c r="C8" s="34">
        <v>21.26</v>
      </c>
      <c r="D8" s="34">
        <v>84.33</v>
      </c>
      <c r="E8" s="34">
        <v>56.71</v>
      </c>
      <c r="F8" s="34">
        <v>23.4</v>
      </c>
      <c r="G8" s="34">
        <v>28.2</v>
      </c>
      <c r="H8" s="34">
        <v>19.760000000000002</v>
      </c>
      <c r="I8" s="34">
        <v>34.74</v>
      </c>
      <c r="J8" s="34">
        <v>18.21</v>
      </c>
      <c r="K8" s="34">
        <v>16.84</v>
      </c>
      <c r="L8" s="34">
        <v>17.920000000000002</v>
      </c>
      <c r="M8" s="34">
        <v>22.83</v>
      </c>
      <c r="N8" s="34">
        <v>5.07</v>
      </c>
      <c r="O8" s="34">
        <v>12.97</v>
      </c>
      <c r="P8" s="34"/>
      <c r="Q8" s="34"/>
      <c r="R8" s="34"/>
      <c r="S8" s="34">
        <v>29.11</v>
      </c>
      <c r="T8" s="34">
        <v>2.64</v>
      </c>
      <c r="U8" s="34">
        <v>32.92</v>
      </c>
      <c r="AR8" s="15">
        <f>'Table A1'!B8/B8*100</f>
        <v>94.618486352357309</v>
      </c>
      <c r="AS8" s="15">
        <f>'Table A1'!C8/C8*100</f>
        <v>660.67732831608646</v>
      </c>
      <c r="AT8" s="15">
        <f>'Table A1'!D8/D8*100</f>
        <v>99.561247480137553</v>
      </c>
      <c r="AU8" s="15">
        <f>'Table A1'!E8/E8*100</f>
        <v>75.506965261858582</v>
      </c>
      <c r="AV8" s="15">
        <f>'Table A1'!F8/F8*100</f>
        <v>223.58974358974359</v>
      </c>
      <c r="AW8" s="15">
        <f>'Table A1'!G8/G8*100</f>
        <v>236.02836879432627</v>
      </c>
      <c r="AX8" s="15">
        <f>'Table A1'!H8/H8*100</f>
        <v>183.75506072874495</v>
      </c>
      <c r="AY8" s="15">
        <f>'Table A1'!I8/I8*100</f>
        <v>95.912492803684515</v>
      </c>
      <c r="AZ8" s="15">
        <f>'Table A1'!J8/J8*100</f>
        <v>256.39758374519494</v>
      </c>
      <c r="BA8" s="15">
        <f>'Table A1'!K8/K8*100</f>
        <v>85.332541567695969</v>
      </c>
      <c r="BB8" s="15">
        <f>'Table A1'!L8/L8*100</f>
        <v>129.57589285714283</v>
      </c>
      <c r="BC8" s="15">
        <f>'Table A1'!M8/M8*100</f>
        <v>92.028033289531336</v>
      </c>
      <c r="BD8" s="15">
        <f>'Table A1'!N8/N8*100</f>
        <v>207.88954635108476</v>
      </c>
      <c r="BE8" s="15">
        <f>'Table A1'!O8/O8*100</f>
        <v>83.037779491133378</v>
      </c>
      <c r="BF8" s="15" t="e">
        <f>'Table A1'!P8/P8*100</f>
        <v>#N/A</v>
      </c>
      <c r="BG8" s="15" t="e">
        <f>IFERROR('Table A1'!Q8/Q8*100,NA())</f>
        <v>#N/A</v>
      </c>
      <c r="BH8" s="15" t="e">
        <f>IFERROR('Table A1'!R8/R8*100,NA())</f>
        <v>#N/A</v>
      </c>
      <c r="BI8" s="15">
        <f>'Table A1'!S8/S8*100</f>
        <v>106.01167983510823</v>
      </c>
      <c r="BJ8" s="15">
        <f>'Table A1'!T8/T8*100</f>
        <v>1302.651515151515</v>
      </c>
      <c r="BK8" s="15">
        <f>'Table A1'!U8/U8*100</f>
        <v>115.94775212636694</v>
      </c>
    </row>
    <row r="9" spans="1:63" x14ac:dyDescent="0.25">
      <c r="A9" s="13">
        <v>1973</v>
      </c>
      <c r="B9" s="34">
        <v>67.459999999999994</v>
      </c>
      <c r="C9" s="34">
        <v>22.51</v>
      </c>
      <c r="D9" s="34">
        <v>85.18</v>
      </c>
      <c r="E9" s="34">
        <v>55.79</v>
      </c>
      <c r="F9" s="34">
        <v>24.76</v>
      </c>
      <c r="G9" s="34">
        <v>29.42</v>
      </c>
      <c r="H9" s="34">
        <v>20.91</v>
      </c>
      <c r="I9" s="34">
        <v>36.479999999999997</v>
      </c>
      <c r="J9" s="34">
        <v>19.8</v>
      </c>
      <c r="K9" s="34">
        <v>17.96</v>
      </c>
      <c r="L9" s="34">
        <v>19.510000000000002</v>
      </c>
      <c r="M9" s="34">
        <v>24.01</v>
      </c>
      <c r="N9" s="34">
        <v>5.44</v>
      </c>
      <c r="O9" s="34">
        <v>13.69</v>
      </c>
      <c r="P9" s="34"/>
      <c r="Q9" s="34"/>
      <c r="R9" s="34"/>
      <c r="S9" s="34">
        <v>30.08</v>
      </c>
      <c r="T9" s="34">
        <v>2.96</v>
      </c>
      <c r="U9" s="34">
        <v>33.93</v>
      </c>
      <c r="AR9" s="15">
        <f>'Table A1'!B9/B9*100</f>
        <v>93.418321968573977</v>
      </c>
      <c r="AS9" s="15">
        <f>'Table A1'!C9/C9*100</f>
        <v>699.0670812972013</v>
      </c>
      <c r="AT9" s="15">
        <f>'Table A1'!D9/D9*100</f>
        <v>107.71307818736793</v>
      </c>
      <c r="AU9" s="15">
        <f>'Table A1'!E9/E9*100</f>
        <v>81.770926689370853</v>
      </c>
      <c r="AV9" s="15">
        <f>'Table A1'!F9/F9*100</f>
        <v>236.51050080775443</v>
      </c>
      <c r="AW9" s="15">
        <f>'Table A1'!G9/G9*100</f>
        <v>231.54316791298436</v>
      </c>
      <c r="AX9" s="15">
        <f>'Table A1'!H9/H9*100</f>
        <v>178.38354854136776</v>
      </c>
      <c r="AY9" s="15">
        <f>'Table A1'!I9/I9*100</f>
        <v>100.57565789473684</v>
      </c>
      <c r="AZ9" s="15">
        <f>'Table A1'!J9/J9*100</f>
        <v>242.9292929292929</v>
      </c>
      <c r="BA9" s="15">
        <f>'Table A1'!K9/K9*100</f>
        <v>87.806236080178167</v>
      </c>
      <c r="BB9" s="15">
        <f>'Table A1'!L9/L9*100</f>
        <v>125.32034853921066</v>
      </c>
      <c r="BC9" s="15">
        <f>'Table A1'!M9/M9*100</f>
        <v>91.920033319450226</v>
      </c>
      <c r="BD9" s="15">
        <f>'Table A1'!N9/N9*100</f>
        <v>218.93382352941174</v>
      </c>
      <c r="BE9" s="15">
        <f>'Table A1'!O9/O9*100</f>
        <v>88.897005113221326</v>
      </c>
      <c r="BF9" s="15" t="e">
        <f>'Table A1'!P9/P9*100</f>
        <v>#N/A</v>
      </c>
      <c r="BG9" s="15" t="e">
        <f>IFERROR('Table A1'!Q9/Q9*100,NA())</f>
        <v>#N/A</v>
      </c>
      <c r="BH9" s="15" t="e">
        <f>IFERROR('Table A1'!R9/R9*100,NA())</f>
        <v>#N/A</v>
      </c>
      <c r="BI9" s="15">
        <f>'Table A1'!S9/S9*100</f>
        <v>108.14494680851065</v>
      </c>
      <c r="BJ9" s="15">
        <f>'Table A1'!T9/T9*100</f>
        <v>1225.6756756756758</v>
      </c>
      <c r="BK9" s="15">
        <f>'Table A1'!U9/U9*100</f>
        <v>120.51282051282051</v>
      </c>
    </row>
    <row r="10" spans="1:63" x14ac:dyDescent="0.25">
      <c r="A10" s="13">
        <v>1974</v>
      </c>
      <c r="B10" s="34">
        <v>69.650000000000006</v>
      </c>
      <c r="C10" s="34">
        <v>25.06</v>
      </c>
      <c r="D10" s="34">
        <v>86.78</v>
      </c>
      <c r="E10" s="34">
        <v>55</v>
      </c>
      <c r="F10" s="34">
        <v>25.92</v>
      </c>
      <c r="G10" s="34">
        <v>30.92</v>
      </c>
      <c r="H10" s="34">
        <v>22.17</v>
      </c>
      <c r="I10" s="34">
        <v>37.53</v>
      </c>
      <c r="J10" s="34">
        <v>20.99</v>
      </c>
      <c r="K10" s="34">
        <v>18.940000000000001</v>
      </c>
      <c r="L10" s="34">
        <v>21.35</v>
      </c>
      <c r="M10" s="34">
        <v>25.35</v>
      </c>
      <c r="N10" s="34">
        <v>5.95</v>
      </c>
      <c r="O10" s="34">
        <v>14.38</v>
      </c>
      <c r="P10" s="34"/>
      <c r="Q10" s="34"/>
      <c r="R10" s="34"/>
      <c r="S10" s="34">
        <v>31.1</v>
      </c>
      <c r="T10" s="34">
        <v>3.36</v>
      </c>
      <c r="U10" s="34">
        <v>35.08</v>
      </c>
      <c r="AR10" s="15">
        <f>'Table A1'!B10/B10*100</f>
        <v>91.486001435750168</v>
      </c>
      <c r="AS10" s="15">
        <f>'Table A1'!C10/C10*100</f>
        <v>530.16759776536321</v>
      </c>
      <c r="AT10" s="15">
        <f>'Table A1'!D10/D10*100</f>
        <v>104.45955289237152</v>
      </c>
      <c r="AU10" s="15">
        <f>'Table A1'!E10/E10*100</f>
        <v>83.309090909090912</v>
      </c>
      <c r="AV10" s="15">
        <f>'Table A1'!F10/F10*100</f>
        <v>214.08179012345681</v>
      </c>
      <c r="AW10" s="15">
        <f>'Table A1'!G10/G10*100</f>
        <v>197.47736093143595</v>
      </c>
      <c r="AX10" s="15">
        <f>'Table A1'!H10/H10*100</f>
        <v>155.79612088407757</v>
      </c>
      <c r="AY10" s="15">
        <f>'Table A1'!I10/I10*100</f>
        <v>94.910738076205689</v>
      </c>
      <c r="AZ10" s="15">
        <f>'Table A1'!J10/J10*100</f>
        <v>218.91376846117203</v>
      </c>
      <c r="BA10" s="15">
        <f>'Table A1'!K10/K10*100</f>
        <v>81.256599788806767</v>
      </c>
      <c r="BB10" s="15">
        <f>'Table A1'!L10/L10*100</f>
        <v>116.81498829039812</v>
      </c>
      <c r="BC10" s="15">
        <f>'Table A1'!M10/M10*100</f>
        <v>86.666666666666657</v>
      </c>
      <c r="BD10" s="15">
        <f>'Table A1'!N10/N10*100</f>
        <v>208.90756302521004</v>
      </c>
      <c r="BE10" s="15">
        <f>'Table A1'!O10/O10*100</f>
        <v>88.386648122392202</v>
      </c>
      <c r="BF10" s="15" t="e">
        <f>'Table A1'!P10/P10*100</f>
        <v>#N/A</v>
      </c>
      <c r="BG10" s="15" t="e">
        <f>IFERROR('Table A1'!Q10/Q10*100,NA())</f>
        <v>#N/A</v>
      </c>
      <c r="BH10" s="15" t="e">
        <f>IFERROR('Table A1'!R10/R10*100,NA())</f>
        <v>#N/A</v>
      </c>
      <c r="BI10" s="15">
        <f>'Table A1'!S10/S10*100</f>
        <v>102.70096463022509</v>
      </c>
      <c r="BJ10" s="15">
        <f>'Table A1'!T10/T10*100</f>
        <v>1061.3095238095236</v>
      </c>
      <c r="BK10" s="15">
        <f>'Table A1'!U10/U10*100</f>
        <v>113.28392246294186</v>
      </c>
    </row>
    <row r="11" spans="1:63" x14ac:dyDescent="0.25">
      <c r="A11" s="13">
        <v>1975</v>
      </c>
      <c r="B11" s="34">
        <v>70.52</v>
      </c>
      <c r="C11" s="34">
        <v>29.95</v>
      </c>
      <c r="D11" s="34">
        <v>88.15</v>
      </c>
      <c r="E11" s="34">
        <v>54.58</v>
      </c>
      <c r="F11" s="34">
        <v>26.8</v>
      </c>
      <c r="G11" s="34">
        <v>31.82</v>
      </c>
      <c r="H11" s="34">
        <v>22.96</v>
      </c>
      <c r="I11" s="34">
        <v>37.85</v>
      </c>
      <c r="J11" s="34">
        <v>21.55</v>
      </c>
      <c r="K11" s="34">
        <v>19.59</v>
      </c>
      <c r="L11" s="34">
        <v>22.95</v>
      </c>
      <c r="M11" s="34">
        <v>26.18</v>
      </c>
      <c r="N11" s="34">
        <v>6.43</v>
      </c>
      <c r="O11" s="34">
        <v>14.96</v>
      </c>
      <c r="P11" s="34"/>
      <c r="Q11" s="34"/>
      <c r="R11" s="34"/>
      <c r="S11" s="34">
        <v>31.57</v>
      </c>
      <c r="T11" s="34">
        <v>3.58</v>
      </c>
      <c r="U11" s="34">
        <v>36.159999999999997</v>
      </c>
      <c r="AR11" s="15">
        <f>'Table A1'!B11/B11*100</f>
        <v>83.394781622234831</v>
      </c>
      <c r="AS11" s="15">
        <f>'Table A1'!C11/C11*100</f>
        <v>500.70116861435736</v>
      </c>
      <c r="AT11" s="15">
        <f>'Table A1'!D11/D11*100</f>
        <v>95.700510493477026</v>
      </c>
      <c r="AU11" s="15">
        <f>'Table A1'!E11/E11*100</f>
        <v>85.59912055698058</v>
      </c>
      <c r="AV11" s="15">
        <f>'Table A1'!F11/F11*100</f>
        <v>199.81343283582086</v>
      </c>
      <c r="AW11" s="15">
        <f>'Table A1'!G11/G11*100</f>
        <v>181.77247014456316</v>
      </c>
      <c r="AX11" s="15">
        <f>'Table A1'!H11/H11*100</f>
        <v>144.64285714285714</v>
      </c>
      <c r="AY11" s="15">
        <f>'Table A1'!I11/I11*100</f>
        <v>92.919418758256285</v>
      </c>
      <c r="AZ11" s="15">
        <f>'Table A1'!J11/J11*100</f>
        <v>208.81670533642688</v>
      </c>
      <c r="BA11" s="15">
        <f>'Table A1'!K11/K11*100</f>
        <v>77.437468095967333</v>
      </c>
      <c r="BB11" s="15">
        <f>'Table A1'!L11/L11*100</f>
        <v>117.0806100217865</v>
      </c>
      <c r="BC11" s="15">
        <f>'Table A1'!M11/M11*100</f>
        <v>85.408708938120697</v>
      </c>
      <c r="BD11" s="15">
        <f>'Table A1'!N11/N11*100</f>
        <v>191.13530326594091</v>
      </c>
      <c r="BE11" s="15">
        <f>'Table A1'!O11/O11*100</f>
        <v>83.957219251336895</v>
      </c>
      <c r="BF11" s="15" t="e">
        <f>'Table A1'!P11/P11*100</f>
        <v>#N/A</v>
      </c>
      <c r="BG11" s="15" t="e">
        <f>IFERROR('Table A1'!Q11/Q11*100,NA())</f>
        <v>#N/A</v>
      </c>
      <c r="BH11" s="15" t="e">
        <f>IFERROR('Table A1'!R11/R11*100,NA())</f>
        <v>#N/A</v>
      </c>
      <c r="BI11" s="15">
        <f>'Table A1'!S11/S11*100</f>
        <v>104.14950902755781</v>
      </c>
      <c r="BJ11" s="15">
        <f>'Table A1'!T11/T11*100</f>
        <v>1023.7430167597765</v>
      </c>
      <c r="BK11" s="15">
        <f>'Table A1'!U11/U11*100</f>
        <v>106.8307522123894</v>
      </c>
    </row>
    <row r="12" spans="1:63" x14ac:dyDescent="0.25">
      <c r="A12" s="13">
        <v>1976</v>
      </c>
      <c r="B12" s="34">
        <v>70.88</v>
      </c>
      <c r="C12" s="34">
        <v>37.08</v>
      </c>
      <c r="D12" s="34">
        <v>89.08</v>
      </c>
      <c r="E12" s="34">
        <v>54.3</v>
      </c>
      <c r="F12" s="34">
        <v>27.72</v>
      </c>
      <c r="G12" s="34">
        <v>32.21</v>
      </c>
      <c r="H12" s="34">
        <v>23.38</v>
      </c>
      <c r="I12" s="34">
        <v>37.840000000000003</v>
      </c>
      <c r="J12" s="34">
        <v>21.93</v>
      </c>
      <c r="K12" s="34">
        <v>20.27</v>
      </c>
      <c r="L12" s="34">
        <v>24.62</v>
      </c>
      <c r="M12" s="34">
        <v>26.74</v>
      </c>
      <c r="N12" s="34">
        <v>7.09</v>
      </c>
      <c r="O12" s="34">
        <v>15.59</v>
      </c>
      <c r="P12" s="34"/>
      <c r="Q12" s="34"/>
      <c r="R12" s="34"/>
      <c r="S12" s="34">
        <v>32.06</v>
      </c>
      <c r="T12" s="34">
        <v>3.81</v>
      </c>
      <c r="U12" s="34">
        <v>37.270000000000003</v>
      </c>
      <c r="AR12" s="15">
        <f>'Table A1'!B12/B12*100</f>
        <v>76.185101580135452</v>
      </c>
      <c r="AS12" s="15">
        <f>'Table A1'!C12/C12*100</f>
        <v>379.88133764832799</v>
      </c>
      <c r="AT12" s="15">
        <f>'Table A1'!D12/D12*100</f>
        <v>96.4863044454423</v>
      </c>
      <c r="AU12" s="15">
        <f>'Table A1'!E12/E12*100</f>
        <v>87.51381215469614</v>
      </c>
      <c r="AV12" s="15">
        <f>'Table A1'!F12/F12*100</f>
        <v>202.38095238095238</v>
      </c>
      <c r="AW12" s="15">
        <f>'Table A1'!G12/G12*100</f>
        <v>177.30518472524059</v>
      </c>
      <c r="AX12" s="15">
        <f>'Table A1'!H12/H12*100</f>
        <v>146.74935842600513</v>
      </c>
      <c r="AY12" s="15">
        <f>'Table A1'!I12/I12*100</f>
        <v>94.714587737843544</v>
      </c>
      <c r="AZ12" s="15">
        <f>'Table A1'!J12/J12*100</f>
        <v>208.70953032375743</v>
      </c>
      <c r="BA12" s="15">
        <f>'Table A1'!K12/K12*100</f>
        <v>77.306364084854465</v>
      </c>
      <c r="BB12" s="15">
        <f>'Table A1'!L12/L12*100</f>
        <v>111.69780666125102</v>
      </c>
      <c r="BC12" s="15">
        <f>'Table A1'!M12/M12*100</f>
        <v>87.658937920718046</v>
      </c>
      <c r="BD12" s="15">
        <f>'Table A1'!N12/N12*100</f>
        <v>182.08744710860367</v>
      </c>
      <c r="BE12" s="15">
        <f>'Table A1'!O12/O12*100</f>
        <v>84.605516356638873</v>
      </c>
      <c r="BF12" s="15" t="e">
        <f>'Table A1'!P12/P12*100</f>
        <v>#N/A</v>
      </c>
      <c r="BG12" s="15" t="e">
        <f>IFERROR('Table A1'!Q12/Q12*100,NA())</f>
        <v>#N/A</v>
      </c>
      <c r="BH12" s="15" t="e">
        <f>IFERROR('Table A1'!R12/R12*100,NA())</f>
        <v>#N/A</v>
      </c>
      <c r="BI12" s="15">
        <f>'Table A1'!S12/S12*100</f>
        <v>109.26388022457891</v>
      </c>
      <c r="BJ12" s="15">
        <f>'Table A1'!T12/T12*100</f>
        <v>1006.036745406824</v>
      </c>
      <c r="BK12" s="15">
        <f>'Table A1'!U12/U12*100</f>
        <v>105.66138985779448</v>
      </c>
    </row>
    <row r="13" spans="1:63" x14ac:dyDescent="0.25">
      <c r="A13" s="13">
        <v>1977</v>
      </c>
      <c r="B13" s="34">
        <v>71.12</v>
      </c>
      <c r="C13" s="34">
        <v>44.04</v>
      </c>
      <c r="D13" s="34">
        <v>90.03</v>
      </c>
      <c r="E13" s="34">
        <v>53.76</v>
      </c>
      <c r="F13" s="34">
        <v>28.5</v>
      </c>
      <c r="G13" s="34">
        <v>32.409999999999997</v>
      </c>
      <c r="H13" s="34">
        <v>24.07</v>
      </c>
      <c r="I13" s="34">
        <v>38.01</v>
      </c>
      <c r="J13" s="34">
        <v>22.5</v>
      </c>
      <c r="K13" s="34">
        <v>20.83</v>
      </c>
      <c r="L13" s="34">
        <v>26.23</v>
      </c>
      <c r="M13" s="34">
        <v>27.26</v>
      </c>
      <c r="N13" s="34">
        <v>7.97</v>
      </c>
      <c r="O13" s="34">
        <v>16.420000000000002</v>
      </c>
      <c r="P13" s="34"/>
      <c r="Q13" s="34"/>
      <c r="R13" s="34"/>
      <c r="S13" s="34">
        <v>32.97</v>
      </c>
      <c r="T13" s="34">
        <v>3.96</v>
      </c>
      <c r="U13" s="34">
        <v>38.39</v>
      </c>
      <c r="AR13" s="15">
        <f>'Table A1'!B13/B13*100</f>
        <v>85.784589426321702</v>
      </c>
      <c r="AS13" s="15">
        <f>'Table A1'!C13/C13*100</f>
        <v>310.99000908265214</v>
      </c>
      <c r="AT13" s="15">
        <f>'Table A1'!D13/D13*100</f>
        <v>97.245362656892141</v>
      </c>
      <c r="AU13" s="15">
        <f>'Table A1'!E13/E13*100</f>
        <v>92.113095238095241</v>
      </c>
      <c r="AV13" s="15">
        <f>'Table A1'!F13/F13*100</f>
        <v>201.89473684210526</v>
      </c>
      <c r="AW13" s="15">
        <f>'Table A1'!G13/G13*100</f>
        <v>175.25455106448629</v>
      </c>
      <c r="AX13" s="15">
        <f>'Table A1'!H13/H13*100</f>
        <v>143.58122143747406</v>
      </c>
      <c r="AY13" s="15">
        <f>'Table A1'!I13/I13*100</f>
        <v>98.026835043409633</v>
      </c>
      <c r="AZ13" s="15">
        <f>'Table A1'!J13/J13*100</f>
        <v>207.73333333333332</v>
      </c>
      <c r="BA13" s="15">
        <f>'Table A1'!K13/K13*100</f>
        <v>78.732597215554492</v>
      </c>
      <c r="BB13" s="15">
        <f>'Table A1'!L13/L13*100</f>
        <v>105.87113991612658</v>
      </c>
      <c r="BC13" s="15">
        <f>'Table A1'!M13/M13*100</f>
        <v>90.242112986060164</v>
      </c>
      <c r="BD13" s="15">
        <f>'Table A1'!N13/N13*100</f>
        <v>167.37766624843161</v>
      </c>
      <c r="BE13" s="15">
        <f>'Table A1'!O13/O13*100</f>
        <v>83.069427527405594</v>
      </c>
      <c r="BF13" s="15" t="e">
        <f>'Table A1'!P13/P13*100</f>
        <v>#N/A</v>
      </c>
      <c r="BG13" s="15" t="e">
        <f>IFERROR('Table A1'!Q13/Q13*100,NA())</f>
        <v>#N/A</v>
      </c>
      <c r="BH13" s="15" t="e">
        <f>IFERROR('Table A1'!R13/R13*100,NA())</f>
        <v>#N/A</v>
      </c>
      <c r="BI13" s="15">
        <f>'Table A1'!S13/S13*100</f>
        <v>112.04124962086746</v>
      </c>
      <c r="BJ13" s="15">
        <f>'Table A1'!T13/T13*100</f>
        <v>1001.7676767676768</v>
      </c>
      <c r="BK13" s="15">
        <f>'Table A1'!U13/U13*100</f>
        <v>104.81896327168533</v>
      </c>
    </row>
    <row r="14" spans="1:63" x14ac:dyDescent="0.25">
      <c r="A14" s="13">
        <v>1978</v>
      </c>
      <c r="B14" s="34">
        <v>72.040000000000006</v>
      </c>
      <c r="C14" s="34">
        <v>49.23</v>
      </c>
      <c r="D14" s="34">
        <v>91.25</v>
      </c>
      <c r="E14" s="34">
        <v>52.88</v>
      </c>
      <c r="F14" s="34">
        <v>29.27</v>
      </c>
      <c r="G14" s="34">
        <v>32.46</v>
      </c>
      <c r="H14" s="34">
        <v>24.91</v>
      </c>
      <c r="I14" s="34">
        <v>38.33</v>
      </c>
      <c r="J14" s="34">
        <v>23.22</v>
      </c>
      <c r="K14" s="34">
        <v>21.37</v>
      </c>
      <c r="L14" s="34">
        <v>27.73</v>
      </c>
      <c r="M14" s="34">
        <v>27.69</v>
      </c>
      <c r="N14" s="34">
        <v>8.84</v>
      </c>
      <c r="O14" s="34">
        <v>17.43</v>
      </c>
      <c r="P14" s="34"/>
      <c r="Q14" s="34"/>
      <c r="R14" s="34"/>
      <c r="S14" s="34">
        <v>33.67</v>
      </c>
      <c r="T14" s="34">
        <v>5.58</v>
      </c>
      <c r="U14" s="34">
        <v>39.42</v>
      </c>
      <c r="AR14" s="15">
        <f>'Table A1'!B14/B14*100</f>
        <v>91.088284286507488</v>
      </c>
      <c r="AS14" s="15">
        <f>'Table A1'!C14/C14*100</f>
        <v>278.81373146455417</v>
      </c>
      <c r="AT14" s="15">
        <f>'Table A1'!D14/D14*100</f>
        <v>96.493150684931507</v>
      </c>
      <c r="AU14" s="15">
        <f>'Table A1'!E14/E14*100</f>
        <v>95.537065052950084</v>
      </c>
      <c r="AV14" s="15">
        <f>'Table A1'!F14/F14*100</f>
        <v>202.15237444482406</v>
      </c>
      <c r="AW14" s="15">
        <f>'Table A1'!G14/G14*100</f>
        <v>187.15341959334566</v>
      </c>
      <c r="AX14" s="15">
        <f>'Table A1'!H14/H14*100</f>
        <v>150.42151746286632</v>
      </c>
      <c r="AY14" s="15">
        <f>'Table A1'!I14/I14*100</f>
        <v>102.13931646230108</v>
      </c>
      <c r="AZ14" s="15">
        <f>'Table A1'!J14/J14*100</f>
        <v>216.62360034453059</v>
      </c>
      <c r="BA14" s="15">
        <f>'Table A1'!K14/K14*100</f>
        <v>80.72063640617688</v>
      </c>
      <c r="BB14" s="15">
        <f>'Table A1'!L14/L14*100</f>
        <v>106.05842048323115</v>
      </c>
      <c r="BC14" s="15">
        <f>'Table A1'!M14/M14*100</f>
        <v>90.393643914770678</v>
      </c>
      <c r="BD14" s="15">
        <f>'Table A1'!N14/N14*100</f>
        <v>162.66968325791856</v>
      </c>
      <c r="BE14" s="15">
        <f>'Table A1'!O14/O14*100</f>
        <v>84.337349397590359</v>
      </c>
      <c r="BF14" s="15" t="e">
        <f>'Table A1'!P14/P14*100</f>
        <v>#N/A</v>
      </c>
      <c r="BG14" s="15" t="e">
        <f>IFERROR('Table A1'!Q14/Q14*100,NA())</f>
        <v>#N/A</v>
      </c>
      <c r="BH14" s="15" t="e">
        <f>IFERROR('Table A1'!R14/R14*100,NA())</f>
        <v>#N/A</v>
      </c>
      <c r="BI14" s="15">
        <f>'Table A1'!S14/S14*100</f>
        <v>115.5034155034155</v>
      </c>
      <c r="BJ14" s="15">
        <f>'Table A1'!T14/T14*100</f>
        <v>735.66308243727599</v>
      </c>
      <c r="BK14" s="15">
        <f>'Table A1'!U14/U14*100</f>
        <v>106.41806189751395</v>
      </c>
    </row>
    <row r="15" spans="1:63" x14ac:dyDescent="0.25">
      <c r="A15" s="13">
        <v>1979</v>
      </c>
      <c r="B15" s="34">
        <v>72.569999999999993</v>
      </c>
      <c r="C15" s="34">
        <v>52.67</v>
      </c>
      <c r="D15" s="34">
        <v>93.34</v>
      </c>
      <c r="E15" s="34">
        <v>51.85</v>
      </c>
      <c r="F15" s="34">
        <v>30.08</v>
      </c>
      <c r="G15" s="34">
        <v>32.81</v>
      </c>
      <c r="H15" s="34">
        <v>26.15</v>
      </c>
      <c r="I15" s="34">
        <v>38.619999999999997</v>
      </c>
      <c r="J15" s="34">
        <v>24.35</v>
      </c>
      <c r="K15" s="34">
        <v>22.04</v>
      </c>
      <c r="L15" s="34">
        <v>29.49</v>
      </c>
      <c r="M15" s="34">
        <v>28.33</v>
      </c>
      <c r="N15" s="34">
        <v>10</v>
      </c>
      <c r="O15" s="34">
        <v>18.670000000000002</v>
      </c>
      <c r="P15" s="34"/>
      <c r="Q15" s="34"/>
      <c r="R15" s="34"/>
      <c r="S15" s="34">
        <v>34.700000000000003</v>
      </c>
      <c r="T15" s="34">
        <v>9.7899999999999991</v>
      </c>
      <c r="U15" s="34">
        <v>40.58</v>
      </c>
      <c r="AR15" s="15">
        <f>'Table A1'!B15/B15*100</f>
        <v>89.045059942124865</v>
      </c>
      <c r="AS15" s="15">
        <f>'Table A1'!C15/C15*100</f>
        <v>313.55610404404786</v>
      </c>
      <c r="AT15" s="15">
        <f>'Table A1'!D15/D15*100</f>
        <v>94.118277265909569</v>
      </c>
      <c r="AU15" s="15">
        <f>'Table A1'!E15/E15*100</f>
        <v>102.44937319189971</v>
      </c>
      <c r="AV15" s="15">
        <f>'Table A1'!F15/F15*100</f>
        <v>193.65026595744681</v>
      </c>
      <c r="AW15" s="15">
        <f>'Table A1'!G15/G15*100</f>
        <v>186.40658335873209</v>
      </c>
      <c r="AX15" s="15">
        <f>'Table A1'!H15/H15*100</f>
        <v>149.13957934990441</v>
      </c>
      <c r="AY15" s="15">
        <f>'Table A1'!I15/I15*100</f>
        <v>106.55100983946141</v>
      </c>
      <c r="AZ15" s="15">
        <f>'Table A1'!J15/J15*100</f>
        <v>213.63449691991784</v>
      </c>
      <c r="BA15" s="15">
        <f>'Table A1'!K15/K15*100</f>
        <v>82.622504537205089</v>
      </c>
      <c r="BB15" s="15">
        <f>'Table A1'!L15/L15*100</f>
        <v>105.96812478806376</v>
      </c>
      <c r="BC15" s="15">
        <f>'Table A1'!M15/M15*100</f>
        <v>90.469466996117191</v>
      </c>
      <c r="BD15" s="15">
        <f>'Table A1'!N15/N15*100</f>
        <v>155.9</v>
      </c>
      <c r="BE15" s="15">
        <f>'Table A1'!O15/O15*100</f>
        <v>85.3776111408677</v>
      </c>
      <c r="BF15" s="15" t="e">
        <f>'Table A1'!P15/P15*100</f>
        <v>#N/A</v>
      </c>
      <c r="BG15" s="15" t="e">
        <f>IFERROR('Table A1'!Q15/Q15*100,NA())</f>
        <v>#N/A</v>
      </c>
      <c r="BH15" s="15" t="e">
        <f>IFERROR('Table A1'!R15/R15*100,NA())</f>
        <v>#N/A</v>
      </c>
      <c r="BI15" s="15">
        <f>'Table A1'!S15/S15*100</f>
        <v>116.31123919308357</v>
      </c>
      <c r="BJ15" s="15">
        <f>'Table A1'!T15/T15*100</f>
        <v>428.39632277834528</v>
      </c>
      <c r="BK15" s="15">
        <f>'Table A1'!U15/U15*100</f>
        <v>106.99852143913257</v>
      </c>
    </row>
    <row r="16" spans="1:63" x14ac:dyDescent="0.25">
      <c r="A16" s="13">
        <v>1980</v>
      </c>
      <c r="B16" s="34">
        <v>72.239999999999995</v>
      </c>
      <c r="C16" s="34">
        <v>56.01</v>
      </c>
      <c r="D16" s="34">
        <v>94.95</v>
      </c>
      <c r="E16" s="34">
        <v>50.91</v>
      </c>
      <c r="F16" s="34">
        <v>30.75</v>
      </c>
      <c r="G16" s="34">
        <v>32.69</v>
      </c>
      <c r="H16" s="34">
        <v>27.27</v>
      </c>
      <c r="I16" s="34">
        <v>38.35</v>
      </c>
      <c r="J16" s="34">
        <v>25.63</v>
      </c>
      <c r="K16" s="34">
        <v>22.77</v>
      </c>
      <c r="L16" s="34">
        <v>31.42</v>
      </c>
      <c r="M16" s="34">
        <v>28.96</v>
      </c>
      <c r="N16" s="34">
        <v>11.41</v>
      </c>
      <c r="O16" s="34">
        <v>19.88</v>
      </c>
      <c r="P16" s="34"/>
      <c r="Q16" s="34"/>
      <c r="R16" s="34"/>
      <c r="S16" s="34">
        <v>36</v>
      </c>
      <c r="T16" s="34">
        <v>13.49</v>
      </c>
      <c r="U16" s="34">
        <v>41.56</v>
      </c>
      <c r="AR16" s="15">
        <f>'Table A1'!B16/B16*100</f>
        <v>99.294019933554836</v>
      </c>
      <c r="AS16" s="15">
        <f>'Table A1'!C16/C16*100</f>
        <v>299.5000892697733</v>
      </c>
      <c r="AT16" s="15">
        <f>'Table A1'!D16/D16*100</f>
        <v>84.634017904160089</v>
      </c>
      <c r="AU16" s="15">
        <f>'Table A1'!E16/E16*100</f>
        <v>104.34099391082303</v>
      </c>
      <c r="AV16" s="15">
        <f>'Table A1'!F16/F16*100</f>
        <v>166.82926829268291</v>
      </c>
      <c r="AW16" s="15">
        <f>'Table A1'!G16/G16*100</f>
        <v>176.62893851330682</v>
      </c>
      <c r="AX16" s="15">
        <f>'Table A1'!H16/H16*100</f>
        <v>135.05683901723503</v>
      </c>
      <c r="AY16" s="15">
        <f>'Table A1'!I16/I16*100</f>
        <v>104.48500651890483</v>
      </c>
      <c r="AZ16" s="15">
        <f>'Table A1'!J16/J16*100</f>
        <v>200.0780335544284</v>
      </c>
      <c r="BA16" s="15">
        <f>'Table A1'!K16/K16*100</f>
        <v>83.003952569169954</v>
      </c>
      <c r="BB16" s="15">
        <f>'Table A1'!L16/L16*100</f>
        <v>99.236155315085924</v>
      </c>
      <c r="BC16" s="15">
        <f>'Table A1'!M16/M16*100</f>
        <v>90.158839779005518</v>
      </c>
      <c r="BD16" s="15">
        <f>'Table A1'!N16/N16*100</f>
        <v>141.80543382997371</v>
      </c>
      <c r="BE16" s="15">
        <f>'Table A1'!O16/O16*100</f>
        <v>83.199195171026147</v>
      </c>
      <c r="BF16" s="15" t="e">
        <f>'Table A1'!P16/P16*100</f>
        <v>#N/A</v>
      </c>
      <c r="BG16" s="15" t="e">
        <f>IFERROR('Table A1'!Q16/Q16*100,NA())</f>
        <v>#N/A</v>
      </c>
      <c r="BH16" s="15" t="e">
        <f>IFERROR('Table A1'!R16/R16*100,NA())</f>
        <v>#N/A</v>
      </c>
      <c r="BI16" s="15">
        <f>'Table A1'!S16/S16*100</f>
        <v>119.83333333333333</v>
      </c>
      <c r="BJ16" s="15">
        <f>'Table A1'!T16/T16*100</f>
        <v>327.65011119347662</v>
      </c>
      <c r="BK16" s="15">
        <f>'Table A1'!U16/U16*100</f>
        <v>101.22714148219441</v>
      </c>
    </row>
    <row r="17" spans="1:63" x14ac:dyDescent="0.25">
      <c r="A17" s="13">
        <v>1981</v>
      </c>
      <c r="B17" s="34">
        <v>71.239999999999995</v>
      </c>
      <c r="C17" s="34">
        <v>59.52</v>
      </c>
      <c r="D17" s="34">
        <v>95.13</v>
      </c>
      <c r="E17" s="34">
        <v>50.23</v>
      </c>
      <c r="F17" s="34">
        <v>31.18</v>
      </c>
      <c r="G17" s="34">
        <v>32.25</v>
      </c>
      <c r="H17" s="34">
        <v>27.83</v>
      </c>
      <c r="I17" s="34">
        <v>37.450000000000003</v>
      </c>
      <c r="J17" s="34">
        <v>26.55</v>
      </c>
      <c r="K17" s="34">
        <v>23.42</v>
      </c>
      <c r="L17" s="34">
        <v>33.200000000000003</v>
      </c>
      <c r="M17" s="34">
        <v>29.64</v>
      </c>
      <c r="N17" s="34">
        <v>12.95</v>
      </c>
      <c r="O17" s="34">
        <v>21</v>
      </c>
      <c r="P17" s="34"/>
      <c r="Q17" s="34"/>
      <c r="R17" s="34"/>
      <c r="S17" s="34">
        <v>37.19</v>
      </c>
      <c r="T17" s="34">
        <v>16.170000000000002</v>
      </c>
      <c r="U17" s="34">
        <v>42.19</v>
      </c>
      <c r="AR17" s="15">
        <f>'Table A1'!B17/B17*100</f>
        <v>103.36889387984279</v>
      </c>
      <c r="AS17" s="15">
        <f>'Table A1'!C17/C17*100</f>
        <v>294.10282258064512</v>
      </c>
      <c r="AT17" s="15">
        <f>'Table A1'!D17/D17*100</f>
        <v>79.21791233049511</v>
      </c>
      <c r="AU17" s="15">
        <f>'Table A1'!E17/E17*100</f>
        <v>108.73979693410311</v>
      </c>
      <c r="AV17" s="15">
        <f>'Table A1'!F17/F17*100</f>
        <v>158.62732520846697</v>
      </c>
      <c r="AW17" s="15">
        <f>'Table A1'!G17/G17*100</f>
        <v>165.17829457364343</v>
      </c>
      <c r="AX17" s="15">
        <f>'Table A1'!H17/H17*100</f>
        <v>131.97987782968019</v>
      </c>
      <c r="AY17" s="15">
        <f>'Table A1'!I17/I17*100</f>
        <v>107.77036048064083</v>
      </c>
      <c r="AZ17" s="15">
        <f>'Table A1'!J17/J17*100</f>
        <v>190.58380414312617</v>
      </c>
      <c r="BA17" s="15">
        <f>'Table A1'!K17/K17*100</f>
        <v>82.365499573014517</v>
      </c>
      <c r="BB17" s="15">
        <f>'Table A1'!L17/L17*100</f>
        <v>96.355421686746979</v>
      </c>
      <c r="BC17" s="15">
        <f>'Table A1'!M17/M17*100</f>
        <v>91.059379217273957</v>
      </c>
      <c r="BD17" s="15">
        <f>'Table A1'!N17/N17*100</f>
        <v>129.65250965250965</v>
      </c>
      <c r="BE17" s="15">
        <f>'Table A1'!O17/O17*100</f>
        <v>81.714285714285722</v>
      </c>
      <c r="BF17" s="15" t="e">
        <f>'Table A1'!P17/P17*100</f>
        <v>#N/A</v>
      </c>
      <c r="BG17" s="15" t="e">
        <f>IFERROR('Table A1'!Q17/Q17*100,NA())</f>
        <v>#N/A</v>
      </c>
      <c r="BH17" s="15" t="e">
        <f>IFERROR('Table A1'!R17/R17*100,NA())</f>
        <v>#N/A</v>
      </c>
      <c r="BI17" s="15">
        <f>'Table A1'!S17/S17*100</f>
        <v>116.05270233933854</v>
      </c>
      <c r="BJ17" s="15">
        <f>'Table A1'!T17/T17*100</f>
        <v>269.94434137291273</v>
      </c>
      <c r="BK17" s="15">
        <f>'Table A1'!U17/U17*100</f>
        <v>98.317136762265932</v>
      </c>
    </row>
    <row r="18" spans="1:63" x14ac:dyDescent="0.25">
      <c r="A18" s="13">
        <v>1982</v>
      </c>
      <c r="B18" s="34">
        <v>71.31</v>
      </c>
      <c r="C18" s="34">
        <v>63.88</v>
      </c>
      <c r="D18" s="34">
        <v>94.76</v>
      </c>
      <c r="E18" s="34">
        <v>49.83</v>
      </c>
      <c r="F18" s="34">
        <v>31.46</v>
      </c>
      <c r="G18" s="34">
        <v>32.18</v>
      </c>
      <c r="H18" s="34">
        <v>28.49</v>
      </c>
      <c r="I18" s="34">
        <v>35.67</v>
      </c>
      <c r="J18" s="34">
        <v>27.33</v>
      </c>
      <c r="K18" s="34">
        <v>23.86</v>
      </c>
      <c r="L18" s="34">
        <v>35.33</v>
      </c>
      <c r="M18" s="34">
        <v>30.41</v>
      </c>
      <c r="N18" s="34">
        <v>14.37</v>
      </c>
      <c r="O18" s="34">
        <v>22.04</v>
      </c>
      <c r="P18" s="34"/>
      <c r="Q18" s="34"/>
      <c r="R18" s="34"/>
      <c r="S18" s="34">
        <v>38.200000000000003</v>
      </c>
      <c r="T18" s="34">
        <v>18.95</v>
      </c>
      <c r="U18" s="34">
        <v>42.8</v>
      </c>
      <c r="AR18" s="15">
        <f>'Table A1'!B18/B18*100</f>
        <v>111.83564717430936</v>
      </c>
      <c r="AS18" s="15">
        <f>'Table A1'!C18/C18*100</f>
        <v>293.75391358797748</v>
      </c>
      <c r="AT18" s="15">
        <f>'Table A1'!D18/D18*100</f>
        <v>79.421696918531026</v>
      </c>
      <c r="AU18" s="15">
        <f>'Table A1'!E18/E18*100</f>
        <v>108.20790688340358</v>
      </c>
      <c r="AV18" s="15">
        <f>'Table A1'!F18/F18*100</f>
        <v>151.04895104895107</v>
      </c>
      <c r="AW18" s="15">
        <f>'Table A1'!G18/G18*100</f>
        <v>178.77563704164078</v>
      </c>
      <c r="AX18" s="15">
        <f>'Table A1'!H18/H18*100</f>
        <v>132.88873288873287</v>
      </c>
      <c r="AY18" s="15">
        <f>'Table A1'!I18/I18*100</f>
        <v>111.18587047939444</v>
      </c>
      <c r="AZ18" s="15">
        <f>'Table A1'!J18/J18*100</f>
        <v>186.38858397365533</v>
      </c>
      <c r="BA18" s="15">
        <f>'Table A1'!K18/K18*100</f>
        <v>83.906119027661362</v>
      </c>
      <c r="BB18" s="15">
        <f>'Table A1'!L18/L18*100</f>
        <v>93.631474667421458</v>
      </c>
      <c r="BC18" s="15">
        <f>'Table A1'!M18/M18*100</f>
        <v>90.332127589608675</v>
      </c>
      <c r="BD18" s="15">
        <f>'Table A1'!N18/N18*100</f>
        <v>126.58315935977733</v>
      </c>
      <c r="BE18" s="15">
        <f>'Table A1'!O18/O18*100</f>
        <v>84.346642468239565</v>
      </c>
      <c r="BF18" s="15" t="e">
        <f>'Table A1'!P18/P18*100</f>
        <v>#N/A</v>
      </c>
      <c r="BG18" s="15" t="e">
        <f>IFERROR('Table A1'!Q18/Q18*100,NA())</f>
        <v>#N/A</v>
      </c>
      <c r="BH18" s="15" t="e">
        <f>IFERROR('Table A1'!R18/R18*100,NA())</f>
        <v>#N/A</v>
      </c>
      <c r="BI18" s="15">
        <f>'Table A1'!S18/S18*100</f>
        <v>113.76963350785341</v>
      </c>
      <c r="BJ18" s="15">
        <f>'Table A1'!T18/T18*100</f>
        <v>228.91820580474936</v>
      </c>
      <c r="BK18" s="15">
        <f>'Table A1'!U18/U18*100</f>
        <v>99.50934579439253</v>
      </c>
    </row>
    <row r="19" spans="1:63" x14ac:dyDescent="0.25">
      <c r="A19" s="13">
        <v>1983</v>
      </c>
      <c r="B19" s="34">
        <v>72.239999999999995</v>
      </c>
      <c r="C19" s="34">
        <v>68.069999999999993</v>
      </c>
      <c r="D19" s="34">
        <v>94.16</v>
      </c>
      <c r="E19" s="34">
        <v>49.66</v>
      </c>
      <c r="F19" s="34">
        <v>31.85</v>
      </c>
      <c r="G19" s="34">
        <v>32.299999999999997</v>
      </c>
      <c r="H19" s="34">
        <v>29.25</v>
      </c>
      <c r="I19" s="34">
        <v>34.200000000000003</v>
      </c>
      <c r="J19" s="34">
        <v>28.1</v>
      </c>
      <c r="K19" s="34">
        <v>24.37</v>
      </c>
      <c r="L19" s="34">
        <v>37.74</v>
      </c>
      <c r="M19" s="34">
        <v>31.21</v>
      </c>
      <c r="N19" s="34">
        <v>15.29</v>
      </c>
      <c r="O19" s="34">
        <v>22.95</v>
      </c>
      <c r="P19" s="34"/>
      <c r="Q19" s="34"/>
      <c r="R19" s="34"/>
      <c r="S19" s="34">
        <v>39</v>
      </c>
      <c r="T19" s="34">
        <v>21.04</v>
      </c>
      <c r="U19" s="34">
        <v>43.42</v>
      </c>
      <c r="AR19" s="15">
        <f>'Table A1'!B19/B19*100</f>
        <v>104.42967884828352</v>
      </c>
      <c r="AS19" s="15">
        <f>'Table A1'!C19/C19*100</f>
        <v>278.02262376964893</v>
      </c>
      <c r="AT19" s="15">
        <f>'Table A1'!D19/D19*100</f>
        <v>81.62701784197111</v>
      </c>
      <c r="AU19" s="15">
        <f>'Table A1'!E19/E19*100</f>
        <v>112.60571888844142</v>
      </c>
      <c r="AV19" s="15">
        <f>'Table A1'!F19/F19*100</f>
        <v>144.70957613814755</v>
      </c>
      <c r="AW19" s="15">
        <f>'Table A1'!G19/G19*100</f>
        <v>189.3498452012384</v>
      </c>
      <c r="AX19" s="15">
        <f>'Table A1'!H19/H19*100</f>
        <v>139.2820512820513</v>
      </c>
      <c r="AY19" s="15">
        <f>'Table A1'!I19/I19*100</f>
        <v>121.46198830409357</v>
      </c>
      <c r="AZ19" s="15">
        <f>'Table A1'!J19/J19*100</f>
        <v>185.23131672597864</v>
      </c>
      <c r="BA19" s="15">
        <f>'Table A1'!K19/K19*100</f>
        <v>87.935986869101342</v>
      </c>
      <c r="BB19" s="15">
        <f>'Table A1'!L19/L19*100</f>
        <v>92.156862745098039</v>
      </c>
      <c r="BC19" s="15">
        <f>'Table A1'!M19/M19*100</f>
        <v>90.836270426145475</v>
      </c>
      <c r="BD19" s="15">
        <f>'Table A1'!N19/N19*100</f>
        <v>133.15892740353172</v>
      </c>
      <c r="BE19" s="15">
        <f>'Table A1'!O19/O19*100</f>
        <v>90.675381263616543</v>
      </c>
      <c r="BF19" s="15" t="e">
        <f>'Table A1'!P19/P19*100</f>
        <v>#N/A</v>
      </c>
      <c r="BG19" s="15" t="e">
        <f>IFERROR('Table A1'!Q19/Q19*100,NA())</f>
        <v>#N/A</v>
      </c>
      <c r="BH19" s="15" t="e">
        <f>IFERROR('Table A1'!R19/R19*100,NA())</f>
        <v>#N/A</v>
      </c>
      <c r="BI19" s="15">
        <f>'Table A1'!S19/S19*100</f>
        <v>118.53846153846152</v>
      </c>
      <c r="BJ19" s="15">
        <f>'Table A1'!T19/T19*100</f>
        <v>216.3022813688213</v>
      </c>
      <c r="BK19" s="15">
        <f>'Table A1'!U19/U19*100</f>
        <v>102.48733302625517</v>
      </c>
    </row>
    <row r="20" spans="1:63" x14ac:dyDescent="0.25">
      <c r="A20" s="13">
        <v>1984</v>
      </c>
      <c r="B20" s="34">
        <v>73.37</v>
      </c>
      <c r="C20" s="34">
        <v>72.34</v>
      </c>
      <c r="D20" s="34">
        <v>93.67</v>
      </c>
      <c r="E20" s="34">
        <v>49.36</v>
      </c>
      <c r="F20" s="34">
        <v>32.21</v>
      </c>
      <c r="G20" s="34">
        <v>32.200000000000003</v>
      </c>
      <c r="H20" s="34">
        <v>30.18</v>
      </c>
      <c r="I20" s="34">
        <v>34.07</v>
      </c>
      <c r="J20" s="34">
        <v>28.9</v>
      </c>
      <c r="K20" s="34">
        <v>25.09</v>
      </c>
      <c r="L20" s="34">
        <v>40.229999999999997</v>
      </c>
      <c r="M20" s="34">
        <v>31.82</v>
      </c>
      <c r="N20" s="34">
        <v>16.05</v>
      </c>
      <c r="O20" s="34">
        <v>23.71</v>
      </c>
      <c r="P20" s="34"/>
      <c r="Q20" s="34"/>
      <c r="R20" s="34"/>
      <c r="S20" s="34">
        <v>39.909999999999997</v>
      </c>
      <c r="T20" s="34">
        <v>23.18</v>
      </c>
      <c r="U20" s="34">
        <v>44.21</v>
      </c>
      <c r="AR20" s="15">
        <f>'Table A1'!B20/B20*100</f>
        <v>124.26059697424014</v>
      </c>
      <c r="AS20" s="15">
        <f>'Table A1'!C20/C20*100</f>
        <v>246.12938899640588</v>
      </c>
      <c r="AT20" s="15">
        <f>'Table A1'!D20/D20*100</f>
        <v>85.043236895484142</v>
      </c>
      <c r="AU20" s="15">
        <f>'Table A1'!E20/E20*100</f>
        <v>91.612641815235008</v>
      </c>
      <c r="AV20" s="15">
        <f>'Table A1'!F20/F20*100</f>
        <v>133.902514746973</v>
      </c>
      <c r="AW20" s="15">
        <f>'Table A1'!G20/G20*100</f>
        <v>198.97515527950307</v>
      </c>
      <c r="AX20" s="15">
        <f>'Table A1'!H20/H20*100</f>
        <v>141.35188866799206</v>
      </c>
      <c r="AY20" s="15">
        <f>'Table A1'!I20/I20*100</f>
        <v>125.71176988552979</v>
      </c>
      <c r="AZ20" s="15">
        <f>'Table A1'!J20/J20*100</f>
        <v>182.35294117647061</v>
      </c>
      <c r="BA20" s="15">
        <f>'Table A1'!K20/K20*100</f>
        <v>91.39099242726185</v>
      </c>
      <c r="BB20" s="15">
        <f>'Table A1'!L20/L20*100</f>
        <v>88.01889137459608</v>
      </c>
      <c r="BC20" s="15">
        <f>'Table A1'!M20/M20*100</f>
        <v>89.126335637963535</v>
      </c>
      <c r="BD20" s="15">
        <f>'Table A1'!N20/N20*100</f>
        <v>135.38940809968847</v>
      </c>
      <c r="BE20" s="15">
        <f>'Table A1'!O20/O20*100</f>
        <v>93.673555461830446</v>
      </c>
      <c r="BF20" s="15" t="e">
        <f>'Table A1'!P20/P20*100</f>
        <v>#N/A</v>
      </c>
      <c r="BG20" s="15" t="e">
        <f>IFERROR('Table A1'!Q20/Q20*100,NA())</f>
        <v>#N/A</v>
      </c>
      <c r="BH20" s="15" t="e">
        <f>IFERROR('Table A1'!R20/R20*100,NA())</f>
        <v>#N/A</v>
      </c>
      <c r="BI20" s="15">
        <f>'Table A1'!S20/S20*100</f>
        <v>122.14983713355051</v>
      </c>
      <c r="BJ20" s="15">
        <f>'Table A1'!T20/T20*100</f>
        <v>204.14150129421915</v>
      </c>
      <c r="BK20" s="15">
        <f>'Table A1'!U20/U20*100</f>
        <v>103.32503958380457</v>
      </c>
    </row>
    <row r="21" spans="1:63" x14ac:dyDescent="0.25">
      <c r="A21" s="13">
        <v>1985</v>
      </c>
      <c r="B21" s="34">
        <v>73.86</v>
      </c>
      <c r="C21" s="34">
        <v>76.59</v>
      </c>
      <c r="D21" s="34">
        <v>94.12</v>
      </c>
      <c r="E21" s="34">
        <v>48.83</v>
      </c>
      <c r="F21" s="34">
        <v>32.43</v>
      </c>
      <c r="G21" s="34">
        <v>32.049999999999997</v>
      </c>
      <c r="H21" s="34">
        <v>31.5</v>
      </c>
      <c r="I21" s="34">
        <v>34.79</v>
      </c>
      <c r="J21" s="34">
        <v>29.96</v>
      </c>
      <c r="K21" s="34">
        <v>26.22</v>
      </c>
      <c r="L21" s="34">
        <v>42.6</v>
      </c>
      <c r="M21" s="34">
        <v>32.520000000000003</v>
      </c>
      <c r="N21" s="34">
        <v>17.079999999999998</v>
      </c>
      <c r="O21" s="34">
        <v>24.79</v>
      </c>
      <c r="P21" s="34"/>
      <c r="Q21" s="34"/>
      <c r="R21" s="34"/>
      <c r="S21" s="34">
        <v>41.05</v>
      </c>
      <c r="T21" s="34">
        <v>26.25</v>
      </c>
      <c r="U21" s="34">
        <v>45.29</v>
      </c>
      <c r="AR21" s="15">
        <f>'Table A1'!B21/B21*100</f>
        <v>116.92391010018954</v>
      </c>
      <c r="AS21" s="15">
        <f>'Table A1'!C21/C21*100</f>
        <v>255.56861209035122</v>
      </c>
      <c r="AT21" s="15">
        <f>'Table A1'!D21/D21*100</f>
        <v>87.0803229919252</v>
      </c>
      <c r="AU21" s="15">
        <f>'Table A1'!E21/E21*100</f>
        <v>116.15809952897808</v>
      </c>
      <c r="AV21" s="15">
        <f>'Table A1'!F21/F21*100</f>
        <v>148.10360777058281</v>
      </c>
      <c r="AW21" s="15">
        <f>'Table A1'!G21/G21*100</f>
        <v>200.56162246489865</v>
      </c>
      <c r="AX21" s="15">
        <f>'Table A1'!H21/H21*100</f>
        <v>143.17460317460316</v>
      </c>
      <c r="AY21" s="15">
        <f>'Table A1'!I21/I21*100</f>
        <v>131.21586662834147</v>
      </c>
      <c r="AZ21" s="15">
        <f>'Table A1'!J21/J21*100</f>
        <v>189.81975967957274</v>
      </c>
      <c r="BA21" s="15">
        <f>'Table A1'!K21/K21*100</f>
        <v>93.096872616323424</v>
      </c>
      <c r="BB21" s="15">
        <f>'Table A1'!L21/L21*100</f>
        <v>83.239436619718305</v>
      </c>
      <c r="BC21" s="15">
        <f>'Table A1'!M21/M21*100</f>
        <v>89.6371463714637</v>
      </c>
      <c r="BD21" s="15">
        <f>'Table A1'!N21/N21*100</f>
        <v>140.92505854800939</v>
      </c>
      <c r="BE21" s="15">
        <f>'Table A1'!O21/O21*100</f>
        <v>99.233561920129105</v>
      </c>
      <c r="BF21" s="15" t="e">
        <f>'Table A1'!P21/P21*100</f>
        <v>#N/A</v>
      </c>
      <c r="BG21" s="15" t="e">
        <f>IFERROR('Table A1'!Q21/Q21*100,NA())</f>
        <v>#N/A</v>
      </c>
      <c r="BH21" s="15" t="e">
        <f>IFERROR('Table A1'!R21/R21*100,NA())</f>
        <v>#N/A</v>
      </c>
      <c r="BI21" s="15">
        <f>'Table A1'!S21/S21*100</f>
        <v>127.25943970767358</v>
      </c>
      <c r="BJ21" s="15">
        <f>'Table A1'!T21/T21*100</f>
        <v>192</v>
      </c>
      <c r="BK21" s="15">
        <f>'Table A1'!U21/U21*100</f>
        <v>105.89534113490838</v>
      </c>
    </row>
    <row r="22" spans="1:63" x14ac:dyDescent="0.25">
      <c r="A22" s="13">
        <v>1986</v>
      </c>
      <c r="B22" s="34">
        <v>73.040000000000006</v>
      </c>
      <c r="C22" s="34">
        <v>78.8</v>
      </c>
      <c r="D22" s="34">
        <v>94.63</v>
      </c>
      <c r="E22" s="34">
        <v>48.57</v>
      </c>
      <c r="F22" s="34">
        <v>32.76</v>
      </c>
      <c r="G22" s="34">
        <v>31.95</v>
      </c>
      <c r="H22" s="34">
        <v>33.03</v>
      </c>
      <c r="I22" s="34">
        <v>34.99</v>
      </c>
      <c r="J22" s="34">
        <v>31.39</v>
      </c>
      <c r="K22" s="34">
        <v>27.56</v>
      </c>
      <c r="L22" s="34">
        <v>44.45</v>
      </c>
      <c r="M22" s="34">
        <v>33.15</v>
      </c>
      <c r="N22" s="34">
        <v>18.7</v>
      </c>
      <c r="O22" s="34">
        <v>26.4</v>
      </c>
      <c r="P22" s="34"/>
      <c r="Q22" s="34"/>
      <c r="R22" s="34"/>
      <c r="S22" s="34">
        <v>42.8</v>
      </c>
      <c r="T22" s="34">
        <v>29.28</v>
      </c>
      <c r="U22" s="34">
        <v>46.25</v>
      </c>
      <c r="AR22" s="15">
        <f>'Table A1'!B22/B22*100</f>
        <v>118.3734939759036</v>
      </c>
      <c r="AS22" s="15">
        <f>'Table A1'!C22/C22*100</f>
        <v>248.14720812182739</v>
      </c>
      <c r="AT22" s="15">
        <f>'Table A1'!D22/D22*100</f>
        <v>87.773433372080746</v>
      </c>
      <c r="AU22" s="15">
        <f>'Table A1'!E22/E22*100</f>
        <v>137.38933498044062</v>
      </c>
      <c r="AV22" s="15">
        <f>'Table A1'!F22/F22*100</f>
        <v>158.79120879120882</v>
      </c>
      <c r="AW22" s="15">
        <f>'Table A1'!G22/G22*100</f>
        <v>209.64006259780908</v>
      </c>
      <c r="AX22" s="15">
        <f>'Table A1'!H22/H22*100</f>
        <v>142.93066908870725</v>
      </c>
      <c r="AY22" s="15">
        <f>'Table A1'!I22/I22*100</f>
        <v>134.09545584452701</v>
      </c>
      <c r="AZ22" s="15">
        <f>'Table A1'!J22/J22*100</f>
        <v>192.38611022618667</v>
      </c>
      <c r="BA22" s="15">
        <f>'Table A1'!K22/K22*100</f>
        <v>94.666182873730037</v>
      </c>
      <c r="BB22" s="15">
        <f>'Table A1'!L22/L22*100</f>
        <v>81.552305961754783</v>
      </c>
      <c r="BC22" s="15">
        <f>'Table A1'!M22/M22*100</f>
        <v>87.66214177978884</v>
      </c>
      <c r="BD22" s="15">
        <f>'Table A1'!N22/N22*100</f>
        <v>138.71657754010695</v>
      </c>
      <c r="BE22" s="15">
        <f>'Table A1'!O22/O22*100</f>
        <v>100.41666666666669</v>
      </c>
      <c r="BF22" s="15" t="e">
        <f>'Table A1'!P22/P22*100</f>
        <v>#N/A</v>
      </c>
      <c r="BG22" s="15" t="e">
        <f>IFERROR('Table A1'!Q22/Q22*100,NA())</f>
        <v>#N/A</v>
      </c>
      <c r="BH22" s="15" t="e">
        <f>IFERROR('Table A1'!R22/R22*100,NA())</f>
        <v>#N/A</v>
      </c>
      <c r="BI22" s="15">
        <f>'Table A1'!S22/S22*100</f>
        <v>128.24766355140187</v>
      </c>
      <c r="BJ22" s="15">
        <f>'Table A1'!T22/T22*100</f>
        <v>183.98224043715845</v>
      </c>
      <c r="BK22" s="15">
        <f>'Table A1'!U22/U22*100</f>
        <v>107.50270270270271</v>
      </c>
    </row>
    <row r="23" spans="1:63" x14ac:dyDescent="0.25">
      <c r="A23" s="13">
        <v>1987</v>
      </c>
      <c r="B23" s="34">
        <v>71.849999999999994</v>
      </c>
      <c r="C23" s="34">
        <v>78.989999999999995</v>
      </c>
      <c r="D23" s="34">
        <v>94.88</v>
      </c>
      <c r="E23" s="34">
        <v>48.28</v>
      </c>
      <c r="F23" s="34">
        <v>33.28</v>
      </c>
      <c r="G23" s="34">
        <v>32.86</v>
      </c>
      <c r="H23" s="34">
        <v>34.81</v>
      </c>
      <c r="I23" s="34">
        <v>35.46</v>
      </c>
      <c r="J23" s="34">
        <v>33.22</v>
      </c>
      <c r="K23" s="34">
        <v>29</v>
      </c>
      <c r="L23" s="34">
        <v>46.79</v>
      </c>
      <c r="M23" s="34">
        <v>35.33</v>
      </c>
      <c r="N23" s="34">
        <v>20.91</v>
      </c>
      <c r="O23" s="34">
        <v>28.9</v>
      </c>
      <c r="P23" s="34"/>
      <c r="Q23" s="34"/>
      <c r="R23" s="34"/>
      <c r="S23" s="34">
        <v>46.18</v>
      </c>
      <c r="T23" s="34">
        <v>32.42</v>
      </c>
      <c r="U23" s="34">
        <v>47.38</v>
      </c>
      <c r="AR23" s="15">
        <f>'Table A1'!B23/B23*100</f>
        <v>117.55045233124565</v>
      </c>
      <c r="AS23" s="15">
        <f>'Table A1'!C23/C23*100</f>
        <v>247.80351943283964</v>
      </c>
      <c r="AT23" s="15">
        <f>'Table A1'!D23/D23*100</f>
        <v>91.74747048903879</v>
      </c>
      <c r="AU23" s="15">
        <f>'Table A1'!E23/E23*100</f>
        <v>142.35708367854184</v>
      </c>
      <c r="AV23" s="15">
        <f>'Table A1'!F23/F23*100</f>
        <v>164.60336538461539</v>
      </c>
      <c r="AW23" s="15">
        <f>'Table A1'!G23/G23*100</f>
        <v>227.54108338405356</v>
      </c>
      <c r="AX23" s="15">
        <f>'Table A1'!H23/H23*100</f>
        <v>146.73944268888249</v>
      </c>
      <c r="AY23" s="15">
        <f>'Table A1'!I23/I23*100</f>
        <v>143.7112239142696</v>
      </c>
      <c r="AZ23" s="15">
        <f>'Table A1'!J23/J23*100</f>
        <v>194.7019867549669</v>
      </c>
      <c r="BA23" s="15">
        <f>'Table A1'!K23/K23*100</f>
        <v>96.103448275862064</v>
      </c>
      <c r="BB23" s="15">
        <f>'Table A1'!L23/L23*100</f>
        <v>86.792049583244278</v>
      </c>
      <c r="BC23" s="15">
        <f>'Table A1'!M23/M23*100</f>
        <v>83.017265779790549</v>
      </c>
      <c r="BD23" s="15">
        <f>'Table A1'!N23/N23*100</f>
        <v>131.65949306551889</v>
      </c>
      <c r="BE23" s="15">
        <f>'Table A1'!O23/O23*100</f>
        <v>97.37024221453288</v>
      </c>
      <c r="BF23" s="15" t="e">
        <f>'Table A1'!P23/P23*100</f>
        <v>#N/A</v>
      </c>
      <c r="BG23" s="15" t="e">
        <f>IFERROR('Table A1'!Q23/Q23*100,NA())</f>
        <v>#N/A</v>
      </c>
      <c r="BH23" s="15" t="e">
        <f>IFERROR('Table A1'!R23/R23*100,NA())</f>
        <v>#N/A</v>
      </c>
      <c r="BI23" s="15">
        <f>'Table A1'!S23/S23*100</f>
        <v>130.90082286704202</v>
      </c>
      <c r="BJ23" s="15">
        <f>'Table A1'!T23/T23*100</f>
        <v>188.09376927822331</v>
      </c>
      <c r="BK23" s="15">
        <f>'Table A1'!U23/U23*100</f>
        <v>111.77712114816379</v>
      </c>
    </row>
    <row r="24" spans="1:63" x14ac:dyDescent="0.25">
      <c r="A24" s="13">
        <v>1988</v>
      </c>
      <c r="B24" s="34">
        <v>70.91</v>
      </c>
      <c r="C24" s="34">
        <v>79.12</v>
      </c>
      <c r="D24" s="34">
        <v>95.47</v>
      </c>
      <c r="E24" s="34">
        <v>47.53</v>
      </c>
      <c r="F24" s="34">
        <v>34</v>
      </c>
      <c r="G24" s="34">
        <v>35.58</v>
      </c>
      <c r="H24" s="34">
        <v>37.130000000000003</v>
      </c>
      <c r="I24" s="34">
        <v>35.85</v>
      </c>
      <c r="J24" s="34">
        <v>35.49</v>
      </c>
      <c r="K24" s="34">
        <v>31.61</v>
      </c>
      <c r="L24" s="34">
        <v>50.29</v>
      </c>
      <c r="M24" s="34">
        <v>40.07</v>
      </c>
      <c r="N24" s="34">
        <v>23.98</v>
      </c>
      <c r="O24" s="34">
        <v>31.55</v>
      </c>
      <c r="P24" s="34"/>
      <c r="Q24" s="34"/>
      <c r="R24" s="34"/>
      <c r="S24" s="34">
        <v>49.85</v>
      </c>
      <c r="T24" s="34">
        <v>34.270000000000003</v>
      </c>
      <c r="U24" s="34">
        <v>49.02</v>
      </c>
      <c r="AR24" s="15">
        <f>'Table A1'!B24/B24*100</f>
        <v>119.81384854040333</v>
      </c>
      <c r="AS24" s="15">
        <f>'Table A1'!C24/C24*100</f>
        <v>226.42821031344792</v>
      </c>
      <c r="AT24" s="15">
        <f>'Table A1'!D24/D24*100</f>
        <v>97.779407143605312</v>
      </c>
      <c r="AU24" s="15">
        <f>'Table A1'!E24/E24*100</f>
        <v>144.60340837365874</v>
      </c>
      <c r="AV24" s="15">
        <f>'Table A1'!F24/F24*100</f>
        <v>168.61764705882351</v>
      </c>
      <c r="AW24" s="15">
        <f>'Table A1'!G24/G24*100</f>
        <v>228.2181000562114</v>
      </c>
      <c r="AX24" s="15">
        <f>'Table A1'!H24/H24*100</f>
        <v>148.45138701858335</v>
      </c>
      <c r="AY24" s="15">
        <f>'Table A1'!I24/I24*100</f>
        <v>151.29707112970712</v>
      </c>
      <c r="AZ24" s="15">
        <f>'Table A1'!J24/J24*100</f>
        <v>194.70273316427159</v>
      </c>
      <c r="BA24" s="15">
        <f>'Table A1'!K24/K24*100</f>
        <v>94.780132869345152</v>
      </c>
      <c r="BB24" s="15">
        <f>'Table A1'!L24/L24*100</f>
        <v>89.580433485782464</v>
      </c>
      <c r="BC24" s="15">
        <f>'Table A1'!M24/M24*100</f>
        <v>74.544547042675319</v>
      </c>
      <c r="BD24" s="15">
        <f>'Table A1'!N24/N24*100</f>
        <v>128.98248540450373</v>
      </c>
      <c r="BE24" s="15">
        <f>'Table A1'!O24/O24*100</f>
        <v>100.22187004754359</v>
      </c>
      <c r="BF24" s="15" t="e">
        <f>'Table A1'!P24/P24*100</f>
        <v>#N/A</v>
      </c>
      <c r="BG24" s="15" t="e">
        <f>IFERROR('Table A1'!Q24/Q24*100,NA())</f>
        <v>#N/A</v>
      </c>
      <c r="BH24" s="15" t="e">
        <f>IFERROR('Table A1'!R24/R24*100,NA())</f>
        <v>#N/A</v>
      </c>
      <c r="BI24" s="15">
        <f>'Table A1'!S24/S24*100</f>
        <v>130.01003009027082</v>
      </c>
      <c r="BJ24" s="15">
        <f>'Table A1'!T24/T24*100</f>
        <v>196.23577473008459</v>
      </c>
      <c r="BK24" s="15">
        <f>'Table A1'!U24/U24*100</f>
        <v>115.25907792737658</v>
      </c>
    </row>
    <row r="25" spans="1:63" x14ac:dyDescent="0.25">
      <c r="A25" s="13">
        <v>1989</v>
      </c>
      <c r="B25" s="34">
        <v>70.33</v>
      </c>
      <c r="C25" s="34">
        <v>79.61</v>
      </c>
      <c r="D25" s="34">
        <v>96.86</v>
      </c>
      <c r="E25" s="34">
        <v>47.12</v>
      </c>
      <c r="F25" s="34">
        <v>34.840000000000003</v>
      </c>
      <c r="G25" s="34">
        <v>39.65</v>
      </c>
      <c r="H25" s="34">
        <v>39.270000000000003</v>
      </c>
      <c r="I25" s="34">
        <v>36.57</v>
      </c>
      <c r="J25" s="34">
        <v>38.020000000000003</v>
      </c>
      <c r="K25" s="34">
        <v>35.31</v>
      </c>
      <c r="L25" s="34">
        <v>55</v>
      </c>
      <c r="M25" s="34">
        <v>47.02</v>
      </c>
      <c r="N25" s="34">
        <v>27.13</v>
      </c>
      <c r="O25" s="34">
        <v>34.42</v>
      </c>
      <c r="P25" s="34"/>
      <c r="Q25" s="34"/>
      <c r="R25" s="34"/>
      <c r="S25" s="34">
        <v>54.23</v>
      </c>
      <c r="T25" s="34">
        <v>36.86</v>
      </c>
      <c r="U25" s="34">
        <v>51.21</v>
      </c>
      <c r="AR25" s="15">
        <f>'Table A1'!B25/B25*100</f>
        <v>127.48471491539884</v>
      </c>
      <c r="AS25" s="15">
        <f>'Table A1'!C25/C25*100</f>
        <v>198.79412134154001</v>
      </c>
      <c r="AT25" s="15">
        <f>'Table A1'!D25/D25*100</f>
        <v>100.29940119760479</v>
      </c>
      <c r="AU25" s="15">
        <f>'Table A1'!E25/E25*100</f>
        <v>147.55942275042446</v>
      </c>
      <c r="AV25" s="15">
        <f>'Table A1'!F25/F25*100</f>
        <v>164.26521239954073</v>
      </c>
      <c r="AW25" s="15">
        <f>'Table A1'!G25/G25*100</f>
        <v>215.81336696090793</v>
      </c>
      <c r="AX25" s="15">
        <f>'Table A1'!H25/H25*100</f>
        <v>146.04023427552841</v>
      </c>
      <c r="AY25" s="15">
        <f>'Table A1'!I25/I25*100</f>
        <v>155.37325676784249</v>
      </c>
      <c r="AZ25" s="15">
        <f>'Table A1'!J25/J25*100</f>
        <v>188.16412414518675</v>
      </c>
      <c r="BA25" s="15">
        <f>'Table A1'!K25/K25*100</f>
        <v>86.887567261399028</v>
      </c>
      <c r="BB25" s="15">
        <f>'Table A1'!L25/L25*100</f>
        <v>82.418181818181807</v>
      </c>
      <c r="BC25" s="15">
        <f>'Table A1'!M25/M25*100</f>
        <v>64.525733730327516</v>
      </c>
      <c r="BD25" s="15">
        <f>'Table A1'!N25/N25*100</f>
        <v>118.50350165868042</v>
      </c>
      <c r="BE25" s="15">
        <f>'Table A1'!O25/O25*100</f>
        <v>95.467751307379416</v>
      </c>
      <c r="BF25" s="15" t="e">
        <f>'Table A1'!P25/P25*100</f>
        <v>#N/A</v>
      </c>
      <c r="BG25" s="15" t="e">
        <f>IFERROR('Table A1'!Q25/Q25*100,NA())</f>
        <v>#N/A</v>
      </c>
      <c r="BH25" s="15" t="e">
        <f>IFERROR('Table A1'!R25/R25*100,NA())</f>
        <v>#N/A</v>
      </c>
      <c r="BI25" s="15">
        <f>'Table A1'!S25/S25*100</f>
        <v>119.89673612391665</v>
      </c>
      <c r="BJ25" s="15">
        <f>'Table A1'!T25/T25*100</f>
        <v>190.61313076505698</v>
      </c>
      <c r="BK25" s="15">
        <f>'Table A1'!U25/U25*100</f>
        <v>113.57156805311462</v>
      </c>
    </row>
    <row r="26" spans="1:63" x14ac:dyDescent="0.25">
      <c r="A26" s="13">
        <v>1990</v>
      </c>
      <c r="B26" s="34">
        <v>70.209999999999994</v>
      </c>
      <c r="C26" s="34">
        <v>80.83</v>
      </c>
      <c r="D26" s="34">
        <v>98.58</v>
      </c>
      <c r="E26" s="34">
        <v>47.16</v>
      </c>
      <c r="F26" s="34">
        <v>36.44</v>
      </c>
      <c r="G26" s="34">
        <v>44.7</v>
      </c>
      <c r="H26" s="34">
        <v>40.89</v>
      </c>
      <c r="I26" s="34">
        <v>37.520000000000003</v>
      </c>
      <c r="J26" s="34">
        <v>40.369999999999997</v>
      </c>
      <c r="K26" s="34">
        <v>38.35</v>
      </c>
      <c r="L26" s="34">
        <v>58.99</v>
      </c>
      <c r="M26" s="34">
        <v>55.89</v>
      </c>
      <c r="N26" s="34">
        <v>30.47</v>
      </c>
      <c r="O26" s="34">
        <v>37.56</v>
      </c>
      <c r="P26" s="34"/>
      <c r="Q26" s="34"/>
      <c r="R26" s="34"/>
      <c r="S26" s="34">
        <v>60.57</v>
      </c>
      <c r="T26" s="34">
        <v>40.450000000000003</v>
      </c>
      <c r="U26" s="34">
        <v>53.59</v>
      </c>
      <c r="AR26" s="15">
        <f>'Table A1'!B26/B26*100</f>
        <v>129.56843754450932</v>
      </c>
      <c r="AS26" s="15">
        <f>'Table A1'!C26/C26*100</f>
        <v>187.25720648274157</v>
      </c>
      <c r="AT26" s="15">
        <f>'Table A1'!D26/D26*100</f>
        <v>98.447961046865487</v>
      </c>
      <c r="AU26" s="15">
        <f>'Table A1'!E26/E26*100</f>
        <v>151.25106022052589</v>
      </c>
      <c r="AV26" s="15">
        <f>'Table A1'!F26/F26*100</f>
        <v>159.30296377607024</v>
      </c>
      <c r="AW26" s="15">
        <f>'Table A1'!G26/G26*100</f>
        <v>197.00223713646531</v>
      </c>
      <c r="AX26" s="15">
        <f>'Table A1'!H26/H26*100</f>
        <v>138.46906334067009</v>
      </c>
      <c r="AY26" s="15">
        <f>'Table A1'!I26/I26*100</f>
        <v>151.09275053304901</v>
      </c>
      <c r="AZ26" s="15">
        <f>'Table A1'!J26/J26*100</f>
        <v>178.87044835273718</v>
      </c>
      <c r="BA26" s="15">
        <f>'Table A1'!K26/K26*100</f>
        <v>79.687092568448492</v>
      </c>
      <c r="BB26" s="15">
        <f>'Table A1'!L26/L26*100</f>
        <v>81.963044583827767</v>
      </c>
      <c r="BC26" s="15">
        <f>'Table A1'!M26/M26*100</f>
        <v>54.696725711218463</v>
      </c>
      <c r="BD26" s="15">
        <f>'Table A1'!N26/N26*100</f>
        <v>110.30521824745651</v>
      </c>
      <c r="BE26" s="15">
        <f>'Table A1'!O26/O26*100</f>
        <v>91.480298189563356</v>
      </c>
      <c r="BF26" s="15" t="e">
        <f>'Table A1'!P26/P26*100</f>
        <v>#N/A</v>
      </c>
      <c r="BG26" s="15" t="e">
        <f>IFERROR('Table A1'!Q26/Q26*100,NA())</f>
        <v>#N/A</v>
      </c>
      <c r="BH26" s="15" t="e">
        <f>IFERROR('Table A1'!R26/R26*100,NA())</f>
        <v>#N/A</v>
      </c>
      <c r="BI26" s="15">
        <f>'Table A1'!S26/S26*100</f>
        <v>107.62753838533928</v>
      </c>
      <c r="BJ26" s="15">
        <f>'Table A1'!T26/T26*100</f>
        <v>173.15203955500618</v>
      </c>
      <c r="BK26" s="15">
        <f>'Table A1'!U26/U26*100</f>
        <v>109.62866206381787</v>
      </c>
    </row>
    <row r="27" spans="1:63" x14ac:dyDescent="0.25">
      <c r="A27" s="13">
        <v>1991</v>
      </c>
      <c r="B27" s="34">
        <v>69.44</v>
      </c>
      <c r="C27" s="34">
        <v>84.9</v>
      </c>
      <c r="D27" s="34">
        <v>100.54</v>
      </c>
      <c r="E27" s="34">
        <v>48.98</v>
      </c>
      <c r="F27" s="34">
        <v>38.79</v>
      </c>
      <c r="G27" s="34">
        <v>47.67</v>
      </c>
      <c r="H27" s="34">
        <v>42.75</v>
      </c>
      <c r="I27" s="34">
        <v>39.03</v>
      </c>
      <c r="J27" s="34">
        <v>42.42</v>
      </c>
      <c r="K27" s="34">
        <v>41.67</v>
      </c>
      <c r="L27" s="34">
        <v>61.89</v>
      </c>
      <c r="M27" s="34">
        <v>61.72</v>
      </c>
      <c r="N27" s="34">
        <v>33.950000000000003</v>
      </c>
      <c r="O27" s="34">
        <v>39.97</v>
      </c>
      <c r="P27" s="34"/>
      <c r="Q27" s="34"/>
      <c r="R27" s="34"/>
      <c r="S27" s="34">
        <v>66.02</v>
      </c>
      <c r="T27" s="34">
        <v>44.51</v>
      </c>
      <c r="U27" s="34">
        <v>56.16</v>
      </c>
      <c r="AR27" s="15">
        <f>'Table A1'!B27/B27*100</f>
        <v>137.58640552995394</v>
      </c>
      <c r="AS27" s="15">
        <f>'Table A1'!C27/C27*100</f>
        <v>186.36042402826854</v>
      </c>
      <c r="AT27" s="15">
        <f>'Table A1'!D27/D27*100</f>
        <v>91.674955241694846</v>
      </c>
      <c r="AU27" s="15">
        <f>'Table A1'!E27/E27*100</f>
        <v>154.61412821559821</v>
      </c>
      <c r="AV27" s="15">
        <f>'Table A1'!F27/F27*100</f>
        <v>147.15132766176851</v>
      </c>
      <c r="AW27" s="15">
        <f>'Table A1'!G27/G27*100</f>
        <v>172.05789804908747</v>
      </c>
      <c r="AX27" s="15">
        <f>'Table A1'!H27/H27*100</f>
        <v>130.1988304093567</v>
      </c>
      <c r="AY27" s="15">
        <f>'Table A1'!I27/I27*100</f>
        <v>142.17268767614655</v>
      </c>
      <c r="AZ27" s="15">
        <f>'Table A1'!J27/J27*100</f>
        <v>160.18387553041018</v>
      </c>
      <c r="BA27" s="15">
        <f>'Table A1'!K27/K27*100</f>
        <v>72.042236621070316</v>
      </c>
      <c r="BB27" s="15">
        <f>'Table A1'!L27/L27*100</f>
        <v>79.172725803845537</v>
      </c>
      <c r="BC27" s="15">
        <f>'Table A1'!M27/M27*100</f>
        <v>49.254698639014904</v>
      </c>
      <c r="BD27" s="15">
        <f>'Table A1'!N27/N27*100</f>
        <v>98.703976435935175</v>
      </c>
      <c r="BE27" s="15">
        <f>'Table A1'!O27/O27*100</f>
        <v>85.439079309482111</v>
      </c>
      <c r="BF27" s="15" t="e">
        <f>'Table A1'!P27/P27*100</f>
        <v>#N/A</v>
      </c>
      <c r="BG27" s="15" t="e">
        <f>IFERROR('Table A1'!Q27/Q27*100,NA())</f>
        <v>#N/A</v>
      </c>
      <c r="BH27" s="15" t="e">
        <f>IFERROR('Table A1'!R27/R27*100,NA())</f>
        <v>#N/A</v>
      </c>
      <c r="BI27" s="15">
        <f>'Table A1'!S27/S27*100</f>
        <v>99.288094516813089</v>
      </c>
      <c r="BJ27" s="15">
        <f>'Table A1'!T27/T27*100</f>
        <v>158.03190294315885</v>
      </c>
      <c r="BK27" s="15">
        <f>'Table A1'!U27/U27*100</f>
        <v>102.70655270655271</v>
      </c>
    </row>
    <row r="28" spans="1:63" x14ac:dyDescent="0.25">
      <c r="A28" s="13">
        <v>1992</v>
      </c>
      <c r="B28" s="34">
        <v>68.84</v>
      </c>
      <c r="C28" s="34">
        <v>90.13</v>
      </c>
      <c r="D28" s="34">
        <v>101.35</v>
      </c>
      <c r="E28" s="34">
        <v>51.62</v>
      </c>
      <c r="F28" s="34">
        <v>41.36</v>
      </c>
      <c r="G28" s="34">
        <v>48.42</v>
      </c>
      <c r="H28" s="34">
        <v>44.02</v>
      </c>
      <c r="I28" s="34">
        <v>41.2</v>
      </c>
      <c r="J28" s="34">
        <v>44.37</v>
      </c>
      <c r="K28" s="34">
        <v>44.85</v>
      </c>
      <c r="L28" s="34">
        <v>63.4</v>
      </c>
      <c r="M28" s="34">
        <v>63.82</v>
      </c>
      <c r="N28" s="34">
        <v>36.36</v>
      </c>
      <c r="O28" s="34">
        <v>41.87</v>
      </c>
      <c r="P28" s="34"/>
      <c r="Q28" s="34"/>
      <c r="R28" s="34"/>
      <c r="S28" s="34">
        <v>69.67</v>
      </c>
      <c r="T28" s="34">
        <v>47.56</v>
      </c>
      <c r="U28" s="34">
        <v>58.24</v>
      </c>
      <c r="AR28" s="15">
        <f>'Table A1'!B28/B28*100</f>
        <v>142.21382916908775</v>
      </c>
      <c r="AS28" s="15">
        <f>'Table A1'!C28/C28*100</f>
        <v>180.62798180406082</v>
      </c>
      <c r="AT28" s="15">
        <f>'Table A1'!D28/D28*100</f>
        <v>90.8732116428219</v>
      </c>
      <c r="AU28" s="15">
        <f>'Table A1'!E28/E28*100</f>
        <v>150.38744672607515</v>
      </c>
      <c r="AV28" s="15">
        <f>'Table A1'!F28/F28*100</f>
        <v>139.82108317214701</v>
      </c>
      <c r="AW28" s="15">
        <f>'Table A1'!G28/G28*100</f>
        <v>161.15241635687732</v>
      </c>
      <c r="AX28" s="15">
        <f>'Table A1'!H28/H28*100</f>
        <v>131.78100863243978</v>
      </c>
      <c r="AY28" s="15">
        <f>'Table A1'!I28/I28*100</f>
        <v>138.59223300970874</v>
      </c>
      <c r="AZ28" s="15">
        <f>'Table A1'!J28/J28*100</f>
        <v>146.22492675231013</v>
      </c>
      <c r="BA28" s="15">
        <f>'Table A1'!K28/K28*100</f>
        <v>67.402452619843928</v>
      </c>
      <c r="BB28" s="15">
        <f>'Table A1'!L28/L28*100</f>
        <v>74.779179810725552</v>
      </c>
      <c r="BC28" s="15">
        <f>'Table A1'!M28/M28*100</f>
        <v>47.461610780319646</v>
      </c>
      <c r="BD28" s="15">
        <f>'Table A1'!N28/N28*100</f>
        <v>90.649064906490651</v>
      </c>
      <c r="BE28" s="15">
        <f>'Table A1'!O28/O28*100</f>
        <v>80.678289945068073</v>
      </c>
      <c r="BF28" s="15" t="e">
        <f>'Table A1'!P28/P28*100</f>
        <v>#N/A</v>
      </c>
      <c r="BG28" s="15" t="e">
        <f>IFERROR('Table A1'!Q28/Q28*100,NA())</f>
        <v>#N/A</v>
      </c>
      <c r="BH28" s="15" t="e">
        <f>IFERROR('Table A1'!R28/R28*100,NA())</f>
        <v>#N/A</v>
      </c>
      <c r="BI28" s="15">
        <f>'Table A1'!S28/S28*100</f>
        <v>95.435625089708623</v>
      </c>
      <c r="BJ28" s="15">
        <f>'Table A1'!T28/T28*100</f>
        <v>149.41126997476871</v>
      </c>
      <c r="BK28" s="15">
        <f>'Table A1'!U28/U28*100</f>
        <v>99.330357142857139</v>
      </c>
    </row>
    <row r="29" spans="1:63" x14ac:dyDescent="0.25">
      <c r="A29" s="13">
        <v>1993</v>
      </c>
      <c r="B29" s="34">
        <v>69.48</v>
      </c>
      <c r="C29" s="34">
        <v>93.29</v>
      </c>
      <c r="D29" s="34">
        <v>101.38</v>
      </c>
      <c r="E29" s="34">
        <v>53.5</v>
      </c>
      <c r="F29" s="34">
        <v>44.28</v>
      </c>
      <c r="G29" s="34">
        <v>49.49</v>
      </c>
      <c r="H29" s="34">
        <v>45.34</v>
      </c>
      <c r="I29" s="34">
        <v>43.72</v>
      </c>
      <c r="J29" s="34">
        <v>45.77</v>
      </c>
      <c r="K29" s="34">
        <v>47.47</v>
      </c>
      <c r="L29" s="34">
        <v>63.98</v>
      </c>
      <c r="M29" s="34">
        <v>65.08</v>
      </c>
      <c r="N29" s="34">
        <v>37.49</v>
      </c>
      <c r="O29" s="34">
        <v>43.58</v>
      </c>
      <c r="P29" s="34"/>
      <c r="Q29" s="34"/>
      <c r="R29" s="34"/>
      <c r="S29" s="34">
        <v>72.930000000000007</v>
      </c>
      <c r="T29" s="34">
        <v>49.92</v>
      </c>
      <c r="U29" s="34">
        <v>59.87</v>
      </c>
      <c r="AR29" s="15">
        <f>'Table A1'!B29/B29*100</f>
        <v>128.03684513529072</v>
      </c>
      <c r="AS29" s="15">
        <f>'Table A1'!C29/C29*100</f>
        <v>186.27934398113408</v>
      </c>
      <c r="AT29" s="15">
        <f>'Table A1'!D29/D29*100</f>
        <v>92.177944367725388</v>
      </c>
      <c r="AU29" s="15">
        <f>'Table A1'!E29/E29*100</f>
        <v>152.65420560747665</v>
      </c>
      <c r="AV29" s="15">
        <f>'Table A1'!F29/F29*100</f>
        <v>136.69828364950317</v>
      </c>
      <c r="AW29" s="15">
        <f>'Table A1'!G29/G29*100</f>
        <v>153.24307940998182</v>
      </c>
      <c r="AX29" s="15">
        <f>'Table A1'!H29/H29*100</f>
        <v>137.89148654609616</v>
      </c>
      <c r="AY29" s="15">
        <f>'Table A1'!I29/I29*100</f>
        <v>134.53796889295518</v>
      </c>
      <c r="AZ29" s="15">
        <f>'Table A1'!J29/J29*100</f>
        <v>143.58750273104653</v>
      </c>
      <c r="BA29" s="15">
        <f>'Table A1'!K29/K29*100</f>
        <v>65.493996208131449</v>
      </c>
      <c r="BB29" s="15">
        <f>'Table A1'!L29/L29*100</f>
        <v>76.164426383244759</v>
      </c>
      <c r="BC29" s="15">
        <f>'Table A1'!M29/M29*100</f>
        <v>47.971727105101415</v>
      </c>
      <c r="BD29" s="15">
        <f>'Table A1'!N29/N29*100</f>
        <v>89.517204587890106</v>
      </c>
      <c r="BE29" s="15">
        <f>'Table A1'!O29/O29*100</f>
        <v>79.095915557595234</v>
      </c>
      <c r="BF29" s="15" t="e">
        <f>'Table A1'!P29/P29*100</f>
        <v>#N/A</v>
      </c>
      <c r="BG29" s="15" t="e">
        <f>IFERROR('Table A1'!Q29/Q29*100,NA())</f>
        <v>#N/A</v>
      </c>
      <c r="BH29" s="15" t="e">
        <f>IFERROR('Table A1'!R29/R29*100,NA())</f>
        <v>#N/A</v>
      </c>
      <c r="BI29" s="15">
        <f>'Table A1'!S29/S29*100</f>
        <v>97.189085424379527</v>
      </c>
      <c r="BJ29" s="15">
        <f>'Table A1'!T29/T29*100</f>
        <v>151.50240384615384</v>
      </c>
      <c r="BK29" s="15">
        <f>'Table A1'!U29/U29*100</f>
        <v>99.31518289627526</v>
      </c>
    </row>
    <row r="30" spans="1:63" x14ac:dyDescent="0.25">
      <c r="A30" s="13">
        <v>1994</v>
      </c>
      <c r="B30" s="34">
        <v>71.64</v>
      </c>
      <c r="C30" s="34">
        <v>93.99</v>
      </c>
      <c r="D30" s="34">
        <v>101.49</v>
      </c>
      <c r="E30" s="34">
        <v>54.6</v>
      </c>
      <c r="F30" s="34">
        <v>47.09</v>
      </c>
      <c r="G30" s="34">
        <v>50.79</v>
      </c>
      <c r="H30" s="34">
        <v>46.77</v>
      </c>
      <c r="I30" s="34">
        <v>46.72</v>
      </c>
      <c r="J30" s="34">
        <v>46.43</v>
      </c>
      <c r="K30" s="34">
        <v>50.81</v>
      </c>
      <c r="L30" s="34">
        <v>64.680000000000007</v>
      </c>
      <c r="M30" s="34">
        <v>67.25</v>
      </c>
      <c r="N30" s="34">
        <v>38</v>
      </c>
      <c r="O30" s="34">
        <v>45.52</v>
      </c>
      <c r="P30" s="34"/>
      <c r="Q30" s="34"/>
      <c r="R30" s="34"/>
      <c r="S30" s="34">
        <v>76.489999999999995</v>
      </c>
      <c r="T30" s="34">
        <v>53.05</v>
      </c>
      <c r="U30" s="34">
        <v>61.43</v>
      </c>
      <c r="AR30" s="15">
        <f>'Table A1'!B30/B30*100</f>
        <v>121.28699050809604</v>
      </c>
      <c r="AS30" s="15">
        <f>'Table A1'!C30/C30*100</f>
        <v>212.57580593680183</v>
      </c>
      <c r="AT30" s="15">
        <f>'Table A1'!D30/D30*100</f>
        <v>96.364173810227612</v>
      </c>
      <c r="AU30" s="15">
        <f>'Table A1'!E30/E30*100</f>
        <v>144.83516483516482</v>
      </c>
      <c r="AV30" s="15">
        <f>'Table A1'!F30/F30*100</f>
        <v>132.83074962837119</v>
      </c>
      <c r="AW30" s="15">
        <f>'Table A1'!G30/G30*100</f>
        <v>146.95806261075015</v>
      </c>
      <c r="AX30" s="15">
        <f>'Table A1'!H30/H30*100</f>
        <v>140.602950609365</v>
      </c>
      <c r="AY30" s="15">
        <f>'Table A1'!I30/I30*100</f>
        <v>133.73287671232876</v>
      </c>
      <c r="AZ30" s="15">
        <f>'Table A1'!J30/J30*100</f>
        <v>144.28171440878742</v>
      </c>
      <c r="BA30" s="15">
        <f>'Table A1'!K30/K30*100</f>
        <v>64.003148986420001</v>
      </c>
      <c r="BB30" s="15">
        <f>'Table A1'!L30/L30*100</f>
        <v>75.927643784786639</v>
      </c>
      <c r="BC30" s="15">
        <f>'Table A1'!M30/M30*100</f>
        <v>49.026022304832715</v>
      </c>
      <c r="BD30" s="15">
        <f>'Table A1'!N30/N30*100</f>
        <v>92.736842105263165</v>
      </c>
      <c r="BE30" s="15">
        <f>'Table A1'!O30/O30*100</f>
        <v>79.569420035149378</v>
      </c>
      <c r="BF30" s="15" t="e">
        <f>'Table A1'!P30/P30*100</f>
        <v>#N/A</v>
      </c>
      <c r="BG30" s="15" t="e">
        <f>IFERROR('Table A1'!Q30/Q30*100,NA())</f>
        <v>#N/A</v>
      </c>
      <c r="BH30" s="15" t="e">
        <f>IFERROR('Table A1'!R30/R30*100,NA())</f>
        <v>#N/A</v>
      </c>
      <c r="BI30" s="15">
        <f>'Table A1'!S30/S30*100</f>
        <v>97.306837495097412</v>
      </c>
      <c r="BJ30" s="15">
        <f>'Table A1'!T30/T30*100</f>
        <v>149.55702167766262</v>
      </c>
      <c r="BK30" s="15">
        <f>'Table A1'!U30/U30*100</f>
        <v>100.52091811818329</v>
      </c>
    </row>
    <row r="31" spans="1:63" x14ac:dyDescent="0.25">
      <c r="A31" s="13">
        <v>1995</v>
      </c>
      <c r="B31" s="34">
        <v>73.22</v>
      </c>
      <c r="C31" s="34">
        <v>93.97</v>
      </c>
      <c r="D31" s="34">
        <v>102.1</v>
      </c>
      <c r="E31" s="34">
        <v>54.56</v>
      </c>
      <c r="F31" s="34">
        <v>49.9</v>
      </c>
      <c r="G31" s="34">
        <v>51.58</v>
      </c>
      <c r="H31" s="34">
        <v>48.68</v>
      </c>
      <c r="I31" s="34">
        <v>48.63</v>
      </c>
      <c r="J31" s="34">
        <v>48.77</v>
      </c>
      <c r="K31" s="34">
        <v>55.47</v>
      </c>
      <c r="L31" s="34">
        <v>65.55</v>
      </c>
      <c r="M31" s="34">
        <v>68.64</v>
      </c>
      <c r="N31" s="34">
        <v>38.22</v>
      </c>
      <c r="O31" s="34">
        <v>47.62</v>
      </c>
      <c r="P31" s="34"/>
      <c r="Q31" s="34"/>
      <c r="R31" s="34"/>
      <c r="S31" s="34">
        <v>80.819999999999993</v>
      </c>
      <c r="T31" s="34">
        <v>55.3</v>
      </c>
      <c r="U31" s="34">
        <v>63.06</v>
      </c>
      <c r="AR31" s="15">
        <f>'Table A1'!B31/B31*100</f>
        <v>114.77738322862608</v>
      </c>
      <c r="AS31" s="15">
        <f>'Table A1'!C31/C31*100</f>
        <v>219.78290943918273</v>
      </c>
      <c r="AT31" s="15">
        <f>'Table A1'!D31/D31*100</f>
        <v>97.238001958863862</v>
      </c>
      <c r="AU31" s="15">
        <f>'Table A1'!E31/E31*100</f>
        <v>148.73533724340174</v>
      </c>
      <c r="AV31" s="15">
        <f>'Table A1'!F31/F31*100</f>
        <v>128.77755511022048</v>
      </c>
      <c r="AW31" s="15">
        <f>'Table A1'!G31/G31*100</f>
        <v>143.95114385420706</v>
      </c>
      <c r="AX31" s="15">
        <f>'Table A1'!H31/H31*100</f>
        <v>136.97617091207889</v>
      </c>
      <c r="AY31" s="15">
        <f>'Table A1'!I31/I31*100</f>
        <v>136.12996092946742</v>
      </c>
      <c r="AZ31" s="15">
        <f>'Table A1'!J31/J31*100</f>
        <v>140.12712733237646</v>
      </c>
      <c r="BA31" s="15">
        <f>'Table A1'!K31/K31*100</f>
        <v>60.861727059671885</v>
      </c>
      <c r="BB31" s="15">
        <f>'Table A1'!L31/L31*100</f>
        <v>76.30816170861938</v>
      </c>
      <c r="BC31" s="15">
        <f>'Table A1'!M31/M31*100</f>
        <v>49.766899766899762</v>
      </c>
      <c r="BD31" s="15">
        <f>'Table A1'!N31/N31*100</f>
        <v>95.264259549973829</v>
      </c>
      <c r="BE31" s="15">
        <f>'Table A1'!O31/O31*100</f>
        <v>79.063418731625362</v>
      </c>
      <c r="BF31" s="15" t="e">
        <f>'Table A1'!P31/P31*100</f>
        <v>#N/A</v>
      </c>
      <c r="BG31" s="15" t="e">
        <f>IFERROR('Table A1'!Q31/Q31*100,NA())</f>
        <v>#N/A</v>
      </c>
      <c r="BH31" s="15" t="e">
        <f>IFERROR('Table A1'!R31/R31*100,NA())</f>
        <v>#N/A</v>
      </c>
      <c r="BI31" s="15">
        <f>'Table A1'!S31/S31*100</f>
        <v>95.941598614204409</v>
      </c>
      <c r="BJ31" s="15">
        <f>'Table A1'!T31/T31*100</f>
        <v>149.34900542495478</v>
      </c>
      <c r="BK31" s="15">
        <f>'Table A1'!U31/U31*100</f>
        <v>100.06343165239456</v>
      </c>
    </row>
    <row r="32" spans="1:63" x14ac:dyDescent="0.25">
      <c r="A32" s="13">
        <v>1996</v>
      </c>
      <c r="B32" s="34">
        <v>74.06</v>
      </c>
      <c r="C32" s="34">
        <v>94.88</v>
      </c>
      <c r="D32" s="34">
        <v>103.45</v>
      </c>
      <c r="E32" s="34">
        <v>53.56</v>
      </c>
      <c r="F32" s="34">
        <v>53.57</v>
      </c>
      <c r="G32" s="34">
        <v>52.33</v>
      </c>
      <c r="H32" s="34">
        <v>50.72</v>
      </c>
      <c r="I32" s="34">
        <v>49.91</v>
      </c>
      <c r="J32" s="34">
        <v>52.2</v>
      </c>
      <c r="K32" s="34">
        <v>61.7</v>
      </c>
      <c r="L32" s="34">
        <v>66.569999999999993</v>
      </c>
      <c r="M32" s="34">
        <v>70.47</v>
      </c>
      <c r="N32" s="34">
        <v>39.47</v>
      </c>
      <c r="O32" s="34">
        <v>50.53</v>
      </c>
      <c r="P32" s="34"/>
      <c r="Q32" s="34"/>
      <c r="R32" s="34"/>
      <c r="S32" s="34">
        <v>86.23</v>
      </c>
      <c r="T32" s="34">
        <v>59.12</v>
      </c>
      <c r="U32" s="34">
        <v>65.099999999999994</v>
      </c>
      <c r="AR32" s="15">
        <f>'Table A1'!B32/B32*100</f>
        <v>108.73615987037537</v>
      </c>
      <c r="AS32" s="15">
        <f>'Table A1'!C32/C32*100</f>
        <v>224.63111298482295</v>
      </c>
      <c r="AT32" s="15">
        <f>'Table A1'!D32/D32*100</f>
        <v>96.742387626872883</v>
      </c>
      <c r="AU32" s="15">
        <f>'Table A1'!E32/E32*100</f>
        <v>161.87453323375652</v>
      </c>
      <c r="AV32" s="15">
        <f>'Table A1'!F32/F32*100</f>
        <v>123.81930184804928</v>
      </c>
      <c r="AW32" s="15">
        <f>'Table A1'!G32/G32*100</f>
        <v>144.31492451748517</v>
      </c>
      <c r="AX32" s="15">
        <f>'Table A1'!H32/H32*100</f>
        <v>134.85804416403786</v>
      </c>
      <c r="AY32" s="15">
        <f>'Table A1'!I32/I32*100</f>
        <v>139.89180524944899</v>
      </c>
      <c r="AZ32" s="15">
        <f>'Table A1'!J32/J32*100</f>
        <v>127.75862068965516</v>
      </c>
      <c r="BA32" s="15">
        <f>'Table A1'!K32/K32*100</f>
        <v>56.029173419773095</v>
      </c>
      <c r="BB32" s="15">
        <f>'Table A1'!L32/L32*100</f>
        <v>78.45876520955386</v>
      </c>
      <c r="BC32" s="15">
        <f>'Table A1'!M32/M32*100</f>
        <v>50.603093514970908</v>
      </c>
      <c r="BD32" s="15">
        <f>'Table A1'!N32/N32*100</f>
        <v>95.996959716240184</v>
      </c>
      <c r="BE32" s="15">
        <f>'Table A1'!O32/O32*100</f>
        <v>77.55788640411636</v>
      </c>
      <c r="BF32" s="15" t="e">
        <f>'Table A1'!P32/P32*100</f>
        <v>#N/A</v>
      </c>
      <c r="BG32" s="15" t="e">
        <f>IFERROR('Table A1'!Q32/Q32*100,NA())</f>
        <v>#N/A</v>
      </c>
      <c r="BH32" s="15" t="e">
        <f>IFERROR('Table A1'!R32/R32*100,NA())</f>
        <v>#N/A</v>
      </c>
      <c r="BI32" s="15">
        <f>'Table A1'!S32/S32*100</f>
        <v>91.139974486837531</v>
      </c>
      <c r="BJ32" s="15">
        <f>'Table A1'!T32/T32*100</f>
        <v>141.79634641407307</v>
      </c>
      <c r="BK32" s="15">
        <f>'Table A1'!U32/U32*100</f>
        <v>99.231950844854069</v>
      </c>
    </row>
    <row r="33" spans="1:63" x14ac:dyDescent="0.25">
      <c r="A33" s="13">
        <v>1997</v>
      </c>
      <c r="B33" s="34">
        <v>76.209999999999994</v>
      </c>
      <c r="C33" s="34">
        <v>95.31</v>
      </c>
      <c r="D33" s="34">
        <v>105.3</v>
      </c>
      <c r="E33" s="34">
        <v>52.16</v>
      </c>
      <c r="F33" s="34">
        <v>57.33</v>
      </c>
      <c r="G33" s="34">
        <v>53.53</v>
      </c>
      <c r="H33" s="34">
        <v>53.6</v>
      </c>
      <c r="I33" s="34">
        <v>53.74</v>
      </c>
      <c r="J33" s="34">
        <v>58.07</v>
      </c>
      <c r="K33" s="34">
        <v>66.63</v>
      </c>
      <c r="L33" s="34">
        <v>68.16</v>
      </c>
      <c r="M33" s="34">
        <v>71.52</v>
      </c>
      <c r="N33" s="34">
        <v>42.5</v>
      </c>
      <c r="O33" s="34">
        <v>53.82</v>
      </c>
      <c r="P33" s="34"/>
      <c r="Q33" s="34"/>
      <c r="R33" s="34"/>
      <c r="S33" s="34">
        <v>89.67</v>
      </c>
      <c r="T33" s="34">
        <v>63.09</v>
      </c>
      <c r="U33" s="34">
        <v>67.64</v>
      </c>
      <c r="AR33" s="15">
        <f>'Table A1'!B33/B33*100</f>
        <v>108.92271355465164</v>
      </c>
      <c r="AS33" s="15">
        <f>'Table A1'!C33/C33*100</f>
        <v>221.3513797083202</v>
      </c>
      <c r="AT33" s="15">
        <f>'Table A1'!D33/D33*100</f>
        <v>96.695156695156697</v>
      </c>
      <c r="AU33" s="15">
        <f>'Table A1'!E33/E33*100</f>
        <v>167.79141104294479</v>
      </c>
      <c r="AV33" s="15">
        <f>'Table A1'!F33/F33*100</f>
        <v>118.00104657247516</v>
      </c>
      <c r="AW33" s="15">
        <f>'Table A1'!G33/G33*100</f>
        <v>144.23687651784044</v>
      </c>
      <c r="AX33" s="15">
        <f>'Table A1'!H33/H33*100</f>
        <v>131.94029850746267</v>
      </c>
      <c r="AY33" s="15">
        <f>'Table A1'!I33/I33*100</f>
        <v>144.90137700037215</v>
      </c>
      <c r="AZ33" s="15">
        <f>'Table A1'!J33/J33*100</f>
        <v>118.83933184088171</v>
      </c>
      <c r="BA33" s="15">
        <f>'Table A1'!K33/K33*100</f>
        <v>55.230376707188952</v>
      </c>
      <c r="BB33" s="15">
        <f>'Table A1'!L33/L33*100</f>
        <v>82.394366197183103</v>
      </c>
      <c r="BC33" s="15">
        <f>'Table A1'!M33/M33*100</f>
        <v>53.537472035794188</v>
      </c>
      <c r="BD33" s="15">
        <f>'Table A1'!N33/N33*100</f>
        <v>95.10588235294118</v>
      </c>
      <c r="BE33" s="15">
        <f>'Table A1'!O33/O33*100</f>
        <v>78.075065031586774</v>
      </c>
      <c r="BF33" s="15" t="e">
        <f>'Table A1'!P33/P33*100</f>
        <v>#N/A</v>
      </c>
      <c r="BG33" s="15" t="e">
        <f>IFERROR('Table A1'!Q33/Q33*100,NA())</f>
        <v>#N/A</v>
      </c>
      <c r="BH33" s="15" t="e">
        <f>IFERROR('Table A1'!R33/R33*100,NA())</f>
        <v>#N/A</v>
      </c>
      <c r="BI33" s="15">
        <f>'Table A1'!S33/S33*100</f>
        <v>91.111854577896736</v>
      </c>
      <c r="BJ33" s="15">
        <f>'Table A1'!T33/T33*100</f>
        <v>137.10572198446661</v>
      </c>
      <c r="BK33" s="15">
        <f>'Table A1'!U33/U33*100</f>
        <v>99.467770549970439</v>
      </c>
    </row>
    <row r="34" spans="1:63" x14ac:dyDescent="0.25">
      <c r="A34" s="13">
        <v>1998</v>
      </c>
      <c r="B34" s="34">
        <v>76.58</v>
      </c>
      <c r="C34" s="34">
        <v>96.28</v>
      </c>
      <c r="D34" s="34">
        <v>107.85</v>
      </c>
      <c r="E34" s="34">
        <v>51.9</v>
      </c>
      <c r="F34" s="34">
        <v>61.05</v>
      </c>
      <c r="G34" s="34">
        <v>55.81</v>
      </c>
      <c r="H34" s="34">
        <v>57.81</v>
      </c>
      <c r="I34" s="34">
        <v>58.36</v>
      </c>
      <c r="J34" s="34">
        <v>64.56</v>
      </c>
      <c r="K34" s="34">
        <v>70.02</v>
      </c>
      <c r="L34" s="34">
        <v>71.28</v>
      </c>
      <c r="M34" s="34">
        <v>72.89</v>
      </c>
      <c r="N34" s="34">
        <v>45.56</v>
      </c>
      <c r="O34" s="34">
        <v>58.63</v>
      </c>
      <c r="P34" s="34"/>
      <c r="Q34" s="34"/>
      <c r="R34" s="34"/>
      <c r="S34" s="34">
        <v>90.76</v>
      </c>
      <c r="T34" s="34">
        <v>67.400000000000006</v>
      </c>
      <c r="U34" s="34">
        <v>70.69</v>
      </c>
      <c r="AR34" s="15">
        <f>'Table A1'!B34/B34*100</f>
        <v>112.22251240532776</v>
      </c>
      <c r="AS34" s="15">
        <f>'Table A1'!C34/C34*100</f>
        <v>224.49106771915245</v>
      </c>
      <c r="AT34" s="15">
        <f>'Table A1'!D34/D34*100</f>
        <v>94.761242466388509</v>
      </c>
      <c r="AU34" s="15">
        <f>'Table A1'!E34/E34*100</f>
        <v>174.41233140655106</v>
      </c>
      <c r="AV34" s="15">
        <f>'Table A1'!F34/F34*100</f>
        <v>117.98525798525799</v>
      </c>
      <c r="AW34" s="15">
        <f>'Table A1'!G34/G34*100</f>
        <v>140.40494535029563</v>
      </c>
      <c r="AX34" s="15">
        <f>'Table A1'!H34/H34*100</f>
        <v>124.70160871821486</v>
      </c>
      <c r="AY34" s="15">
        <f>'Table A1'!I34/I34*100</f>
        <v>140.57573680603156</v>
      </c>
      <c r="AZ34" s="15">
        <f>'Table A1'!J34/J34*100</f>
        <v>107.80669144981412</v>
      </c>
      <c r="BA34" s="15">
        <f>'Table A1'!K34/K34*100</f>
        <v>57.155098543273354</v>
      </c>
      <c r="BB34" s="15">
        <f>'Table A1'!L34/L34*100</f>
        <v>97.572951739618389</v>
      </c>
      <c r="BC34" s="15">
        <f>'Table A1'!M34/M34*100</f>
        <v>52.73700096035121</v>
      </c>
      <c r="BD34" s="15">
        <f>'Table A1'!N34/N34*100</f>
        <v>99.692712906057949</v>
      </c>
      <c r="BE34" s="15">
        <f>'Table A1'!O34/O34*100</f>
        <v>75.217465461367908</v>
      </c>
      <c r="BF34" s="15" t="e">
        <f>'Table A1'!P34/P34*100</f>
        <v>#N/A</v>
      </c>
      <c r="BG34" s="15" t="e">
        <f>IFERROR('Table A1'!Q34/Q34*100,NA())</f>
        <v>#N/A</v>
      </c>
      <c r="BH34" s="15" t="e">
        <f>IFERROR('Table A1'!R34/R34*100,NA())</f>
        <v>#N/A</v>
      </c>
      <c r="BI34" s="15">
        <f>'Table A1'!S34/S34*100</f>
        <v>92.650947553988544</v>
      </c>
      <c r="BJ34" s="15">
        <f>'Table A1'!T34/T34*100</f>
        <v>129.46587537091986</v>
      </c>
      <c r="BK34" s="15">
        <f>'Table A1'!U34/U34*100</f>
        <v>99.603904371198198</v>
      </c>
    </row>
    <row r="35" spans="1:63" x14ac:dyDescent="0.25">
      <c r="A35" s="13">
        <v>1999</v>
      </c>
      <c r="B35" s="34">
        <v>75.150000000000006</v>
      </c>
      <c r="C35" s="34">
        <v>96.04</v>
      </c>
      <c r="D35" s="34">
        <v>109.52</v>
      </c>
      <c r="E35" s="34">
        <v>52.08</v>
      </c>
      <c r="F35" s="34">
        <v>65.36</v>
      </c>
      <c r="G35" s="34">
        <v>58.72</v>
      </c>
      <c r="H35" s="34">
        <v>62.1</v>
      </c>
      <c r="I35" s="34">
        <v>63.2</v>
      </c>
      <c r="J35" s="34">
        <v>69.97</v>
      </c>
      <c r="K35" s="34">
        <v>73.989999999999995</v>
      </c>
      <c r="L35" s="34">
        <v>74.42</v>
      </c>
      <c r="M35" s="34">
        <v>74.959999999999994</v>
      </c>
      <c r="N35" s="34">
        <v>49.66</v>
      </c>
      <c r="O35" s="34">
        <v>63.61</v>
      </c>
      <c r="P35" s="34"/>
      <c r="Q35" s="34"/>
      <c r="R35" s="34"/>
      <c r="S35" s="34">
        <v>92.2</v>
      </c>
      <c r="T35" s="34">
        <v>69.84</v>
      </c>
      <c r="U35" s="34">
        <v>73.69</v>
      </c>
      <c r="AR35" s="15">
        <f>'Table A1'!B35/B35*100</f>
        <v>121.59680638722554</v>
      </c>
      <c r="AS35" s="15">
        <f>'Table A1'!C35/C35*100</f>
        <v>232.44481466055808</v>
      </c>
      <c r="AT35" s="15">
        <f>'Table A1'!D35/D35*100</f>
        <v>93.809349890430966</v>
      </c>
      <c r="AU35" s="15">
        <f>'Table A1'!E35/E35*100</f>
        <v>181.72043010752691</v>
      </c>
      <c r="AV35" s="15">
        <f>'Table A1'!F35/F35*100</f>
        <v>111.33720930232558</v>
      </c>
      <c r="AW35" s="15">
        <f>'Table A1'!G35/G35*100</f>
        <v>135.13283378746593</v>
      </c>
      <c r="AX35" s="15">
        <f>'Table A1'!H35/H35*100</f>
        <v>116.26409017713367</v>
      </c>
      <c r="AY35" s="15">
        <f>'Table A1'!I35/I35*100</f>
        <v>137.59493670886073</v>
      </c>
      <c r="AZ35" s="15">
        <f>'Table A1'!J35/J35*100</f>
        <v>105.33085608117764</v>
      </c>
      <c r="BA35" s="15">
        <f>'Table A1'!K35/K35*100</f>
        <v>62.873361265035818</v>
      </c>
      <c r="BB35" s="15">
        <f>'Table A1'!L35/L35*100</f>
        <v>95.001343724805167</v>
      </c>
      <c r="BC35" s="15">
        <f>'Table A1'!M35/M35*100</f>
        <v>53.962113127001075</v>
      </c>
      <c r="BD35" s="15">
        <f>'Table A1'!N35/N35*100</f>
        <v>95.187273459524775</v>
      </c>
      <c r="BE35" s="15">
        <f>'Table A1'!O35/O35*100</f>
        <v>75.506995755384381</v>
      </c>
      <c r="BF35" s="15" t="e">
        <f>'Table A1'!P35/P35*100</f>
        <v>#N/A</v>
      </c>
      <c r="BG35" s="15" t="e">
        <f>IFERROR('Table A1'!Q35/Q35*100,NA())</f>
        <v>#N/A</v>
      </c>
      <c r="BH35" s="15" t="e">
        <f>IFERROR('Table A1'!R35/R35*100,NA())</f>
        <v>#N/A</v>
      </c>
      <c r="BI35" s="15">
        <f>'Table A1'!S35/S35*100</f>
        <v>90.379609544468536</v>
      </c>
      <c r="BJ35" s="15">
        <f>'Table A1'!T35/T35*100</f>
        <v>123.6683848797251</v>
      </c>
      <c r="BK35" s="15">
        <f>'Table A1'!U35/U35*100</f>
        <v>98.765097028090651</v>
      </c>
    </row>
    <row r="36" spans="1:63" x14ac:dyDescent="0.25">
      <c r="A36" s="13">
        <v>2000</v>
      </c>
      <c r="B36" s="34">
        <v>73.650000000000006</v>
      </c>
      <c r="C36" s="34">
        <v>92.91</v>
      </c>
      <c r="D36" s="34">
        <v>110.4</v>
      </c>
      <c r="E36" s="34">
        <v>52.1</v>
      </c>
      <c r="F36" s="34">
        <v>69.53</v>
      </c>
      <c r="G36" s="34">
        <v>60.96</v>
      </c>
      <c r="H36" s="34">
        <v>65.569999999999993</v>
      </c>
      <c r="I36" s="34">
        <v>67.13</v>
      </c>
      <c r="J36" s="34">
        <v>75.349999999999994</v>
      </c>
      <c r="K36" s="34">
        <v>81.42</v>
      </c>
      <c r="L36" s="34">
        <v>76.89</v>
      </c>
      <c r="M36" s="34">
        <v>77.989999999999995</v>
      </c>
      <c r="N36" s="34">
        <v>54.2</v>
      </c>
      <c r="O36" s="34">
        <v>68.08</v>
      </c>
      <c r="P36" s="34"/>
      <c r="Q36" s="34"/>
      <c r="R36" s="34"/>
      <c r="S36" s="34">
        <v>93.41</v>
      </c>
      <c r="T36" s="34">
        <v>72.33</v>
      </c>
      <c r="U36" s="34">
        <v>76.41</v>
      </c>
      <c r="AR36" s="15">
        <f>'Table A1'!B36/B36*100</f>
        <v>125.71622539035981</v>
      </c>
      <c r="AS36" s="15">
        <f>'Table A1'!C36/C36*100</f>
        <v>231.95565601119364</v>
      </c>
      <c r="AT36" s="15">
        <f>'Table A1'!D36/D36*100</f>
        <v>95.117753623188406</v>
      </c>
      <c r="AU36" s="15">
        <f>'Table A1'!E36/E36*100</f>
        <v>189.82725527831096</v>
      </c>
      <c r="AV36" s="15">
        <f>'Table A1'!F36/F36*100</f>
        <v>106.68776067884367</v>
      </c>
      <c r="AW36" s="15">
        <f>'Table A1'!G36/G36*100</f>
        <v>131.29921259842521</v>
      </c>
      <c r="AX36" s="15">
        <f>'Table A1'!H36/H36*100</f>
        <v>108.70825072441667</v>
      </c>
      <c r="AY36" s="15">
        <f>'Table A1'!I36/I36*100</f>
        <v>137.21138090272606</v>
      </c>
      <c r="AZ36" s="15">
        <f>'Table A1'!J36/J36*100</f>
        <v>99.243530192435315</v>
      </c>
      <c r="BA36" s="15">
        <f>'Table A1'!K36/K36*100</f>
        <v>68.508965856055028</v>
      </c>
      <c r="BB36" s="15">
        <f>'Table A1'!L36/L36*100</f>
        <v>95.877227207699306</v>
      </c>
      <c r="BC36" s="15">
        <f>'Table A1'!M36/M36*100</f>
        <v>55.263495319912813</v>
      </c>
      <c r="BD36" s="15">
        <f>'Table A1'!N36/N36*100</f>
        <v>91.383763837638384</v>
      </c>
      <c r="BE36" s="15">
        <f>'Table A1'!O36/O36*100</f>
        <v>75.38190364277321</v>
      </c>
      <c r="BF36" s="15" t="e">
        <f>'Table A1'!P36/P36*100</f>
        <v>#N/A</v>
      </c>
      <c r="BG36" s="15" t="e">
        <f>IFERROR('Table A1'!Q36/Q36*100,NA())</f>
        <v>#N/A</v>
      </c>
      <c r="BH36" s="15" t="e">
        <f>IFERROR('Table A1'!R36/R36*100,NA())</f>
        <v>#N/A</v>
      </c>
      <c r="BI36" s="15">
        <f>'Table A1'!S36/S36*100</f>
        <v>91.050208757092392</v>
      </c>
      <c r="BJ36" s="15">
        <f>'Table A1'!T36/T36*100</f>
        <v>121.80284805751415</v>
      </c>
      <c r="BK36" s="15">
        <f>'Table A1'!U36/U36*100</f>
        <v>98.86140557518651</v>
      </c>
    </row>
    <row r="37" spans="1:63" x14ac:dyDescent="0.25">
      <c r="A37" s="13">
        <v>2001</v>
      </c>
      <c r="B37" s="34">
        <v>73.62</v>
      </c>
      <c r="C37" s="34">
        <v>89.94</v>
      </c>
      <c r="D37" s="34">
        <v>110.25</v>
      </c>
      <c r="E37" s="34">
        <v>51.5</v>
      </c>
      <c r="F37" s="34">
        <v>71.08</v>
      </c>
      <c r="G37" s="34">
        <v>64.040000000000006</v>
      </c>
      <c r="H37" s="34">
        <v>68.239999999999995</v>
      </c>
      <c r="I37" s="34">
        <v>72.23</v>
      </c>
      <c r="J37" s="34">
        <v>78.41</v>
      </c>
      <c r="K37" s="34">
        <v>87.74</v>
      </c>
      <c r="L37" s="34">
        <v>79.67</v>
      </c>
      <c r="M37" s="34">
        <v>82.15</v>
      </c>
      <c r="N37" s="34">
        <v>57.14</v>
      </c>
      <c r="O37" s="34">
        <v>71.53</v>
      </c>
      <c r="P37" s="34"/>
      <c r="Q37" s="34"/>
      <c r="R37" s="34"/>
      <c r="S37" s="34">
        <v>93.84</v>
      </c>
      <c r="T37" s="34">
        <v>78.19</v>
      </c>
      <c r="U37" s="34">
        <v>78.569999999999993</v>
      </c>
      <c r="AR37" s="15">
        <f>'Table A1'!B37/B37*100</f>
        <v>118.63624015213257</v>
      </c>
      <c r="AS37" s="15">
        <f>'Table A1'!C37/C37*100</f>
        <v>227.30709361796752</v>
      </c>
      <c r="AT37" s="15">
        <f>'Table A1'!D37/D37*100</f>
        <v>93.804988662131521</v>
      </c>
      <c r="AU37" s="15">
        <f>'Table A1'!E37/E37*100</f>
        <v>198.77669902912623</v>
      </c>
      <c r="AV37" s="15">
        <f>'Table A1'!F37/F37*100</f>
        <v>105.79628587507035</v>
      </c>
      <c r="AW37" s="15">
        <f>'Table A1'!G37/G37*100</f>
        <v>127.20174890693315</v>
      </c>
      <c r="AX37" s="15">
        <f>'Table A1'!H37/H37*100</f>
        <v>108.90973036342322</v>
      </c>
      <c r="AY37" s="15">
        <f>'Table A1'!I37/I37*100</f>
        <v>127.0247819465596</v>
      </c>
      <c r="AZ37" s="15">
        <f>'Table A1'!J37/J37*100</f>
        <v>99.617395740339248</v>
      </c>
      <c r="BA37" s="15">
        <f>'Table A1'!K37/K37*100</f>
        <v>68.930932299977215</v>
      </c>
      <c r="BB37" s="15">
        <f>'Table A1'!L37/L37*100</f>
        <v>96.247018953181879</v>
      </c>
      <c r="BC37" s="15">
        <f>'Table A1'!M37/M37*100</f>
        <v>54.59525258673159</v>
      </c>
      <c r="BD37" s="15">
        <f>'Table A1'!N37/N37*100</f>
        <v>93.227161358067917</v>
      </c>
      <c r="BE37" s="15">
        <f>'Table A1'!O37/O37*100</f>
        <v>76.415490004194041</v>
      </c>
      <c r="BF37" s="15" t="e">
        <f>'Table A1'!P37/P37*100</f>
        <v>#N/A</v>
      </c>
      <c r="BG37" s="15" t="e">
        <f>IFERROR('Table A1'!Q37/Q37*100,NA())</f>
        <v>#N/A</v>
      </c>
      <c r="BH37" s="15" t="e">
        <f>IFERROR('Table A1'!R37/R37*100,NA())</f>
        <v>#N/A</v>
      </c>
      <c r="BI37" s="15">
        <f>'Table A1'!S37/S37*100</f>
        <v>91.677323103154308</v>
      </c>
      <c r="BJ37" s="15">
        <f>'Table A1'!T37/T37*100</f>
        <v>120.61644711599951</v>
      </c>
      <c r="BK37" s="15">
        <f>'Table A1'!U37/U37*100</f>
        <v>98.612702049128174</v>
      </c>
    </row>
    <row r="38" spans="1:63" x14ac:dyDescent="0.25">
      <c r="A38" s="13">
        <v>2002</v>
      </c>
      <c r="B38" s="34">
        <v>74.83</v>
      </c>
      <c r="C38" s="34">
        <v>89.19</v>
      </c>
      <c r="D38" s="34">
        <v>109.38</v>
      </c>
      <c r="E38" s="34">
        <v>51.11</v>
      </c>
      <c r="F38" s="34">
        <v>72.650000000000006</v>
      </c>
      <c r="G38" s="34">
        <v>67.52</v>
      </c>
      <c r="H38" s="34">
        <v>70.739999999999995</v>
      </c>
      <c r="I38" s="34">
        <v>77.95</v>
      </c>
      <c r="J38" s="34">
        <v>80.39</v>
      </c>
      <c r="K38" s="34">
        <v>90.26</v>
      </c>
      <c r="L38" s="34">
        <v>82.65</v>
      </c>
      <c r="M38" s="34">
        <v>85.02</v>
      </c>
      <c r="N38" s="34">
        <v>59.5</v>
      </c>
      <c r="O38" s="34">
        <v>74.709999999999994</v>
      </c>
      <c r="P38" s="34"/>
      <c r="Q38" s="34"/>
      <c r="R38" s="34"/>
      <c r="S38" s="34">
        <v>94.49</v>
      </c>
      <c r="T38" s="34">
        <v>84.04</v>
      </c>
      <c r="U38" s="34">
        <v>80.41</v>
      </c>
      <c r="AR38" s="15">
        <f>'Table A1'!B38/B38*100</f>
        <v>131.7252438861419</v>
      </c>
      <c r="AS38" s="15">
        <f>'Table A1'!C38/C38*100</f>
        <v>227.9515640766902</v>
      </c>
      <c r="AT38" s="15">
        <f>'Table A1'!D38/D38*100</f>
        <v>92.494057414518196</v>
      </c>
      <c r="AU38" s="15">
        <f>'Table A1'!E38/E38*100</f>
        <v>201.95656427313637</v>
      </c>
      <c r="AV38" s="15">
        <f>'Table A1'!F38/F38*100</f>
        <v>109.2360633172746</v>
      </c>
      <c r="AW38" s="15">
        <f>'Table A1'!G38/G38*100</f>
        <v>127.56220379146919</v>
      </c>
      <c r="AX38" s="15">
        <f>'Table A1'!H38/H38*100</f>
        <v>110.57393271133731</v>
      </c>
      <c r="AY38" s="15">
        <f>'Table A1'!I38/I38*100</f>
        <v>119.4355355997434</v>
      </c>
      <c r="AZ38" s="15">
        <f>'Table A1'!J38/J38*100</f>
        <v>100.48513496703571</v>
      </c>
      <c r="BA38" s="15">
        <f>'Table A1'!K38/K38*100</f>
        <v>68.967427431863499</v>
      </c>
      <c r="BB38" s="15">
        <f>'Table A1'!L38/L38*100</f>
        <v>97.084089534180265</v>
      </c>
      <c r="BC38" s="15">
        <f>'Table A1'!M38/M38*100</f>
        <v>55.492825217595865</v>
      </c>
      <c r="BD38" s="15">
        <f>'Table A1'!N38/N38*100</f>
        <v>88.420168067226896</v>
      </c>
      <c r="BE38" s="15">
        <f>'Table A1'!O38/O38*100</f>
        <v>71.315754249765774</v>
      </c>
      <c r="BF38" s="15" t="e">
        <f>'Table A1'!P38/P38*100</f>
        <v>#N/A</v>
      </c>
      <c r="BG38" s="15" t="e">
        <f>IFERROR('Table A1'!Q38/Q38*100,NA())</f>
        <v>#N/A</v>
      </c>
      <c r="BH38" s="15" t="e">
        <f>IFERROR('Table A1'!R38/R38*100,NA())</f>
        <v>#N/A</v>
      </c>
      <c r="BI38" s="15">
        <f>'Table A1'!S38/S38*100</f>
        <v>95.269340670970465</v>
      </c>
      <c r="BJ38" s="15">
        <f>'Table A1'!T38/T38*100</f>
        <v>108.23417420276058</v>
      </c>
      <c r="BK38" s="15">
        <f>'Table A1'!U38/U38*100</f>
        <v>98.209177962939933</v>
      </c>
    </row>
    <row r="39" spans="1:63" x14ac:dyDescent="0.25">
      <c r="A39" s="13">
        <v>2003</v>
      </c>
      <c r="B39" s="34">
        <v>75.72</v>
      </c>
      <c r="C39" s="34">
        <v>88.64</v>
      </c>
      <c r="D39" s="34">
        <v>108.22</v>
      </c>
      <c r="E39" s="34">
        <v>51.1</v>
      </c>
      <c r="F39" s="34">
        <v>74.33</v>
      </c>
      <c r="G39" s="34">
        <v>71.64</v>
      </c>
      <c r="H39" s="34">
        <v>73.55</v>
      </c>
      <c r="I39" s="34">
        <v>87.34</v>
      </c>
      <c r="J39" s="34">
        <v>82.56</v>
      </c>
      <c r="K39" s="34">
        <v>90.68</v>
      </c>
      <c r="L39" s="34">
        <v>83.98</v>
      </c>
      <c r="M39" s="34">
        <v>87.92</v>
      </c>
      <c r="N39" s="34">
        <v>61.94</v>
      </c>
      <c r="O39" s="34">
        <v>77.3</v>
      </c>
      <c r="P39" s="34"/>
      <c r="Q39" s="34"/>
      <c r="R39" s="34"/>
      <c r="S39" s="34">
        <v>94.25</v>
      </c>
      <c r="T39" s="34">
        <v>83.49</v>
      </c>
      <c r="U39" s="34">
        <v>82.33</v>
      </c>
      <c r="AR39" s="15">
        <f>'Table A1'!B39/B39*100</f>
        <v>124.7094558901215</v>
      </c>
      <c r="AS39" s="15">
        <f>'Table A1'!C39/C39*100</f>
        <v>217.23826714801447</v>
      </c>
      <c r="AT39" s="15">
        <f>'Table A1'!D39/D39*100</f>
        <v>93.014230271668822</v>
      </c>
      <c r="AU39" s="15">
        <f>'Table A1'!E39/E39*100</f>
        <v>205.6555772994129</v>
      </c>
      <c r="AV39" s="15">
        <f>'Table A1'!F39/F39*100</f>
        <v>111.31440871787972</v>
      </c>
      <c r="AW39" s="15">
        <f>'Table A1'!G39/G39*100</f>
        <v>126.01898380792854</v>
      </c>
      <c r="AX39" s="15">
        <f>'Table A1'!H39/H39*100</f>
        <v>108.81033310673011</v>
      </c>
      <c r="AY39" s="15">
        <f>'Table A1'!I39/I39*100</f>
        <v>110.5793450881612</v>
      </c>
      <c r="AZ39" s="15">
        <f>'Table A1'!J39/J39*100</f>
        <v>101.07800387596899</v>
      </c>
      <c r="BA39" s="15">
        <f>'Table A1'!K39/K39*100</f>
        <v>73.15835906484341</v>
      </c>
      <c r="BB39" s="15">
        <f>'Table A1'!L39/L39*100</f>
        <v>101.76232436294354</v>
      </c>
      <c r="BC39" s="15">
        <f>'Table A1'!M39/M39*100</f>
        <v>57.575068243858055</v>
      </c>
      <c r="BD39" s="15">
        <f>'Table A1'!N39/N39*100</f>
        <v>92.734904746528898</v>
      </c>
      <c r="BE39" s="15">
        <f>'Table A1'!O39/O39*100</f>
        <v>70.646830530401033</v>
      </c>
      <c r="BF39" s="15" t="e">
        <f>'Table A1'!P39/P39*100</f>
        <v>#N/A</v>
      </c>
      <c r="BG39" s="15" t="e">
        <f>IFERROR('Table A1'!Q39/Q39*100,NA())</f>
        <v>#N/A</v>
      </c>
      <c r="BH39" s="15" t="e">
        <f>IFERROR('Table A1'!R39/R39*100,NA())</f>
        <v>#N/A</v>
      </c>
      <c r="BI39" s="15">
        <f>'Table A1'!S39/S39*100</f>
        <v>100.49867374005305</v>
      </c>
      <c r="BJ39" s="15">
        <f>'Table A1'!T39/T39*100</f>
        <v>108.52796742124806</v>
      </c>
      <c r="BK39" s="15">
        <f>'Table A1'!U39/U39*100</f>
        <v>99.064739463136164</v>
      </c>
    </row>
    <row r="40" spans="1:63" x14ac:dyDescent="0.25">
      <c r="A40" s="13">
        <v>2004</v>
      </c>
      <c r="B40" s="34">
        <v>76.540000000000006</v>
      </c>
      <c r="C40" s="34">
        <v>88.25</v>
      </c>
      <c r="D40" s="34">
        <v>106.89</v>
      </c>
      <c r="E40" s="34">
        <v>51.03</v>
      </c>
      <c r="F40" s="34">
        <v>75.61</v>
      </c>
      <c r="G40" s="34">
        <v>74.52</v>
      </c>
      <c r="H40" s="34">
        <v>75.930000000000007</v>
      </c>
      <c r="I40" s="34">
        <v>92.33</v>
      </c>
      <c r="J40" s="34">
        <v>83.46</v>
      </c>
      <c r="K40" s="34">
        <v>91.41</v>
      </c>
      <c r="L40" s="34">
        <v>84.58</v>
      </c>
      <c r="M40" s="34">
        <v>89.85</v>
      </c>
      <c r="N40" s="34">
        <v>63.07</v>
      </c>
      <c r="O40" s="34">
        <v>79.010000000000005</v>
      </c>
      <c r="P40" s="34"/>
      <c r="Q40" s="34"/>
      <c r="R40" s="34"/>
      <c r="S40" s="34">
        <v>93.93</v>
      </c>
      <c r="T40" s="34">
        <v>81.510000000000005</v>
      </c>
      <c r="U40" s="34">
        <v>83.47</v>
      </c>
      <c r="AR40" s="15">
        <f>'Table A1'!B40/B40*100</f>
        <v>120.51215050953748</v>
      </c>
      <c r="AS40" s="15">
        <f>'Table A1'!C40/C40*100</f>
        <v>202.15297450424933</v>
      </c>
      <c r="AT40" s="15">
        <f>'Table A1'!D40/D40*100</f>
        <v>95.846197024978949</v>
      </c>
      <c r="AU40" s="15">
        <f>'Table A1'!E40/E40*100</f>
        <v>209.03390162649421</v>
      </c>
      <c r="AV40" s="15">
        <f>'Table A1'!F40/F40*100</f>
        <v>110.95093241634703</v>
      </c>
      <c r="AW40" s="15">
        <f>'Table A1'!G40/G40*100</f>
        <v>127.57648953301126</v>
      </c>
      <c r="AX40" s="15">
        <f>'Table A1'!H40/H40*100</f>
        <v>108.95561701567233</v>
      </c>
      <c r="AY40" s="15">
        <f>'Table A1'!I40/I40*100</f>
        <v>106.02187804613885</v>
      </c>
      <c r="AZ40" s="15">
        <f>'Table A1'!J40/J40*100</f>
        <v>100.43134435657801</v>
      </c>
      <c r="BA40" s="15">
        <f>'Table A1'!K40/K40*100</f>
        <v>74.543266601028336</v>
      </c>
      <c r="BB40" s="15">
        <f>'Table A1'!L40/L40*100</f>
        <v>105.60416174036416</v>
      </c>
      <c r="BC40" s="15">
        <f>'Table A1'!M40/M40*100</f>
        <v>59.488035614913748</v>
      </c>
      <c r="BD40" s="15">
        <f>'Table A1'!N40/N40*100</f>
        <v>94.704296813064843</v>
      </c>
      <c r="BE40" s="15">
        <f>'Table A1'!O40/O40*100</f>
        <v>70.69991140361978</v>
      </c>
      <c r="BF40" s="15" t="e">
        <f>'Table A1'!P40/P40*100</f>
        <v>#N/A</v>
      </c>
      <c r="BG40" s="15" t="e">
        <f>IFERROR('Table A1'!Q40/Q40*100,NA())</f>
        <v>#N/A</v>
      </c>
      <c r="BH40" s="15" t="e">
        <f>IFERROR('Table A1'!R40/R40*100,NA())</f>
        <v>#N/A</v>
      </c>
      <c r="BI40" s="15">
        <f>'Table A1'!S40/S40*100</f>
        <v>100.85169807303312</v>
      </c>
      <c r="BJ40" s="15">
        <f>'Table A1'!T40/T40*100</f>
        <v>106.87032265979634</v>
      </c>
      <c r="BK40" s="15">
        <f>'Table A1'!U40/U40*100</f>
        <v>100.08386246555649</v>
      </c>
    </row>
    <row r="41" spans="1:63" x14ac:dyDescent="0.25">
      <c r="A41" s="13">
        <v>2005</v>
      </c>
      <c r="B41" s="34">
        <v>76.69</v>
      </c>
      <c r="C41" s="34">
        <v>86.96</v>
      </c>
      <c r="D41" s="34">
        <v>105.84</v>
      </c>
      <c r="E41" s="34">
        <v>51.29</v>
      </c>
      <c r="F41" s="34">
        <v>76.709999999999994</v>
      </c>
      <c r="G41" s="34">
        <v>75.7</v>
      </c>
      <c r="H41" s="34">
        <v>78.09</v>
      </c>
      <c r="I41" s="34">
        <v>93.09</v>
      </c>
      <c r="J41" s="34">
        <v>84.16</v>
      </c>
      <c r="K41" s="34">
        <v>93.09</v>
      </c>
      <c r="L41" s="34">
        <v>87.21</v>
      </c>
      <c r="M41" s="34">
        <v>90.64</v>
      </c>
      <c r="N41" s="34">
        <v>63.89</v>
      </c>
      <c r="O41" s="34">
        <v>80.87</v>
      </c>
      <c r="P41" s="34"/>
      <c r="Q41" s="34"/>
      <c r="R41" s="34"/>
      <c r="S41" s="34">
        <v>93.46</v>
      </c>
      <c r="T41" s="34">
        <v>81</v>
      </c>
      <c r="U41" s="34">
        <v>84.28</v>
      </c>
      <c r="AR41" s="15">
        <f>'Table A1'!B41/B41*100</f>
        <v>129.79527969748338</v>
      </c>
      <c r="AS41" s="15">
        <f>'Table A1'!C41/C41*100</f>
        <v>189.2479300827967</v>
      </c>
      <c r="AT41" s="15">
        <f>'Table A1'!D41/D41*100</f>
        <v>96.797052154195001</v>
      </c>
      <c r="AU41" s="15">
        <f>'Table A1'!E41/E41*100</f>
        <v>207.64281536361864</v>
      </c>
      <c r="AV41" s="15">
        <f>'Table A1'!F41/F41*100</f>
        <v>114.27454047712162</v>
      </c>
      <c r="AW41" s="15">
        <f>'Table A1'!G41/G41*100</f>
        <v>122.53632760898283</v>
      </c>
      <c r="AX41" s="15">
        <f>'Table A1'!H41/H41*100</f>
        <v>104.87898578563197</v>
      </c>
      <c r="AY41" s="15">
        <f>'Table A1'!I41/I41*100</f>
        <v>108.6582876785906</v>
      </c>
      <c r="AZ41" s="15">
        <f>'Table A1'!J41/J41*100</f>
        <v>103.17252851711028</v>
      </c>
      <c r="BA41" s="15">
        <f>'Table A1'!K41/K41*100</f>
        <v>77.741970136427113</v>
      </c>
      <c r="BB41" s="15">
        <f>'Table A1'!L41/L41*100</f>
        <v>109.44845774567138</v>
      </c>
      <c r="BC41" s="15">
        <f>'Table A1'!M41/M41*100</f>
        <v>64.938217122683142</v>
      </c>
      <c r="BD41" s="15">
        <f>'Table A1'!N41/N41*100</f>
        <v>103.69384880262953</v>
      </c>
      <c r="BE41" s="15">
        <f>'Table A1'!O41/O41*100</f>
        <v>74.057128725114367</v>
      </c>
      <c r="BF41" s="15" t="e">
        <f>'Table A1'!P41/P41*100</f>
        <v>#N/A</v>
      </c>
      <c r="BG41" s="15" t="e">
        <f>IFERROR('Table A1'!Q41/Q41*100,NA())</f>
        <v>#N/A</v>
      </c>
      <c r="BH41" s="15" t="e">
        <f>IFERROR('Table A1'!R41/R41*100,NA())</f>
        <v>#N/A</v>
      </c>
      <c r="BI41" s="15">
        <f>'Table A1'!S41/S41*100</f>
        <v>105.66017547613953</v>
      </c>
      <c r="BJ41" s="15">
        <f>'Table A1'!T41/T41*100</f>
        <v>111.22222222222223</v>
      </c>
      <c r="BK41" s="15">
        <f>'Table A1'!U41/U41*100</f>
        <v>102.40863787375416</v>
      </c>
    </row>
    <row r="42" spans="1:63" x14ac:dyDescent="0.25">
      <c r="A42" s="13">
        <v>2006</v>
      </c>
      <c r="B42" s="34">
        <v>77.56</v>
      </c>
      <c r="C42" s="34">
        <v>85.26</v>
      </c>
      <c r="D42" s="34">
        <v>105.22</v>
      </c>
      <c r="E42" s="34">
        <v>53.01</v>
      </c>
      <c r="F42" s="34">
        <v>78.47</v>
      </c>
      <c r="G42" s="34">
        <v>77.790000000000006</v>
      </c>
      <c r="H42" s="34">
        <v>80.319999999999993</v>
      </c>
      <c r="I42" s="34">
        <v>95.09</v>
      </c>
      <c r="J42" s="34">
        <v>85.33</v>
      </c>
      <c r="K42" s="34">
        <v>96.73</v>
      </c>
      <c r="L42" s="34">
        <v>89.01</v>
      </c>
      <c r="M42" s="34">
        <v>92.15</v>
      </c>
      <c r="N42" s="34">
        <v>66.28</v>
      </c>
      <c r="O42" s="34">
        <v>83.84</v>
      </c>
      <c r="P42" s="34"/>
      <c r="Q42" s="34"/>
      <c r="R42" s="34"/>
      <c r="S42" s="34">
        <v>93.76</v>
      </c>
      <c r="T42" s="34">
        <v>85.73</v>
      </c>
      <c r="U42" s="34">
        <v>85.77</v>
      </c>
      <c r="AR42" s="15">
        <f>'Table A1'!B42/B42*100</f>
        <v>120.61629706034039</v>
      </c>
      <c r="AS42" s="15">
        <f>'Table A1'!C42/C42*100</f>
        <v>182.2542810227539</v>
      </c>
      <c r="AT42" s="15">
        <f>'Table A1'!D42/D42*100</f>
        <v>99.486789583729347</v>
      </c>
      <c r="AU42" s="15">
        <f>'Table A1'!E42/E42*100</f>
        <v>200.09432182607054</v>
      </c>
      <c r="AV42" s="15">
        <f>'Table A1'!F42/F42*100</f>
        <v>108.51280744233466</v>
      </c>
      <c r="AW42" s="15">
        <f>'Table A1'!G42/G42*100</f>
        <v>120.16968762051677</v>
      </c>
      <c r="AX42" s="15">
        <f>'Table A1'!H42/H42*100</f>
        <v>105.36603585657372</v>
      </c>
      <c r="AY42" s="15">
        <f>'Table A1'!I42/I42*100</f>
        <v>107.01440740351246</v>
      </c>
      <c r="AZ42" s="15">
        <f>'Table A1'!J42/J42*100</f>
        <v>106.59791398101488</v>
      </c>
      <c r="BA42" s="15">
        <f>'Table A1'!K42/K42*100</f>
        <v>76.801405975395426</v>
      </c>
      <c r="BB42" s="15">
        <f>'Table A1'!L42/L42*100</f>
        <v>115.64992697449723</v>
      </c>
      <c r="BC42" s="15">
        <f>'Table A1'!M42/M42*100</f>
        <v>68.258274552360277</v>
      </c>
      <c r="BD42" s="15">
        <f>'Table A1'!N42/N42*100</f>
        <v>107.52866626433313</v>
      </c>
      <c r="BE42" s="15">
        <f>'Table A1'!O42/O42*100</f>
        <v>75.131202290076331</v>
      </c>
      <c r="BF42" s="15" t="e">
        <f>'Table A1'!P42/P42*100</f>
        <v>#N/A</v>
      </c>
      <c r="BG42" s="15" t="e">
        <f>IFERROR('Table A1'!Q42/Q42*100,NA())</f>
        <v>#N/A</v>
      </c>
      <c r="BH42" s="15" t="e">
        <f>IFERROR('Table A1'!R42/R42*100,NA())</f>
        <v>#N/A</v>
      </c>
      <c r="BI42" s="15">
        <f>'Table A1'!S42/S42*100</f>
        <v>105.25810580204778</v>
      </c>
      <c r="BJ42" s="15">
        <f>'Table A1'!T42/T42*100</f>
        <v>103.69765542983787</v>
      </c>
      <c r="BK42" s="15">
        <f>'Table A1'!U42/U42*100</f>
        <v>103.64929462516032</v>
      </c>
    </row>
    <row r="43" spans="1:63" x14ac:dyDescent="0.25">
      <c r="A43" s="13">
        <v>2007</v>
      </c>
      <c r="B43" s="34">
        <v>79.61</v>
      </c>
      <c r="C43" s="34">
        <v>84.23</v>
      </c>
      <c r="D43" s="34">
        <v>105.21</v>
      </c>
      <c r="E43" s="34">
        <v>56.15</v>
      </c>
      <c r="F43" s="34">
        <v>81.260000000000005</v>
      </c>
      <c r="G43" s="34">
        <v>80.209999999999994</v>
      </c>
      <c r="H43" s="34">
        <v>83.38</v>
      </c>
      <c r="I43" s="34">
        <v>97.42</v>
      </c>
      <c r="J43" s="34">
        <v>87.13</v>
      </c>
      <c r="K43" s="34">
        <v>101.08</v>
      </c>
      <c r="L43" s="34">
        <v>91.41</v>
      </c>
      <c r="M43" s="34">
        <v>94.93</v>
      </c>
      <c r="N43" s="34">
        <v>71.41</v>
      </c>
      <c r="O43" s="34">
        <v>87.36</v>
      </c>
      <c r="P43" s="34"/>
      <c r="Q43" s="34"/>
      <c r="R43" s="34"/>
      <c r="S43" s="34">
        <v>95.55</v>
      </c>
      <c r="T43" s="34">
        <v>90.7</v>
      </c>
      <c r="U43" s="34">
        <v>88.11</v>
      </c>
      <c r="AR43" s="15">
        <f>'Table A1'!B43/B43*100</f>
        <v>113.26466524305991</v>
      </c>
      <c r="AS43" s="15">
        <f>'Table A1'!C43/C43*100</f>
        <v>178.41624124421227</v>
      </c>
      <c r="AT43" s="15">
        <f>'Table A1'!D43/D43*100</f>
        <v>100.11405759908753</v>
      </c>
      <c r="AU43" s="15">
        <f>'Table A1'!E43/E43*100</f>
        <v>190.34728406055208</v>
      </c>
      <c r="AV43" s="15">
        <f>'Table A1'!F43/F43*100</f>
        <v>108.10977110509474</v>
      </c>
      <c r="AW43" s="15">
        <f>'Table A1'!G43/G43*100</f>
        <v>119.04999376636329</v>
      </c>
      <c r="AX43" s="15">
        <f>'Table A1'!H43/H43*100</f>
        <v>105.74478292156392</v>
      </c>
      <c r="AY43" s="15">
        <f>'Table A1'!I43/I43*100</f>
        <v>106.81584890166292</v>
      </c>
      <c r="AZ43" s="15">
        <f>'Table A1'!J43/J43*100</f>
        <v>106.93217032021118</v>
      </c>
      <c r="BA43" s="15">
        <f>'Table A1'!K43/K43*100</f>
        <v>77.898694103680256</v>
      </c>
      <c r="BB43" s="15">
        <f>'Table A1'!L43/L43*100</f>
        <v>118.33497429165301</v>
      </c>
      <c r="BC43" s="15">
        <f>'Table A1'!M43/M43*100</f>
        <v>69.14568629516485</v>
      </c>
      <c r="BD43" s="15">
        <f>'Table A1'!N43/N43*100</f>
        <v>109.08836297437334</v>
      </c>
      <c r="BE43" s="15">
        <f>'Table A1'!O43/O43*100</f>
        <v>81.284340659340671</v>
      </c>
      <c r="BF43" s="15" t="e">
        <f>'Table A1'!P43/P43*100</f>
        <v>#N/A</v>
      </c>
      <c r="BG43" s="15" t="e">
        <f>IFERROR('Table A1'!Q43/Q43*100,NA())</f>
        <v>#N/A</v>
      </c>
      <c r="BH43" s="15" t="e">
        <f>IFERROR('Table A1'!R43/R43*100,NA())</f>
        <v>#N/A</v>
      </c>
      <c r="BI43" s="15">
        <f>'Table A1'!S43/S43*100</f>
        <v>102.68969126111985</v>
      </c>
      <c r="BJ43" s="15">
        <f>'Table A1'!T43/T43*100</f>
        <v>99.647188533627343</v>
      </c>
      <c r="BK43" s="15">
        <f>'Table A1'!U43/U43*100</f>
        <v>104.61922596754059</v>
      </c>
    </row>
    <row r="44" spans="1:63" x14ac:dyDescent="0.25">
      <c r="A44" s="13">
        <v>2008</v>
      </c>
      <c r="B44" s="34">
        <v>82.19</v>
      </c>
      <c r="C44" s="34">
        <v>83.18</v>
      </c>
      <c r="D44" s="34">
        <v>105.28</v>
      </c>
      <c r="E44" s="34">
        <v>60.59</v>
      </c>
      <c r="F44" s="34">
        <v>84.14</v>
      </c>
      <c r="G44" s="34">
        <v>82.41</v>
      </c>
      <c r="H44" s="34">
        <v>86.12</v>
      </c>
      <c r="I44" s="34">
        <v>100.19</v>
      </c>
      <c r="J44" s="34">
        <v>89.2</v>
      </c>
      <c r="K44" s="34">
        <v>103.92</v>
      </c>
      <c r="L44" s="34">
        <v>94.69</v>
      </c>
      <c r="M44" s="34">
        <v>97.79</v>
      </c>
      <c r="N44" s="34">
        <v>78.56</v>
      </c>
      <c r="O44" s="34">
        <v>88.01</v>
      </c>
      <c r="P44" s="34"/>
      <c r="Q44" s="34"/>
      <c r="R44" s="34"/>
      <c r="S44" s="34">
        <v>97.8</v>
      </c>
      <c r="T44" s="34">
        <v>91.94</v>
      </c>
      <c r="U44" s="34">
        <v>90.47</v>
      </c>
      <c r="AR44" s="15">
        <f>'Table A1'!B44/B44*100</f>
        <v>117.25270714198808</v>
      </c>
      <c r="AS44" s="15">
        <f>'Table A1'!C44/C44*100</f>
        <v>169.84852127915363</v>
      </c>
      <c r="AT44" s="15">
        <f>'Table A1'!D44/D44*100</f>
        <v>97.273936170212764</v>
      </c>
      <c r="AU44" s="15">
        <f>'Table A1'!E44/E44*100</f>
        <v>179.74913352038288</v>
      </c>
      <c r="AV44" s="15">
        <f>'Table A1'!F44/F44*100</f>
        <v>103.58925600190159</v>
      </c>
      <c r="AW44" s="15">
        <f>'Table A1'!G44/G44*100</f>
        <v>112.85038223516564</v>
      </c>
      <c r="AX44" s="15">
        <f>'Table A1'!H44/H44*100</f>
        <v>99.15234556432884</v>
      </c>
      <c r="AY44" s="15">
        <f>'Table A1'!I44/I44*100</f>
        <v>101.52709851282565</v>
      </c>
      <c r="AZ44" s="15">
        <f>'Table A1'!J44/J44*100</f>
        <v>102.38789237668161</v>
      </c>
      <c r="BA44" s="15">
        <f>'Table A1'!K44/K44*100</f>
        <v>77.232486528098548</v>
      </c>
      <c r="BB44" s="15">
        <f>'Table A1'!L44/L44*100</f>
        <v>116.63322420530152</v>
      </c>
      <c r="BC44" s="15">
        <f>'Table A1'!M44/M44*100</f>
        <v>71.479701400961247</v>
      </c>
      <c r="BD44" s="15">
        <f>'Table A1'!N44/N44*100</f>
        <v>100.87830957230142</v>
      </c>
      <c r="BE44" s="15">
        <f>'Table A1'!O44/O44*100</f>
        <v>81.71798659243268</v>
      </c>
      <c r="BF44" s="15" t="e">
        <f>'Table A1'!P44/P44*100</f>
        <v>#N/A</v>
      </c>
      <c r="BG44" s="15" t="e">
        <f>IFERROR('Table A1'!Q44/Q44*100,NA())</f>
        <v>#N/A</v>
      </c>
      <c r="BH44" s="15" t="e">
        <f>IFERROR('Table A1'!R44/R44*100,NA())</f>
        <v>#N/A</v>
      </c>
      <c r="BI44" s="15">
        <f>'Table A1'!S44/S44*100</f>
        <v>102.2085889570552</v>
      </c>
      <c r="BJ44" s="15">
        <f>'Table A1'!T44/T44*100</f>
        <v>100.44594300630847</v>
      </c>
      <c r="BK44" s="15">
        <f>'Table A1'!U44/U44*100</f>
        <v>101.42588703437605</v>
      </c>
    </row>
    <row r="45" spans="1:63" x14ac:dyDescent="0.25">
      <c r="A45" s="13">
        <v>2009</v>
      </c>
      <c r="B45" s="34">
        <v>84.7</v>
      </c>
      <c r="C45" s="34">
        <v>82.33</v>
      </c>
      <c r="D45" s="34">
        <v>103.5</v>
      </c>
      <c r="E45" s="34">
        <v>64.53</v>
      </c>
      <c r="F45" s="34">
        <v>87.03</v>
      </c>
      <c r="G45" s="34">
        <v>82.55</v>
      </c>
      <c r="H45" s="34">
        <v>87.4</v>
      </c>
      <c r="I45" s="34">
        <v>102.26</v>
      </c>
      <c r="J45" s="34">
        <v>90.2</v>
      </c>
      <c r="K45" s="34">
        <v>103.72</v>
      </c>
      <c r="L45" s="34">
        <v>95.09</v>
      </c>
      <c r="M45" s="34">
        <v>99.12</v>
      </c>
      <c r="N45" s="34">
        <v>81.66</v>
      </c>
      <c r="O45" s="34">
        <v>84.14</v>
      </c>
      <c r="P45" s="34"/>
      <c r="Q45" s="34"/>
      <c r="R45" s="34"/>
      <c r="S45" s="34">
        <v>98.28</v>
      </c>
      <c r="T45" s="34">
        <v>91.21</v>
      </c>
      <c r="U45" s="34">
        <v>91.22</v>
      </c>
      <c r="AR45" s="15">
        <f>'Table A1'!B45/B45*100</f>
        <v>107.012987012987</v>
      </c>
      <c r="AS45" s="15">
        <f>'Table A1'!C45/C45*100</f>
        <v>155.50832017490589</v>
      </c>
      <c r="AT45" s="15">
        <f>'Table A1'!D45/D45*100</f>
        <v>89.652173913043484</v>
      </c>
      <c r="AU45" s="15">
        <f>'Table A1'!E45/E45*100</f>
        <v>164.80706648070665</v>
      </c>
      <c r="AV45" s="15">
        <f>'Table A1'!F45/F45*100</f>
        <v>92.531311042169364</v>
      </c>
      <c r="AW45" s="15">
        <f>'Table A1'!G45/G45*100</f>
        <v>97.783161720169602</v>
      </c>
      <c r="AX45" s="15">
        <f>'Table A1'!H45/H45*100</f>
        <v>92.139588100686495</v>
      </c>
      <c r="AY45" s="15">
        <f>'Table A1'!I45/I45*100</f>
        <v>88.284764326227261</v>
      </c>
      <c r="AZ45" s="15">
        <f>'Table A1'!J45/J45*100</f>
        <v>95.465631929046552</v>
      </c>
      <c r="BA45" s="15">
        <f>'Table A1'!K45/K45*100</f>
        <v>74.730042421905125</v>
      </c>
      <c r="BB45" s="15">
        <f>'Table A1'!L45/L45*100</f>
        <v>116.13208539278578</v>
      </c>
      <c r="BC45" s="15">
        <f>'Table A1'!M45/M45*100</f>
        <v>75.060532687651332</v>
      </c>
      <c r="BD45" s="15">
        <f>'Table A1'!N45/N45*100</f>
        <v>89.113397012000988</v>
      </c>
      <c r="BE45" s="15">
        <f>'Table A1'!O45/O45*100</f>
        <v>74.518659377228431</v>
      </c>
      <c r="BF45" s="15" t="e">
        <f>'Table A1'!P45/P45*100</f>
        <v>#N/A</v>
      </c>
      <c r="BG45" s="15" t="e">
        <f>IFERROR('Table A1'!Q45/Q45*100,NA())</f>
        <v>#N/A</v>
      </c>
      <c r="BH45" s="15" t="e">
        <f>IFERROR('Table A1'!R45/R45*100,NA())</f>
        <v>#N/A</v>
      </c>
      <c r="BI45" s="15">
        <f>'Table A1'!S45/S45*100</f>
        <v>88.980463980463981</v>
      </c>
      <c r="BJ45" s="15">
        <f>'Table A1'!T45/T45*100</f>
        <v>96.842451485582728</v>
      </c>
      <c r="BK45" s="15">
        <f>'Table A1'!U45/U45*100</f>
        <v>94.058320543740408</v>
      </c>
    </row>
    <row r="46" spans="1:63" x14ac:dyDescent="0.25">
      <c r="A46" s="13">
        <v>2010</v>
      </c>
      <c r="B46" s="34">
        <v>86.26</v>
      </c>
      <c r="C46" s="34">
        <v>81.53</v>
      </c>
      <c r="D46" s="34">
        <v>100.8</v>
      </c>
      <c r="E46" s="34">
        <v>69.53</v>
      </c>
      <c r="F46" s="34">
        <v>89.26</v>
      </c>
      <c r="G46" s="34">
        <v>82.21</v>
      </c>
      <c r="H46" s="34">
        <v>88</v>
      </c>
      <c r="I46" s="34">
        <v>104.44</v>
      </c>
      <c r="J46" s="34">
        <v>90.44</v>
      </c>
      <c r="K46" s="34">
        <v>103.14</v>
      </c>
      <c r="L46" s="34">
        <v>94.22</v>
      </c>
      <c r="M46" s="34">
        <v>99.18</v>
      </c>
      <c r="N46" s="34">
        <v>83.46</v>
      </c>
      <c r="O46" s="34">
        <v>80.73</v>
      </c>
      <c r="P46" s="34"/>
      <c r="Q46" s="34"/>
      <c r="R46" s="34"/>
      <c r="S46" s="34">
        <v>97.81</v>
      </c>
      <c r="T46" s="34">
        <v>90.33</v>
      </c>
      <c r="U46" s="34">
        <v>91.39</v>
      </c>
      <c r="AR46" s="15">
        <f>'Table A1'!B46/B46*100</f>
        <v>104.5444006492001</v>
      </c>
      <c r="AS46" s="15">
        <f>'Table A1'!C46/C46*100</f>
        <v>151.72329203973999</v>
      </c>
      <c r="AT46" s="15">
        <f>'Table A1'!D46/D46*100</f>
        <v>96.289682539682545</v>
      </c>
      <c r="AU46" s="15">
        <f>'Table A1'!E46/E46*100</f>
        <v>159.25499784265784</v>
      </c>
      <c r="AV46" s="15">
        <f>'Table A1'!F46/F46*100</f>
        <v>90.880573605198293</v>
      </c>
      <c r="AW46" s="15">
        <f>'Table A1'!G46/G46*100</f>
        <v>106.56854397275271</v>
      </c>
      <c r="AX46" s="15">
        <f>'Table A1'!H46/H46*100</f>
        <v>92.318181818181813</v>
      </c>
      <c r="AY46" s="15">
        <f>'Table A1'!I46/I46*100</f>
        <v>86.949444657219459</v>
      </c>
      <c r="AZ46" s="15">
        <f>'Table A1'!J46/J46*100</f>
        <v>97.534276868642195</v>
      </c>
      <c r="BA46" s="15">
        <f>'Table A1'!K46/K46*100</f>
        <v>79.474500678689168</v>
      </c>
      <c r="BB46" s="15">
        <f>'Table A1'!L46/L46*100</f>
        <v>107.91763956697093</v>
      </c>
      <c r="BC46" s="15">
        <f>'Table A1'!M46/M46*100</f>
        <v>78.493647912885649</v>
      </c>
      <c r="BD46" s="15">
        <f>'Table A1'!N46/N46*100</f>
        <v>89.527917565300754</v>
      </c>
      <c r="BE46" s="15">
        <f>'Table A1'!O46/O46*100</f>
        <v>86.646847516412734</v>
      </c>
      <c r="BF46" s="15" t="e">
        <f>'Table A1'!P46/P46*100</f>
        <v>#N/A</v>
      </c>
      <c r="BG46" s="15" t="e">
        <f>IFERROR('Table A1'!Q46/Q46*100,NA())</f>
        <v>#N/A</v>
      </c>
      <c r="BH46" s="15" t="e">
        <f>IFERROR('Table A1'!R46/R46*100,NA())</f>
        <v>#N/A</v>
      </c>
      <c r="BI46" s="15">
        <f>'Table A1'!S46/S46*100</f>
        <v>87.710868009405999</v>
      </c>
      <c r="BJ46" s="15">
        <f>'Table A1'!T46/T46*100</f>
        <v>99.014723790545773</v>
      </c>
      <c r="BK46" s="15">
        <f>'Table A1'!U46/U46*100</f>
        <v>95.874822190611667</v>
      </c>
    </row>
    <row r="47" spans="1:63" x14ac:dyDescent="0.25">
      <c r="A47" s="13">
        <v>2011</v>
      </c>
      <c r="B47" s="34">
        <v>89.08</v>
      </c>
      <c r="C47" s="34">
        <v>82.45</v>
      </c>
      <c r="D47" s="34">
        <v>99.24</v>
      </c>
      <c r="E47" s="34">
        <v>73.87</v>
      </c>
      <c r="F47" s="34">
        <v>90.79</v>
      </c>
      <c r="G47" s="34">
        <v>83.62</v>
      </c>
      <c r="H47" s="34">
        <v>89.5</v>
      </c>
      <c r="I47" s="34">
        <v>103.86</v>
      </c>
      <c r="J47" s="34">
        <v>90.93</v>
      </c>
      <c r="K47" s="34">
        <v>102.04</v>
      </c>
      <c r="L47" s="34">
        <v>94.73</v>
      </c>
      <c r="M47" s="34">
        <v>98.84</v>
      </c>
      <c r="N47" s="34">
        <v>88.04</v>
      </c>
      <c r="O47" s="34">
        <v>79.63</v>
      </c>
      <c r="P47" s="34"/>
      <c r="Q47" s="34"/>
      <c r="R47" s="34"/>
      <c r="S47" s="34">
        <v>97.52</v>
      </c>
      <c r="T47" s="34">
        <v>89.68</v>
      </c>
      <c r="U47" s="34">
        <v>92</v>
      </c>
      <c r="AR47" s="15">
        <f>'Table A1'!B47/B47*100</f>
        <v>112.29232150875619</v>
      </c>
      <c r="AS47" s="15">
        <f>'Table A1'!C47/C47*100</f>
        <v>128.63553668890236</v>
      </c>
      <c r="AT47" s="15">
        <f>'Table A1'!D47/D47*100</f>
        <v>99.929463925836359</v>
      </c>
      <c r="AU47" s="15">
        <f>'Table A1'!E47/E47*100</f>
        <v>141.0450791931772</v>
      </c>
      <c r="AV47" s="15">
        <f>'Table A1'!F47/F47*100</f>
        <v>95.197708998788414</v>
      </c>
      <c r="AW47" s="15">
        <f>'Table A1'!G47/G47*100</f>
        <v>107.07964601769913</v>
      </c>
      <c r="AX47" s="15">
        <f>'Table A1'!H47/H47*100</f>
        <v>92.022346368715077</v>
      </c>
      <c r="AY47" s="15">
        <f>'Table A1'!I47/I47*100</f>
        <v>90.362025803966873</v>
      </c>
      <c r="AZ47" s="15">
        <f>'Table A1'!J47/J47*100</f>
        <v>99.351149235675791</v>
      </c>
      <c r="BA47" s="15">
        <f>'Table A1'!K47/K47*100</f>
        <v>81.771854174833393</v>
      </c>
      <c r="BB47" s="15">
        <f>'Table A1'!L47/L47*100</f>
        <v>107.16773989232556</v>
      </c>
      <c r="BC47" s="15">
        <f>'Table A1'!M47/M47*100</f>
        <v>82.345204370700117</v>
      </c>
      <c r="BD47" s="15">
        <f>'Table A1'!N47/N47*100</f>
        <v>89.413902771467505</v>
      </c>
      <c r="BE47" s="15">
        <f>'Table A1'!O47/O47*100</f>
        <v>94.49956046716062</v>
      </c>
      <c r="BF47" s="15" t="e">
        <f>'Table A1'!P47/P47*100</f>
        <v>#N/A</v>
      </c>
      <c r="BG47" s="15" t="e">
        <f>IFERROR('Table A1'!Q47/Q47*100,NA())</f>
        <v>#N/A</v>
      </c>
      <c r="BH47" s="15" t="e">
        <f>IFERROR('Table A1'!R47/R47*100,NA())</f>
        <v>#N/A</v>
      </c>
      <c r="BI47" s="15">
        <f>'Table A1'!S47/S47*100</f>
        <v>91.940114848236249</v>
      </c>
      <c r="BJ47" s="15">
        <f>'Table A1'!T47/T47*100</f>
        <v>100.07805530776093</v>
      </c>
      <c r="BK47" s="15">
        <f>'Table A1'!U47/U47*100</f>
        <v>96.989130434782609</v>
      </c>
    </row>
    <row r="48" spans="1:63" x14ac:dyDescent="0.25">
      <c r="A48" s="13">
        <v>2012</v>
      </c>
      <c r="B48" s="34">
        <v>92.23</v>
      </c>
      <c r="C48" s="34">
        <v>86.02</v>
      </c>
      <c r="D48" s="34">
        <v>98.63</v>
      </c>
      <c r="E48" s="34">
        <v>79.459999999999994</v>
      </c>
      <c r="F48" s="34">
        <v>92.78</v>
      </c>
      <c r="G48" s="34">
        <v>86.5</v>
      </c>
      <c r="H48" s="34">
        <v>91.08</v>
      </c>
      <c r="I48" s="34">
        <v>100.69</v>
      </c>
      <c r="J48" s="34">
        <v>91.75</v>
      </c>
      <c r="K48" s="34">
        <v>101.66</v>
      </c>
      <c r="L48" s="34">
        <v>96.43</v>
      </c>
      <c r="M48" s="34">
        <v>99.25</v>
      </c>
      <c r="N48" s="34">
        <v>90.75</v>
      </c>
      <c r="O48" s="34">
        <v>80.78</v>
      </c>
      <c r="P48" s="34"/>
      <c r="Q48" s="34"/>
      <c r="R48" s="34"/>
      <c r="S48" s="34">
        <v>97.57</v>
      </c>
      <c r="T48" s="34">
        <v>89.18</v>
      </c>
      <c r="U48" s="34">
        <v>93.05</v>
      </c>
      <c r="AR48" s="15">
        <f>'Table A1'!B48/B48*100</f>
        <v>100.96497885720481</v>
      </c>
      <c r="AS48" s="15">
        <f>'Table A1'!C48/C48*100</f>
        <v>109.83492211113695</v>
      </c>
      <c r="AT48" s="15">
        <f>'Table A1'!D48/D48*100</f>
        <v>99.158471053432024</v>
      </c>
      <c r="AU48" s="15">
        <f>'Table A1'!E48/E48*100</f>
        <v>129.83891266045811</v>
      </c>
      <c r="AV48" s="15">
        <f>'Table A1'!F48/F48*100</f>
        <v>92.185815908600986</v>
      </c>
      <c r="AW48" s="15">
        <f>'Table A1'!G48/G48*100</f>
        <v>96.381502890173422</v>
      </c>
      <c r="AX48" s="15">
        <f>'Table A1'!H48/H48*100</f>
        <v>91.403162055335969</v>
      </c>
      <c r="AY48" s="15">
        <f>'Table A1'!I48/I48*100</f>
        <v>92.670573045982721</v>
      </c>
      <c r="AZ48" s="15">
        <f>'Table A1'!J48/J48*100</f>
        <v>102.48501362397819</v>
      </c>
      <c r="BA48" s="15">
        <f>'Table A1'!K48/K48*100</f>
        <v>84.723588432028336</v>
      </c>
      <c r="BB48" s="15">
        <f>'Table A1'!L48/L48*100</f>
        <v>107.42507518407135</v>
      </c>
      <c r="BC48" s="15">
        <f>'Table A1'!M48/M48*100</f>
        <v>86.418136020151124</v>
      </c>
      <c r="BD48" s="15">
        <f>'Table A1'!N48/N48*100</f>
        <v>90.699724517906347</v>
      </c>
      <c r="BE48" s="15">
        <f>'Table A1'!O48/O48*100</f>
        <v>100.23520673434018</v>
      </c>
      <c r="BF48" s="15" t="e">
        <f>'Table A1'!P48/P48*100</f>
        <v>#N/A</v>
      </c>
      <c r="BG48" s="15" t="e">
        <f>IFERROR('Table A1'!Q48/Q48*100,NA())</f>
        <v>#N/A</v>
      </c>
      <c r="BH48" s="15" t="e">
        <f>IFERROR('Table A1'!R48/R48*100,NA())</f>
        <v>#N/A</v>
      </c>
      <c r="BI48" s="15">
        <f>'Table A1'!S48/S48*100</f>
        <v>99.49779645382803</v>
      </c>
      <c r="BJ48" s="15">
        <f>'Table A1'!T48/T48*100</f>
        <v>98.048889885624561</v>
      </c>
      <c r="BK48" s="15">
        <f>'Table A1'!U48/U48*100</f>
        <v>96.872649113379907</v>
      </c>
    </row>
    <row r="49" spans="1:63" x14ac:dyDescent="0.25">
      <c r="A49" s="13">
        <v>2013</v>
      </c>
      <c r="B49" s="34">
        <v>95.04</v>
      </c>
      <c r="C49" s="34">
        <v>90.74</v>
      </c>
      <c r="D49" s="34">
        <v>98.37</v>
      </c>
      <c r="E49" s="34">
        <v>85.09</v>
      </c>
      <c r="F49" s="34">
        <v>94.74</v>
      </c>
      <c r="G49" s="34">
        <v>89.73</v>
      </c>
      <c r="H49" s="34">
        <v>92.99</v>
      </c>
      <c r="I49" s="34">
        <v>98.37</v>
      </c>
      <c r="J49" s="34">
        <v>92.36</v>
      </c>
      <c r="K49" s="34">
        <v>101.77</v>
      </c>
      <c r="L49" s="34">
        <v>98.05</v>
      </c>
      <c r="M49" s="34">
        <v>99.51</v>
      </c>
      <c r="N49" s="34">
        <v>92.28</v>
      </c>
      <c r="O49" s="34">
        <v>83.02</v>
      </c>
      <c r="P49" s="34"/>
      <c r="Q49" s="34"/>
      <c r="R49" s="34"/>
      <c r="S49" s="34">
        <v>98.12</v>
      </c>
      <c r="T49" s="34">
        <v>93.23</v>
      </c>
      <c r="U49" s="34">
        <v>94.45</v>
      </c>
      <c r="AR49" s="15">
        <f>'Table A1'!B49/B49*100</f>
        <v>98.379629629629633</v>
      </c>
      <c r="AS49" s="15">
        <f>'Table A1'!C49/C49*100</f>
        <v>101.2232752920432</v>
      </c>
      <c r="AT49" s="15">
        <f>'Table A1'!D49/D49*100</f>
        <v>98.454813459388006</v>
      </c>
      <c r="AU49" s="15">
        <f>'Table A1'!E49/E49*100</f>
        <v>121.1188153719591</v>
      </c>
      <c r="AV49" s="15">
        <f>'Table A1'!F49/F49*100</f>
        <v>93.78298501161072</v>
      </c>
      <c r="AW49" s="15">
        <f>'Table A1'!G49/G49*100</f>
        <v>94.260559456146211</v>
      </c>
      <c r="AX49" s="15">
        <f>'Table A1'!H49/H49*100</f>
        <v>93.977847080331216</v>
      </c>
      <c r="AY49" s="15">
        <f>'Table A1'!I49/I49*100</f>
        <v>95.76090271424215</v>
      </c>
      <c r="AZ49" s="15">
        <f>'Table A1'!J49/J49*100</f>
        <v>99.058033780857514</v>
      </c>
      <c r="BA49" s="15">
        <f>'Table A1'!K49/K49*100</f>
        <v>86.420359634469889</v>
      </c>
      <c r="BB49" s="15">
        <f>'Table A1'!L49/L49*100</f>
        <v>103.29423763386028</v>
      </c>
      <c r="BC49" s="15">
        <f>'Table A1'!M49/M49*100</f>
        <v>89.850266304893978</v>
      </c>
      <c r="BD49" s="15">
        <f>'Table A1'!N49/N49*100</f>
        <v>94.343302990897271</v>
      </c>
      <c r="BE49" s="15">
        <f>'Table A1'!O49/O49*100</f>
        <v>102.26451457480125</v>
      </c>
      <c r="BF49" s="15" t="e">
        <f>'Table A1'!P49/P49*100</f>
        <v>#N/A</v>
      </c>
      <c r="BG49" s="15" t="e">
        <f>IFERROR('Table A1'!Q49/Q49*100,NA())</f>
        <v>#N/A</v>
      </c>
      <c r="BH49" s="15" t="e">
        <f>IFERROR('Table A1'!R49/R49*100,NA())</f>
        <v>#N/A</v>
      </c>
      <c r="BI49" s="15">
        <f>'Table A1'!S49/S49*100</f>
        <v>96.269873624133709</v>
      </c>
      <c r="BJ49" s="15">
        <f>'Table A1'!T49/T49*100</f>
        <v>95.784618684972642</v>
      </c>
      <c r="BK49" s="15">
        <f>'Table A1'!U49/U49*100</f>
        <v>96.961355214399148</v>
      </c>
    </row>
    <row r="50" spans="1:63" x14ac:dyDescent="0.25">
      <c r="A50" s="13">
        <v>2014</v>
      </c>
      <c r="B50" s="34">
        <v>97.82</v>
      </c>
      <c r="C50" s="34">
        <v>95.16</v>
      </c>
      <c r="D50" s="34">
        <v>98.38</v>
      </c>
      <c r="E50" s="34">
        <v>89.94</v>
      </c>
      <c r="F50" s="34">
        <v>96.67</v>
      </c>
      <c r="G50" s="34">
        <v>92.58</v>
      </c>
      <c r="H50" s="34">
        <v>95.86</v>
      </c>
      <c r="I50" s="34">
        <v>98.47</v>
      </c>
      <c r="J50" s="34">
        <v>94.47</v>
      </c>
      <c r="K50" s="34">
        <v>101.82</v>
      </c>
      <c r="L50" s="34">
        <v>98.36</v>
      </c>
      <c r="M50" s="34">
        <v>100.35</v>
      </c>
      <c r="N50" s="34">
        <v>94.77</v>
      </c>
      <c r="O50" s="34">
        <v>86.07</v>
      </c>
      <c r="P50" s="34"/>
      <c r="Q50" s="34"/>
      <c r="R50" s="34"/>
      <c r="S50" s="34">
        <v>98.88</v>
      </c>
      <c r="T50" s="34">
        <v>96.07</v>
      </c>
      <c r="U50" s="34">
        <v>96.26</v>
      </c>
      <c r="AR50" s="15">
        <f>'Table A1'!B50/B50*100</f>
        <v>107.20711510938459</v>
      </c>
      <c r="AS50" s="15">
        <f>'Table A1'!C50/C50*100</f>
        <v>97.057587221521644</v>
      </c>
      <c r="AT50" s="15">
        <f>'Table A1'!D50/D50*100</f>
        <v>101.2807481195365</v>
      </c>
      <c r="AU50" s="15">
        <f>'Table A1'!E50/E50*100</f>
        <v>107.73849232821881</v>
      </c>
      <c r="AV50" s="15">
        <f>'Table A1'!F50/F50*100</f>
        <v>92.448536257370435</v>
      </c>
      <c r="AW50" s="15">
        <f>'Table A1'!G50/G50*100</f>
        <v>99.405919205011884</v>
      </c>
      <c r="AX50" s="15">
        <f>'Table A1'!H50/H50*100</f>
        <v>95.618610473607347</v>
      </c>
      <c r="AY50" s="15">
        <f>'Table A1'!I50/I50*100</f>
        <v>100.74134254087539</v>
      </c>
      <c r="AZ50" s="15">
        <f>'Table A1'!J50/J50*100</f>
        <v>99.449560707102791</v>
      </c>
      <c r="BA50" s="15">
        <f>'Table A1'!K50/K50*100</f>
        <v>87.458259673934407</v>
      </c>
      <c r="BB50" s="15">
        <f>'Table A1'!L50/L50*100</f>
        <v>101.16917446116307</v>
      </c>
      <c r="BC50" s="15">
        <f>'Table A1'!M50/M50*100</f>
        <v>93.652217239661198</v>
      </c>
      <c r="BD50" s="15">
        <f>'Table A1'!N50/N50*100</f>
        <v>97.646934683971736</v>
      </c>
      <c r="BE50" s="15">
        <f>'Table A1'!O50/O50*100</f>
        <v>107.87730916695712</v>
      </c>
      <c r="BF50" s="15" t="e">
        <f>'Table A1'!P50/P50*100</f>
        <v>#N/A</v>
      </c>
      <c r="BG50" s="15" t="e">
        <f>IFERROR('Table A1'!Q50/Q50*100,NA())</f>
        <v>#N/A</v>
      </c>
      <c r="BH50" s="15" t="e">
        <f>IFERROR('Table A1'!R50/R50*100,NA())</f>
        <v>#N/A</v>
      </c>
      <c r="BI50" s="15">
        <f>'Table A1'!S50/S50*100</f>
        <v>98.624595469255667</v>
      </c>
      <c r="BJ50" s="15">
        <f>'Table A1'!T50/T50*100</f>
        <v>100.32268137816176</v>
      </c>
      <c r="BK50" s="15">
        <f>'Table A1'!U50/U50*100</f>
        <v>98.680656555163097</v>
      </c>
    </row>
    <row r="51" spans="1:63" x14ac:dyDescent="0.25">
      <c r="A51" s="13">
        <v>2015</v>
      </c>
      <c r="B51" s="34">
        <v>99.51</v>
      </c>
      <c r="C51" s="34">
        <v>98.53</v>
      </c>
      <c r="D51" s="34">
        <v>99.17</v>
      </c>
      <c r="E51" s="34">
        <v>94.31</v>
      </c>
      <c r="F51" s="34">
        <v>98.3</v>
      </c>
      <c r="G51" s="34">
        <v>96.21</v>
      </c>
      <c r="H51" s="34">
        <v>97.91</v>
      </c>
      <c r="I51" s="34">
        <v>98.99</v>
      </c>
      <c r="J51" s="34">
        <v>97</v>
      </c>
      <c r="K51" s="34">
        <v>101.12</v>
      </c>
      <c r="L51" s="34">
        <v>99.41</v>
      </c>
      <c r="M51" s="34">
        <v>100.09</v>
      </c>
      <c r="N51" s="34">
        <v>96.99</v>
      </c>
      <c r="O51" s="34">
        <v>92.36</v>
      </c>
      <c r="P51" s="34"/>
      <c r="Q51" s="34"/>
      <c r="R51" s="34"/>
      <c r="S51" s="34">
        <v>99.02</v>
      </c>
      <c r="T51" s="34">
        <v>97.94</v>
      </c>
      <c r="U51" s="34">
        <v>98.1</v>
      </c>
      <c r="AR51" s="15">
        <f>'Table A1'!B51/B51*100</f>
        <v>106.50185910963724</v>
      </c>
      <c r="AS51" s="15">
        <f>'Table A1'!C51/C51*100</f>
        <v>101.20775398355831</v>
      </c>
      <c r="AT51" s="15">
        <f>'Table A1'!D51/D51*100</f>
        <v>100.44368256529192</v>
      </c>
      <c r="AU51" s="15">
        <f>'Table A1'!E51/E51*100</f>
        <v>103.81719860036051</v>
      </c>
      <c r="AV51" s="15">
        <f>'Table A1'!F51/F51*100</f>
        <v>95.493387589013238</v>
      </c>
      <c r="AW51" s="15">
        <f>'Table A1'!G51/G51*100</f>
        <v>99.864878910716143</v>
      </c>
      <c r="AX51" s="15">
        <f>'Table A1'!H51/H51*100</f>
        <v>97.804105811459507</v>
      </c>
      <c r="AY51" s="15">
        <f>'Table A1'!I51/I51*100</f>
        <v>101.42438630164665</v>
      </c>
      <c r="AZ51" s="15">
        <f>'Table A1'!J51/J51*100</f>
        <v>101.5360824742268</v>
      </c>
      <c r="BA51" s="15">
        <f>'Table A1'!K51/K51*100</f>
        <v>93.35443037974683</v>
      </c>
      <c r="BB51" s="15">
        <f>'Table A1'!L51/L51*100</f>
        <v>97.193441303691785</v>
      </c>
      <c r="BC51" s="15">
        <f>'Table A1'!M51/M51*100</f>
        <v>98.571285842741531</v>
      </c>
      <c r="BD51" s="15">
        <f>'Table A1'!N51/N51*100</f>
        <v>99.721620785648014</v>
      </c>
      <c r="BE51" s="15">
        <f>'Table A1'!O51/O51*100</f>
        <v>106.04157644001732</v>
      </c>
      <c r="BF51" s="15" t="e">
        <f>'Table A1'!P51/P51*100</f>
        <v>#N/A</v>
      </c>
      <c r="BG51" s="15" t="e">
        <f>IFERROR('Table A1'!Q51/Q51*100,NA())</f>
        <v>#N/A</v>
      </c>
      <c r="BH51" s="15" t="e">
        <f>IFERROR('Table A1'!R51/R51*100,NA())</f>
        <v>#N/A</v>
      </c>
      <c r="BI51" s="15">
        <f>'Table A1'!S51/S51*100</f>
        <v>100.05049484952535</v>
      </c>
      <c r="BJ51" s="15">
        <f>'Table A1'!T51/T51*100</f>
        <v>102.5934245456402</v>
      </c>
      <c r="BK51" s="15">
        <f>'Table A1'!U51/U51*100</f>
        <v>99.510703363914388</v>
      </c>
    </row>
    <row r="52" spans="1:63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  <c r="AR52" s="15">
        <f>'Table A1'!B52/B52*100</f>
        <v>100</v>
      </c>
      <c r="AS52" s="15">
        <f>'Table A1'!C52/C52*100</f>
        <v>100</v>
      </c>
      <c r="AT52" s="15">
        <f>'Table A1'!D52/D52*100</f>
        <v>100</v>
      </c>
      <c r="AU52" s="15">
        <f>'Table A1'!E52/E52*100</f>
        <v>100</v>
      </c>
      <c r="AV52" s="15">
        <f>'Table A1'!F52/F52*100</f>
        <v>100</v>
      </c>
      <c r="AW52" s="15">
        <f>'Table A1'!G52/G52*100</f>
        <v>100</v>
      </c>
      <c r="AX52" s="15">
        <f>'Table A1'!H52/H52*100</f>
        <v>100</v>
      </c>
      <c r="AY52" s="15">
        <f>'Table A1'!I52/I52*100</f>
        <v>100</v>
      </c>
      <c r="AZ52" s="15">
        <f>'Table A1'!J52/J52*100</f>
        <v>100</v>
      </c>
      <c r="BA52" s="15">
        <f>'Table A1'!K52/K52*100</f>
        <v>100</v>
      </c>
      <c r="BB52" s="15">
        <f>'Table A1'!L52/L52*100</f>
        <v>100</v>
      </c>
      <c r="BC52" s="15">
        <f>'Table A1'!M52/M52*100</f>
        <v>100</v>
      </c>
      <c r="BD52" s="15">
        <f>'Table A1'!N52/N52*100</f>
        <v>100</v>
      </c>
      <c r="BE52" s="15">
        <f>'Table A1'!O52/O52*100</f>
        <v>100</v>
      </c>
      <c r="BF52" s="15" t="e">
        <f>'Table A1'!P52/P52*100</f>
        <v>#N/A</v>
      </c>
      <c r="BG52" s="15" t="e">
        <f>IFERROR('Table A1'!Q52/Q52*100,NA())</f>
        <v>#N/A</v>
      </c>
      <c r="BH52" s="15" t="e">
        <f>IFERROR('Table A1'!R52/R52*100,NA())</f>
        <v>#N/A</v>
      </c>
      <c r="BI52" s="15">
        <f>'Table A1'!S52/S52*100</f>
        <v>100</v>
      </c>
      <c r="BJ52" s="15">
        <f>'Table A1'!T52/T52*100</f>
        <v>100</v>
      </c>
      <c r="BK52" s="15">
        <f>'Table A1'!U52/U52*100</f>
        <v>100</v>
      </c>
    </row>
    <row r="53" spans="1:63" x14ac:dyDescent="0.25">
      <c r="A53" s="13">
        <v>2017</v>
      </c>
      <c r="B53" s="34">
        <v>99.61</v>
      </c>
      <c r="C53" s="34">
        <v>99.87</v>
      </c>
      <c r="D53" s="34">
        <v>100.86</v>
      </c>
      <c r="E53" s="34">
        <v>107.03</v>
      </c>
      <c r="F53" s="34">
        <v>102</v>
      </c>
      <c r="G53" s="34">
        <v>105.19</v>
      </c>
      <c r="H53" s="34">
        <v>102.69</v>
      </c>
      <c r="I53" s="34">
        <v>101.74</v>
      </c>
      <c r="J53" s="34">
        <v>103.81</v>
      </c>
      <c r="K53" s="34">
        <v>99.76</v>
      </c>
      <c r="L53" s="34">
        <v>100.45</v>
      </c>
      <c r="M53" s="34">
        <v>100.31</v>
      </c>
      <c r="N53" s="34">
        <v>102.49</v>
      </c>
      <c r="O53" s="34">
        <v>106.92</v>
      </c>
      <c r="P53" s="34"/>
      <c r="Q53" s="34"/>
      <c r="R53" s="34"/>
      <c r="S53" s="34">
        <v>101.7</v>
      </c>
      <c r="T53" s="34">
        <v>103.12</v>
      </c>
      <c r="U53" s="34">
        <v>102.18</v>
      </c>
      <c r="AR53" s="15">
        <f>'Table A1'!B53/B53*100</f>
        <v>103.35307700030118</v>
      </c>
      <c r="AS53" s="15">
        <f>'Table A1'!C53/C53*100</f>
        <v>99.569440272354043</v>
      </c>
      <c r="AT53" s="15">
        <f>'Table A1'!D53/D53*100</f>
        <v>101.64584572674995</v>
      </c>
      <c r="AU53" s="15">
        <f>'Table A1'!E53/E53*100</f>
        <v>91.983556012332997</v>
      </c>
      <c r="AV53" s="15">
        <f>'Table A1'!F53/F53*100</f>
        <v>100.52941176470588</v>
      </c>
      <c r="AW53" s="15">
        <f>'Table A1'!G53/G53*100</f>
        <v>101.78724213328263</v>
      </c>
      <c r="AX53" s="15">
        <f>'Table A1'!H53/H53*100</f>
        <v>99.39624111403252</v>
      </c>
      <c r="AY53" s="15">
        <f>'Table A1'!I53/I53*100</f>
        <v>100.0982897582072</v>
      </c>
      <c r="AZ53" s="15">
        <f>'Table A1'!J53/J53*100</f>
        <v>98.99816973316635</v>
      </c>
      <c r="BA53" s="15">
        <f>'Table A1'!K53/K53*100</f>
        <v>107.05693664795508</v>
      </c>
      <c r="BB53" s="15">
        <f>'Table A1'!L53/L53*100</f>
        <v>99.780985564957689</v>
      </c>
      <c r="BC53" s="15">
        <f>'Table A1'!M53/M53*100</f>
        <v>102.2530156514804</v>
      </c>
      <c r="BD53" s="15">
        <f>'Table A1'!N53/N53*100</f>
        <v>102.16606498194946</v>
      </c>
      <c r="BE53" s="15">
        <f>'Table A1'!O53/O53*100</f>
        <v>97.764683875794987</v>
      </c>
      <c r="BF53" s="15" t="e">
        <f>'Table A1'!P53/P53*100</f>
        <v>#N/A</v>
      </c>
      <c r="BG53" s="15" t="e">
        <f>IFERROR('Table A1'!Q53/Q53*100,NA())</f>
        <v>#N/A</v>
      </c>
      <c r="BH53" s="15" t="e">
        <f>IFERROR('Table A1'!R53/R53*100,NA())</f>
        <v>#N/A</v>
      </c>
      <c r="BI53" s="15">
        <f>'Table A1'!S53/S53*100</f>
        <v>101.60275319567353</v>
      </c>
      <c r="BJ53" s="15">
        <f>'Table A1'!T53/T53*100</f>
        <v>103.20985259891388</v>
      </c>
      <c r="BK53" s="15">
        <f>'Table A1'!U53/U53*100</f>
        <v>101.20375807398707</v>
      </c>
    </row>
    <row r="54" spans="1:63" x14ac:dyDescent="0.25">
      <c r="A54" s="13">
        <v>2018</v>
      </c>
      <c r="B54" s="34">
        <v>98.73</v>
      </c>
      <c r="C54" s="34">
        <v>98.08</v>
      </c>
      <c r="D54" s="34">
        <v>102.15</v>
      </c>
      <c r="E54" s="34">
        <v>113.62</v>
      </c>
      <c r="F54" s="34">
        <v>103.98</v>
      </c>
      <c r="G54" s="34">
        <v>109.89</v>
      </c>
      <c r="H54" s="34">
        <v>105.61</v>
      </c>
      <c r="I54" s="34">
        <v>100.34</v>
      </c>
      <c r="J54" s="34">
        <v>106.99</v>
      </c>
      <c r="K54" s="34">
        <v>101</v>
      </c>
      <c r="L54" s="34">
        <v>101.29</v>
      </c>
      <c r="M54" s="34">
        <v>101.47</v>
      </c>
      <c r="N54" s="34">
        <v>104.68</v>
      </c>
      <c r="O54" s="34">
        <v>114.46</v>
      </c>
      <c r="P54" s="34"/>
      <c r="Q54" s="34"/>
      <c r="R54" s="34"/>
      <c r="S54" s="34">
        <v>104.5</v>
      </c>
      <c r="T54" s="34">
        <v>105.32</v>
      </c>
      <c r="U54" s="34">
        <v>104.14</v>
      </c>
      <c r="AR54" s="15">
        <f>'Table A1'!B54/B54*100</f>
        <v>101.8839258584017</v>
      </c>
      <c r="AS54" s="15">
        <f>'Table A1'!C54/C54*100</f>
        <v>105.71982055464926</v>
      </c>
      <c r="AT54" s="15">
        <f>'Table A1'!D54/D54*100</f>
        <v>101.2530592266275</v>
      </c>
      <c r="AU54" s="15">
        <f>'Table A1'!E54/E54*100</f>
        <v>86.146805139940142</v>
      </c>
      <c r="AV54" s="15">
        <f>'Table A1'!F54/F54*100</f>
        <v>97.44181573379494</v>
      </c>
      <c r="AW54" s="15">
        <f>'Table A1'!G54/G54*100</f>
        <v>97.724997724997721</v>
      </c>
      <c r="AX54" s="15">
        <f>'Table A1'!H54/H54*100</f>
        <v>99.384527980304895</v>
      </c>
      <c r="AY54" s="15">
        <f>'Table A1'!I54/I54*100</f>
        <v>103.78712377915089</v>
      </c>
      <c r="AZ54" s="15">
        <f>'Table A1'!J54/J54*100</f>
        <v>98.485839798111982</v>
      </c>
      <c r="BA54" s="15">
        <f>'Table A1'!K54/K54*100</f>
        <v>111.14851485148516</v>
      </c>
      <c r="BB54" s="15">
        <f>'Table A1'!L54/L54*100</f>
        <v>97.215914700365275</v>
      </c>
      <c r="BC54" s="15">
        <f>'Table A1'!M54/M54*100</f>
        <v>102.28639006602937</v>
      </c>
      <c r="BD54" s="15">
        <f>'Table A1'!N54/N54*100</f>
        <v>105.21589606419563</v>
      </c>
      <c r="BE54" s="15">
        <f>'Table A1'!O54/O54*100</f>
        <v>93.447492573824917</v>
      </c>
      <c r="BF54" s="15" t="e">
        <f>'Table A1'!P54/P54*100</f>
        <v>#N/A</v>
      </c>
      <c r="BG54" s="15" t="e">
        <f>IFERROR('Table A1'!Q54/Q54*100,NA())</f>
        <v>#N/A</v>
      </c>
      <c r="BH54" s="15" t="e">
        <f>IFERROR('Table A1'!R54/R54*100,NA())</f>
        <v>#N/A</v>
      </c>
      <c r="BI54" s="15">
        <f>'Table A1'!S54/S54*100</f>
        <v>101.10047846889954</v>
      </c>
      <c r="BJ54" s="15">
        <f>'Table A1'!T54/T54*100</f>
        <v>98.366881883782753</v>
      </c>
      <c r="BK54" s="15">
        <f>'Table A1'!U54/U54*100</f>
        <v>100.96984828115998</v>
      </c>
    </row>
    <row r="55" spans="1:63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63" x14ac:dyDescent="0.25">
      <c r="A56" s="9" t="s">
        <v>164</v>
      </c>
    </row>
    <row r="57" spans="1:63" x14ac:dyDescent="0.25">
      <c r="A57" s="13">
        <v>1971</v>
      </c>
      <c r="B57" s="11">
        <f>LN(B7/B6)*100</f>
        <v>3.867839978616904</v>
      </c>
      <c r="C57" s="11">
        <f t="shared" ref="C57:U71" si="0">LN(C7/C6)*100</f>
        <v>1.6109696696760483</v>
      </c>
      <c r="D57" s="11">
        <f t="shared" si="0"/>
        <v>3.3344594476328435</v>
      </c>
      <c r="E57" s="11">
        <f t="shared" si="0"/>
        <v>0.43756086264785837</v>
      </c>
      <c r="F57" s="11">
        <f t="shared" si="0"/>
        <v>6.065291556210437</v>
      </c>
      <c r="G57" s="11">
        <f t="shared" si="0"/>
        <v>2.7570207927623049</v>
      </c>
      <c r="H57" s="11">
        <f t="shared" si="0"/>
        <v>5.3265403774424351</v>
      </c>
      <c r="I57" s="11">
        <f t="shared" si="0"/>
        <v>4.4301307443791487</v>
      </c>
      <c r="J57" s="11">
        <f t="shared" si="0"/>
        <v>11.8012419761071</v>
      </c>
      <c r="K57" s="11">
        <f t="shared" si="0"/>
        <v>9.8418234699191149</v>
      </c>
      <c r="L57" s="11">
        <f t="shared" si="0"/>
        <v>11.093838196641777</v>
      </c>
      <c r="M57" s="11">
        <f t="shared" si="0"/>
        <v>5.0781966018382354</v>
      </c>
      <c r="N57" s="11">
        <f t="shared" si="0"/>
        <v>7.2993765910318382</v>
      </c>
      <c r="O57" s="11">
        <f t="shared" si="0"/>
        <v>3.9284920672003856</v>
      </c>
      <c r="P57" s="11"/>
      <c r="Q57" s="11"/>
      <c r="R57" s="11"/>
      <c r="S57" s="11">
        <f t="shared" si="0"/>
        <v>3.2400242325421296</v>
      </c>
      <c r="T57" s="11">
        <f t="shared" si="0"/>
        <v>11.401857840094097</v>
      </c>
      <c r="U57" s="11">
        <f t="shared" si="0"/>
        <v>4.1932851627986798</v>
      </c>
      <c r="W57" s="15">
        <f>B57*'Table A8'!W7</f>
        <v>1.4620435119171897</v>
      </c>
      <c r="X57" s="15">
        <f>C57*'Table A8'!X7</f>
        <v>0.62940584994243209</v>
      </c>
      <c r="Y57" s="15">
        <f>D57*'Table A8'!Y7</f>
        <v>0.70557161911910971</v>
      </c>
      <c r="Z57" s="15">
        <f>E57*'Table A8'!Z7</f>
        <v>0.20670375151484832</v>
      </c>
      <c r="AA57" s="15">
        <f>F57*'Table A8'!AA7</f>
        <v>4.478611285105786</v>
      </c>
      <c r="AB57" s="15">
        <f>G57*'Table A8'!AB7</f>
        <v>0.87204567675071709</v>
      </c>
      <c r="AC57" s="15">
        <f>H57*'Table A8'!AC7</f>
        <v>2.0464568130133833</v>
      </c>
      <c r="AD57" s="15">
        <f>I57*'Table A8'!AD7</f>
        <v>0.86564754745168571</v>
      </c>
      <c r="AE57" s="15">
        <f>J57*'Table A8'!AE7</f>
        <v>3.7492545758092257</v>
      </c>
      <c r="AF57" s="15">
        <f>K57*'Table A8'!AF7</f>
        <v>5.3086795796743704</v>
      </c>
      <c r="AG57" s="15">
        <f>L57*'Table A8'!AG7</f>
        <v>6.183705410808126</v>
      </c>
      <c r="AH57" s="15">
        <f>M57*'Table A8'!AH7</f>
        <v>4.1478709843814707</v>
      </c>
      <c r="AI57" s="15">
        <f>N57*'Table A8'!AI7</f>
        <v>3.2255945155769692</v>
      </c>
      <c r="AJ57" s="15">
        <f>O57*'Table A8'!AJ7</f>
        <v>1.8491412160312215</v>
      </c>
      <c r="AK57" s="15"/>
      <c r="AL57" s="15"/>
      <c r="AM57" s="15"/>
      <c r="AN57" s="15">
        <f>S57*'Table A8'!AN7</f>
        <v>1.705548756010177</v>
      </c>
      <c r="AO57" s="15">
        <f>T57*'Table A8'!AO7</f>
        <v>6.2436573532355277</v>
      </c>
      <c r="AP57" s="15">
        <f>U57*'Table A8'!AP7</f>
        <v>1.4705851065934969</v>
      </c>
      <c r="AR57" s="11">
        <f t="shared" ref="AR57:BK57" si="1">LN(AR7/AR6)*100</f>
        <v>1.1804958150463609</v>
      </c>
      <c r="AS57" s="11">
        <f t="shared" si="1"/>
        <v>-3.7073637248819846</v>
      </c>
      <c r="AT57" s="11">
        <f t="shared" si="1"/>
        <v>-4.3022869876657754</v>
      </c>
      <c r="AU57" s="11">
        <f t="shared" si="1"/>
        <v>4.226430102225005</v>
      </c>
      <c r="AV57" s="11">
        <f t="shared" si="1"/>
        <v>-3.1004221639974472</v>
      </c>
      <c r="AW57" s="11">
        <f t="shared" si="1"/>
        <v>-0.98077515877826693</v>
      </c>
      <c r="AX57" s="11">
        <f t="shared" si="1"/>
        <v>-1.9982991514760267</v>
      </c>
      <c r="AY57" s="11">
        <f t="shared" si="1"/>
        <v>2.1832970183612948</v>
      </c>
      <c r="AZ57" s="11">
        <f t="shared" si="1"/>
        <v>-8.0044896502908518</v>
      </c>
      <c r="BA57" s="11">
        <f t="shared" si="1"/>
        <v>-3.4377845576901658</v>
      </c>
      <c r="BB57" s="11">
        <f t="shared" si="1"/>
        <v>-6.9916134398461383</v>
      </c>
      <c r="BC57" s="11">
        <f t="shared" si="1"/>
        <v>0.67916193823469961</v>
      </c>
      <c r="BD57" s="11">
        <f t="shared" si="1"/>
        <v>4.3740501951980608</v>
      </c>
      <c r="BE57" s="11">
        <f t="shared" si="1"/>
        <v>7.7087406189989522</v>
      </c>
      <c r="BF57" s="11"/>
      <c r="BG57" s="11"/>
      <c r="BH57" s="11"/>
      <c r="BI57" s="11">
        <f t="shared" si="1"/>
        <v>2.4340223632514353</v>
      </c>
      <c r="BJ57" s="11">
        <f t="shared" si="1"/>
        <v>-5.7467513501617402</v>
      </c>
      <c r="BK57" s="11">
        <f t="shared" si="1"/>
        <v>-1.3225387575498171</v>
      </c>
    </row>
    <row r="58" spans="1:63" x14ac:dyDescent="0.25">
      <c r="A58" s="13">
        <v>1972</v>
      </c>
      <c r="B58" s="11">
        <f t="shared" ref="B58:O104" si="2">LN(B8/B7)*100</f>
        <v>4.0188923653316229</v>
      </c>
      <c r="C58" s="11">
        <f t="shared" si="2"/>
        <v>2.9112053506760147</v>
      </c>
      <c r="D58" s="11">
        <f t="shared" si="2"/>
        <v>1.6620218768314912</v>
      </c>
      <c r="E58" s="11">
        <f t="shared" si="2"/>
        <v>-0.96517376440323144</v>
      </c>
      <c r="F58" s="11">
        <f t="shared" si="2"/>
        <v>5.7611004931629806</v>
      </c>
      <c r="G58" s="11">
        <f t="shared" si="2"/>
        <v>2.2231105578912294</v>
      </c>
      <c r="H58" s="11">
        <f t="shared" si="2"/>
        <v>5.513616845918099</v>
      </c>
      <c r="I58" s="11">
        <f t="shared" si="2"/>
        <v>4.4438678446456077</v>
      </c>
      <c r="J58" s="11">
        <f t="shared" si="2"/>
        <v>10.77429963962541</v>
      </c>
      <c r="K58" s="11">
        <f t="shared" si="2"/>
        <v>6.4380180546629973</v>
      </c>
      <c r="L58" s="11">
        <f t="shared" si="2"/>
        <v>8.985632912186114</v>
      </c>
      <c r="M58" s="11">
        <f t="shared" si="2"/>
        <v>5.4919290022909397</v>
      </c>
      <c r="N58" s="11">
        <f t="shared" si="2"/>
        <v>4.8494349938610561</v>
      </c>
      <c r="O58" s="11">
        <f t="shared" si="2"/>
        <v>4.0115484969045507</v>
      </c>
      <c r="P58" s="11"/>
      <c r="Q58" s="11"/>
      <c r="R58" s="11"/>
      <c r="S58" s="11">
        <f t="shared" si="0"/>
        <v>3.0696515492133791</v>
      </c>
      <c r="T58" s="11">
        <f t="shared" si="0"/>
        <v>12.921173148000625</v>
      </c>
      <c r="U58" s="11">
        <f t="shared" si="0"/>
        <v>3.1474366018070312</v>
      </c>
      <c r="W58" s="15">
        <f>B58*'Table A8'!W8</f>
        <v>1.5645547978236007</v>
      </c>
      <c r="X58" s="15">
        <f>C58*'Table A8'!X8</f>
        <v>1.1967965196629098</v>
      </c>
      <c r="Y58" s="15">
        <f>D58*'Table A8'!Y8</f>
        <v>0.37046467634573937</v>
      </c>
      <c r="Z58" s="15">
        <f>E58*'Table A8'!Z8</f>
        <v>-0.47312817931046403</v>
      </c>
      <c r="AA58" s="15">
        <f>F58*'Table A8'!AA8</f>
        <v>4.3352281211051427</v>
      </c>
      <c r="AB58" s="15">
        <f>G58*'Table A8'!AB8</f>
        <v>0.71473004436203025</v>
      </c>
      <c r="AC58" s="15">
        <f>H58*'Table A8'!AC8</f>
        <v>2.1640946120228537</v>
      </c>
      <c r="AD58" s="15">
        <f>I58*'Table A8'!AD8</f>
        <v>0.91321484207467241</v>
      </c>
      <c r="AE58" s="15">
        <f>J58*'Table A8'!AE8</f>
        <v>3.5372025716890225</v>
      </c>
      <c r="AF58" s="15">
        <f>K58*'Table A8'!AF8</f>
        <v>3.5299652993717214</v>
      </c>
      <c r="AG58" s="15">
        <f>L58*'Table A8'!AG8</f>
        <v>4.964562183982828</v>
      </c>
      <c r="AH58" s="15">
        <f>M58*'Table A8'!AH8</f>
        <v>4.4912995380735303</v>
      </c>
      <c r="AI58" s="15">
        <f>N58*'Table A8'!AI8</f>
        <v>2.1536340807736951</v>
      </c>
      <c r="AJ58" s="15">
        <f>O58*'Table A8'!AJ8</f>
        <v>1.897061284186162</v>
      </c>
      <c r="AK58" s="15"/>
      <c r="AL58" s="15"/>
      <c r="AM58" s="15"/>
      <c r="AN58" s="15">
        <f>S58*'Table A8'!AN8</f>
        <v>1.6447193000685287</v>
      </c>
      <c r="AO58" s="15">
        <f>T58*'Table A8'!AO8</f>
        <v>7.1777116837143469</v>
      </c>
      <c r="AP58" s="15">
        <f>U58*'Table A8'!AP8</f>
        <v>1.1390573061939646</v>
      </c>
      <c r="AR58" s="11">
        <f t="shared" ref="AR58:BK58" si="3">LN(AR8/AR7)*100</f>
        <v>-0.85512533258332057</v>
      </c>
      <c r="AS58" s="11">
        <f t="shared" si="3"/>
        <v>-24.697327402872698</v>
      </c>
      <c r="AT58" s="11">
        <f t="shared" si="3"/>
        <v>0.38353133818389967</v>
      </c>
      <c r="AU58" s="11">
        <f t="shared" si="3"/>
        <v>8.4802181628597335</v>
      </c>
      <c r="AV58" s="11">
        <f t="shared" si="3"/>
        <v>0.89683332407937666</v>
      </c>
      <c r="AW58" s="11">
        <f t="shared" si="3"/>
        <v>-0.34255771682232072</v>
      </c>
      <c r="AX58" s="11">
        <f t="shared" si="3"/>
        <v>-0.45818492481636525</v>
      </c>
      <c r="AY58" s="11">
        <f t="shared" si="3"/>
        <v>2.9669293707265729</v>
      </c>
      <c r="AZ58" s="11">
        <f t="shared" si="3"/>
        <v>-4.8857063511724075</v>
      </c>
      <c r="BA58" s="11">
        <f t="shared" si="3"/>
        <v>0.70014648442212712</v>
      </c>
      <c r="BB58" s="11">
        <f t="shared" si="3"/>
        <v>-7.5542486816591206</v>
      </c>
      <c r="BC58" s="11">
        <f t="shared" si="3"/>
        <v>0.23791229772729283</v>
      </c>
      <c r="BD58" s="11">
        <f t="shared" si="3"/>
        <v>5.2238475508494693</v>
      </c>
      <c r="BE58" s="11">
        <f t="shared" si="3"/>
        <v>6.0407888544807991</v>
      </c>
      <c r="BF58" s="11"/>
      <c r="BG58" s="11"/>
      <c r="BH58" s="11"/>
      <c r="BI58" s="11">
        <f t="shared" si="3"/>
        <v>1.2680587590773744</v>
      </c>
      <c r="BJ58" s="11">
        <f t="shared" si="3"/>
        <v>-8.5526282844700674</v>
      </c>
      <c r="BK58" s="11">
        <f t="shared" si="3"/>
        <v>0.64372750802223233</v>
      </c>
    </row>
    <row r="59" spans="1:63" x14ac:dyDescent="0.25">
      <c r="A59" s="13">
        <v>1973</v>
      </c>
      <c r="B59" s="11">
        <f t="shared" si="2"/>
        <v>4.5179731435131067</v>
      </c>
      <c r="C59" s="11">
        <f t="shared" si="0"/>
        <v>5.7132282004838952</v>
      </c>
      <c r="D59" s="11">
        <f t="shared" si="0"/>
        <v>1.0028990908517292</v>
      </c>
      <c r="E59" s="11">
        <f t="shared" si="0"/>
        <v>-1.635592016849964</v>
      </c>
      <c r="F59" s="11">
        <f t="shared" si="0"/>
        <v>5.6493425452739832</v>
      </c>
      <c r="G59" s="11">
        <f t="shared" si="0"/>
        <v>4.2352737229223569</v>
      </c>
      <c r="H59" s="11">
        <f t="shared" si="0"/>
        <v>5.6567821120820438</v>
      </c>
      <c r="I59" s="11">
        <f t="shared" si="0"/>
        <v>4.8872404393171651</v>
      </c>
      <c r="J59" s="11">
        <f t="shared" si="0"/>
        <v>8.3711043960973015</v>
      </c>
      <c r="K59" s="11">
        <f t="shared" si="0"/>
        <v>6.4390054059872872</v>
      </c>
      <c r="L59" s="11">
        <f t="shared" si="0"/>
        <v>8.500974708823545</v>
      </c>
      <c r="M59" s="11">
        <f t="shared" si="0"/>
        <v>5.0394949691457782</v>
      </c>
      <c r="N59" s="11">
        <f t="shared" si="0"/>
        <v>7.0438243264759395</v>
      </c>
      <c r="O59" s="11">
        <f t="shared" si="0"/>
        <v>5.402664097200482</v>
      </c>
      <c r="P59" s="11"/>
      <c r="Q59" s="11"/>
      <c r="R59" s="11"/>
      <c r="S59" s="11">
        <f t="shared" si="0"/>
        <v>3.2778741324107199</v>
      </c>
      <c r="T59" s="11">
        <f t="shared" si="0"/>
        <v>11.441035117774412</v>
      </c>
      <c r="U59" s="11">
        <f t="shared" si="0"/>
        <v>3.021920298726974</v>
      </c>
      <c r="W59" s="15">
        <f>B59*'Table A8'!W9</f>
        <v>1.7891173648311904</v>
      </c>
      <c r="X59" s="15">
        <f>C59*'Table A8'!X9</f>
        <v>2.4332638905860908</v>
      </c>
      <c r="Y59" s="15">
        <f>D59*'Table A8'!Y9</f>
        <v>0.22856070280510909</v>
      </c>
      <c r="Z59" s="15">
        <f>E59*'Table A8'!Z9</f>
        <v>-0.82908159334124676</v>
      </c>
      <c r="AA59" s="15">
        <f>F59*'Table A8'!AA9</f>
        <v>4.3262665211708162</v>
      </c>
      <c r="AB59" s="15">
        <f>G59*'Table A8'!AB9</f>
        <v>1.3332641679759578</v>
      </c>
      <c r="AC59" s="15">
        <f>H59*'Table A8'!AC9</f>
        <v>2.2282064739491174</v>
      </c>
      <c r="AD59" s="15">
        <f>I59*'Table A8'!AD9</f>
        <v>1.0395160414427611</v>
      </c>
      <c r="AE59" s="15">
        <f>J59*'Table A8'!AE9</f>
        <v>2.7465593523595242</v>
      </c>
      <c r="AF59" s="15">
        <f>K59*'Table A8'!AF9</f>
        <v>3.560126088970371</v>
      </c>
      <c r="AG59" s="15">
        <f>L59*'Table A8'!AG9</f>
        <v>4.6976386240958909</v>
      </c>
      <c r="AH59" s="15">
        <f>M59*'Table A8'!AH9</f>
        <v>4.1172673897921008</v>
      </c>
      <c r="AI59" s="15">
        <f>N59*'Table A8'!AI9</f>
        <v>3.1337974428491453</v>
      </c>
      <c r="AJ59" s="15">
        <f>O59*'Table A8'!AJ9</f>
        <v>2.5597822492535882</v>
      </c>
      <c r="AK59" s="15"/>
      <c r="AL59" s="15"/>
      <c r="AM59" s="15"/>
      <c r="AN59" s="15">
        <f>S59*'Table A8'!AN9</f>
        <v>1.7687408818488246</v>
      </c>
      <c r="AO59" s="15">
        <f>T59*'Table A8'!AO9</f>
        <v>6.310874970964365</v>
      </c>
      <c r="AP59" s="15">
        <f>U59*'Table A8'!AP9</f>
        <v>1.1075337894834361</v>
      </c>
      <c r="AR59" s="11">
        <f t="shared" ref="AR59:BK59" si="4">LN(AR9/AR8)*100</f>
        <v>-1.2765380269763662</v>
      </c>
      <c r="AS59" s="11">
        <f t="shared" si="4"/>
        <v>5.6481141345090506</v>
      </c>
      <c r="AT59" s="11">
        <f t="shared" si="4"/>
        <v>7.8698001073730222</v>
      </c>
      <c r="AU59" s="11">
        <f t="shared" si="4"/>
        <v>7.9696853863204744</v>
      </c>
      <c r="AV59" s="11">
        <f t="shared" si="4"/>
        <v>5.6179737051373202</v>
      </c>
      <c r="AW59" s="11">
        <f t="shared" si="4"/>
        <v>-1.9185677947689366</v>
      </c>
      <c r="AX59" s="11">
        <f t="shared" si="4"/>
        <v>-2.9667679897295129</v>
      </c>
      <c r="AY59" s="11">
        <f t="shared" si="4"/>
        <v>4.7474016675376829</v>
      </c>
      <c r="AZ59" s="11">
        <f t="shared" si="4"/>
        <v>-5.3958875832103148</v>
      </c>
      <c r="BA59" s="11">
        <f t="shared" si="4"/>
        <v>2.8576646824140313</v>
      </c>
      <c r="BB59" s="11">
        <f t="shared" si="4"/>
        <v>-3.3393507437099639</v>
      </c>
      <c r="BC59" s="11">
        <f t="shared" si="4"/>
        <v>-0.1174244279721918</v>
      </c>
      <c r="BD59" s="11">
        <f t="shared" si="4"/>
        <v>5.1762596989233227</v>
      </c>
      <c r="BE59" s="11">
        <f t="shared" si="4"/>
        <v>6.8182774859133657</v>
      </c>
      <c r="BF59" s="11"/>
      <c r="BG59" s="11"/>
      <c r="BH59" s="11"/>
      <c r="BI59" s="11">
        <f t="shared" si="4"/>
        <v>1.9923152226138083</v>
      </c>
      <c r="BJ59" s="11">
        <f t="shared" si="4"/>
        <v>-6.0909550374982953</v>
      </c>
      <c r="BK59" s="11">
        <f t="shared" si="4"/>
        <v>3.8616464632143028</v>
      </c>
    </row>
    <row r="60" spans="1:63" x14ac:dyDescent="0.25">
      <c r="A60" s="13">
        <v>1974</v>
      </c>
      <c r="B60" s="11">
        <f t="shared" si="2"/>
        <v>3.1947870592310599</v>
      </c>
      <c r="C60" s="11">
        <f t="shared" si="0"/>
        <v>10.731329454928135</v>
      </c>
      <c r="D60" s="11">
        <f t="shared" si="0"/>
        <v>1.8609515875137248</v>
      </c>
      <c r="E60" s="11">
        <f t="shared" si="0"/>
        <v>-1.4261456624965989</v>
      </c>
      <c r="F60" s="11">
        <f t="shared" si="0"/>
        <v>4.5785423667678664</v>
      </c>
      <c r="G60" s="11">
        <f t="shared" si="0"/>
        <v>4.9728508545929841</v>
      </c>
      <c r="H60" s="11">
        <f t="shared" si="0"/>
        <v>5.8512510187677922</v>
      </c>
      <c r="I60" s="11">
        <f t="shared" si="0"/>
        <v>2.8376447940798974</v>
      </c>
      <c r="J60" s="11">
        <f t="shared" si="0"/>
        <v>5.8364196132051962</v>
      </c>
      <c r="K60" s="11">
        <f t="shared" si="0"/>
        <v>5.3129024883878566</v>
      </c>
      <c r="L60" s="11">
        <f t="shared" si="0"/>
        <v>9.0124585039613674</v>
      </c>
      <c r="M60" s="11">
        <f t="shared" si="0"/>
        <v>5.4308319804030214</v>
      </c>
      <c r="N60" s="11">
        <f t="shared" si="0"/>
        <v>8.9612158689687131</v>
      </c>
      <c r="O60" s="11">
        <f t="shared" si="0"/>
        <v>4.9172712992543124</v>
      </c>
      <c r="P60" s="11"/>
      <c r="Q60" s="11"/>
      <c r="R60" s="11"/>
      <c r="S60" s="11">
        <f t="shared" si="0"/>
        <v>3.3347320103549549</v>
      </c>
      <c r="T60" s="11">
        <f t="shared" si="0"/>
        <v>12.675170563914381</v>
      </c>
      <c r="U60" s="11">
        <f t="shared" si="0"/>
        <v>3.3331588707843425</v>
      </c>
      <c r="W60" s="15">
        <f>B60*'Table A8'!W10</f>
        <v>1.1795153822681073</v>
      </c>
      <c r="X60" s="15">
        <f>C60*'Table A8'!X10</f>
        <v>4.3086287761536459</v>
      </c>
      <c r="Y60" s="15">
        <f>D60*'Table A8'!Y10</f>
        <v>0.37591222067777236</v>
      </c>
      <c r="Z60" s="15">
        <f>E60*'Table A8'!Z10</f>
        <v>-0.67556520032463896</v>
      </c>
      <c r="AA60" s="15">
        <f>F60*'Table A8'!AA10</f>
        <v>3.3876634971715442</v>
      </c>
      <c r="AB60" s="15">
        <f>G60*'Table A8'!AB10</f>
        <v>1.4187543488153784</v>
      </c>
      <c r="AC60" s="15">
        <f>H60*'Table A8'!AC10</f>
        <v>2.0643213594212773</v>
      </c>
      <c r="AD60" s="15">
        <f>I60*'Table A8'!AD10</f>
        <v>0.54511156494274848</v>
      </c>
      <c r="AE60" s="15">
        <f>J60*'Table A8'!AE10</f>
        <v>1.6896434780229042</v>
      </c>
      <c r="AF60" s="15">
        <f>K60*'Table A8'!AF10</f>
        <v>2.7159557520638722</v>
      </c>
      <c r="AG60" s="15">
        <f>L60*'Table A8'!AG10</f>
        <v>4.5594027571540563</v>
      </c>
      <c r="AH60" s="15">
        <f>M60*'Table A8'!AH10</f>
        <v>4.2789525173595404</v>
      </c>
      <c r="AI60" s="15">
        <f>N60*'Table A8'!AI10</f>
        <v>3.5531220920460944</v>
      </c>
      <c r="AJ60" s="15">
        <f>O60*'Table A8'!AJ10</f>
        <v>2.0863982122736049</v>
      </c>
      <c r="AK60" s="15"/>
      <c r="AL60" s="15"/>
      <c r="AM60" s="15"/>
      <c r="AN60" s="15">
        <f>S60*'Table A8'!AN10</f>
        <v>1.6473576131153478</v>
      </c>
      <c r="AO60" s="15">
        <f>T60*'Table A8'!AO10</f>
        <v>6.3933560324384135</v>
      </c>
      <c r="AP60" s="15">
        <f>U60*'Table A8'!AP10</f>
        <v>1.1022756385683821</v>
      </c>
      <c r="AR60" s="11">
        <f t="shared" ref="AR60:BK60" si="5">LN(AR10/AR9)*100</f>
        <v>-2.0901521879591525</v>
      </c>
      <c r="AS60" s="11">
        <f t="shared" si="5"/>
        <v>-27.655352639298975</v>
      </c>
      <c r="AT60" s="11">
        <f t="shared" si="5"/>
        <v>-3.0671065608956787</v>
      </c>
      <c r="AU60" s="11">
        <f t="shared" si="5"/>
        <v>1.863591679407353</v>
      </c>
      <c r="AV60" s="11">
        <f t="shared" si="5"/>
        <v>-9.9634468982924602</v>
      </c>
      <c r="AW60" s="11">
        <f t="shared" si="5"/>
        <v>-15.914237703368553</v>
      </c>
      <c r="AX60" s="11">
        <f t="shared" si="5"/>
        <v>-13.538776411891526</v>
      </c>
      <c r="AY60" s="11">
        <f t="shared" si="5"/>
        <v>-5.7973408446473984</v>
      </c>
      <c r="AZ60" s="11">
        <f t="shared" si="5"/>
        <v>-10.409252444207118</v>
      </c>
      <c r="BA60" s="11">
        <f t="shared" si="5"/>
        <v>-7.7520478008037603</v>
      </c>
      <c r="BB60" s="11">
        <f t="shared" si="5"/>
        <v>-7.028186070860432</v>
      </c>
      <c r="BC60" s="11">
        <f t="shared" si="5"/>
        <v>-5.8849653676156581</v>
      </c>
      <c r="BD60" s="11">
        <f t="shared" si="5"/>
        <v>-4.6877636534276252</v>
      </c>
      <c r="BE60" s="11">
        <f t="shared" si="5"/>
        <v>-0.57575347906163254</v>
      </c>
      <c r="BF60" s="11"/>
      <c r="BG60" s="11"/>
      <c r="BH60" s="11"/>
      <c r="BI60" s="11">
        <f t="shared" si="5"/>
        <v>-5.1650917801943192</v>
      </c>
      <c r="BJ60" s="11">
        <f t="shared" si="5"/>
        <v>-14.398871845108566</v>
      </c>
      <c r="BK60" s="11">
        <f t="shared" si="5"/>
        <v>-6.1858885960723526</v>
      </c>
    </row>
    <row r="61" spans="1:63" x14ac:dyDescent="0.25">
      <c r="A61" s="13">
        <v>1975</v>
      </c>
      <c r="B61" s="11">
        <f t="shared" si="2"/>
        <v>1.241365730385469</v>
      </c>
      <c r="C61" s="11">
        <f t="shared" si="0"/>
        <v>17.825637509353609</v>
      </c>
      <c r="D61" s="11">
        <f t="shared" si="0"/>
        <v>1.5663728473674607</v>
      </c>
      <c r="E61" s="11">
        <f t="shared" si="0"/>
        <v>-0.76656699522785332</v>
      </c>
      <c r="F61" s="11">
        <f t="shared" si="0"/>
        <v>3.338701603273698</v>
      </c>
      <c r="G61" s="11">
        <f t="shared" si="0"/>
        <v>2.869179919041954</v>
      </c>
      <c r="H61" s="11">
        <f t="shared" si="0"/>
        <v>3.5013547823145523</v>
      </c>
      <c r="I61" s="11">
        <f t="shared" si="0"/>
        <v>0.84903667365283164</v>
      </c>
      <c r="J61" s="11">
        <f t="shared" si="0"/>
        <v>2.6329682717215195</v>
      </c>
      <c r="K61" s="11">
        <f t="shared" si="0"/>
        <v>3.3743144198517059</v>
      </c>
      <c r="L61" s="11">
        <f t="shared" si="0"/>
        <v>7.2266196831920464</v>
      </c>
      <c r="M61" s="11">
        <f t="shared" si="0"/>
        <v>3.2217030444561603</v>
      </c>
      <c r="N61" s="11">
        <f t="shared" si="0"/>
        <v>7.7583318691989565</v>
      </c>
      <c r="O61" s="11">
        <f t="shared" si="0"/>
        <v>3.9541620253430518</v>
      </c>
      <c r="P61" s="11"/>
      <c r="Q61" s="11"/>
      <c r="R61" s="11"/>
      <c r="S61" s="11">
        <f t="shared" si="0"/>
        <v>1.4999483384711751</v>
      </c>
      <c r="T61" s="11">
        <f t="shared" si="0"/>
        <v>6.3421826437496067</v>
      </c>
      <c r="U61" s="11">
        <f t="shared" si="0"/>
        <v>3.0322368019993351</v>
      </c>
      <c r="W61" s="15">
        <f>B61*'Table A8'!W11</f>
        <v>0.39611980456600321</v>
      </c>
      <c r="X61" s="15">
        <f>C61*'Table A8'!X11</f>
        <v>6.2621464570359215</v>
      </c>
      <c r="Y61" s="15">
        <f>D61*'Table A8'!Y11</f>
        <v>0.25907806895457797</v>
      </c>
      <c r="Z61" s="15">
        <f>E61*'Table A8'!Z11</f>
        <v>-0.31122620006250845</v>
      </c>
      <c r="AA61" s="15">
        <f>F61*'Table A8'!AA11</f>
        <v>2.2816686756772451</v>
      </c>
      <c r="AB61" s="15">
        <f>G61*'Table A8'!AB11</f>
        <v>0.69921914627052428</v>
      </c>
      <c r="AC61" s="15">
        <f>H61*'Table A8'!AC11</f>
        <v>1.0192443771317663</v>
      </c>
      <c r="AD61" s="15">
        <f>I61*'Table A8'!AD11</f>
        <v>0.13041203307307492</v>
      </c>
      <c r="AE61" s="15">
        <f>J61*'Table A8'!AE11</f>
        <v>0.61374490413828608</v>
      </c>
      <c r="AF61" s="15">
        <f>K61*'Table A8'!AF11</f>
        <v>1.49313413078438</v>
      </c>
      <c r="AG61" s="15">
        <f>L61*'Table A8'!AG11</f>
        <v>3.1406889143152634</v>
      </c>
      <c r="AH61" s="15">
        <f>M61*'Table A8'!AH11</f>
        <v>2.4037126414687413</v>
      </c>
      <c r="AI61" s="15">
        <f>N61*'Table A8'!AI11</f>
        <v>2.5214578574896604</v>
      </c>
      <c r="AJ61" s="15">
        <f>O61*'Table A8'!AJ11</f>
        <v>1.3875154546928767</v>
      </c>
      <c r="AK61" s="15"/>
      <c r="AL61" s="15"/>
      <c r="AM61" s="15"/>
      <c r="AN61" s="15">
        <f>S61*'Table A8'!AN11</f>
        <v>0.62142859662860783</v>
      </c>
      <c r="AO61" s="15">
        <f>T61*'Table A8'!AO11</f>
        <v>2.7252358820192057</v>
      </c>
      <c r="AP61" s="15">
        <f>U61*'Table A8'!AP11</f>
        <v>0.83568446263101659</v>
      </c>
      <c r="AR61" s="11">
        <f t="shared" ref="AR61:BK61" si="6">LN(AR11/AR10)*100</f>
        <v>-9.2600233873837805</v>
      </c>
      <c r="AS61" s="11">
        <f t="shared" si="6"/>
        <v>-5.7183725462919961</v>
      </c>
      <c r="AT61" s="11">
        <f t="shared" si="6"/>
        <v>-8.7576310063960818</v>
      </c>
      <c r="AU61" s="11">
        <f t="shared" si="6"/>
        <v>2.7117331446900566</v>
      </c>
      <c r="AV61" s="11">
        <f t="shared" si="6"/>
        <v>-6.8974043476789415</v>
      </c>
      <c r="AW61" s="11">
        <f t="shared" si="6"/>
        <v>-8.286820864664211</v>
      </c>
      <c r="AX61" s="11">
        <f t="shared" si="6"/>
        <v>-7.4280585153022853</v>
      </c>
      <c r="AY61" s="11">
        <f t="shared" si="6"/>
        <v>-2.1204198112152532</v>
      </c>
      <c r="AZ61" s="11">
        <f t="shared" si="6"/>
        <v>-4.722104174859183</v>
      </c>
      <c r="BA61" s="11">
        <f t="shared" si="6"/>
        <v>-4.8141298688864298</v>
      </c>
      <c r="BB61" s="11">
        <f t="shared" si="6"/>
        <v>0.22712855435890544</v>
      </c>
      <c r="BC61" s="11">
        <f t="shared" si="6"/>
        <v>-1.462126855418211</v>
      </c>
      <c r="BD61" s="11">
        <f t="shared" si="6"/>
        <v>-8.8910300636665713</v>
      </c>
      <c r="BE61" s="11">
        <f t="shared" si="6"/>
        <v>-5.1413544414740553</v>
      </c>
      <c r="BF61" s="11"/>
      <c r="BG61" s="11"/>
      <c r="BH61" s="11"/>
      <c r="BI61" s="11">
        <f t="shared" si="6"/>
        <v>1.400594401640096</v>
      </c>
      <c r="BJ61" s="11">
        <f t="shared" si="6"/>
        <v>-3.6038010539829761</v>
      </c>
      <c r="BK61" s="11">
        <f t="shared" si="6"/>
        <v>-5.8651428465474211</v>
      </c>
    </row>
    <row r="62" spans="1:63" x14ac:dyDescent="0.25">
      <c r="A62" s="13">
        <v>1976</v>
      </c>
      <c r="B62" s="11">
        <f t="shared" si="2"/>
        <v>0.50919487671559416</v>
      </c>
      <c r="C62" s="11">
        <f t="shared" si="0"/>
        <v>21.354841613619595</v>
      </c>
      <c r="D62" s="11">
        <f t="shared" si="0"/>
        <v>1.0494933545287548</v>
      </c>
      <c r="E62" s="11">
        <f t="shared" si="0"/>
        <v>-0.51432883403027241</v>
      </c>
      <c r="F62" s="11">
        <f t="shared" si="0"/>
        <v>3.3752286804891347</v>
      </c>
      <c r="G62" s="11">
        <f t="shared" si="0"/>
        <v>1.2181940433466618</v>
      </c>
      <c r="H62" s="11">
        <f t="shared" si="0"/>
        <v>1.8127384592556701</v>
      </c>
      <c r="I62" s="11">
        <f t="shared" si="0"/>
        <v>-2.6423569978024215E-2</v>
      </c>
      <c r="J62" s="11">
        <f t="shared" si="0"/>
        <v>1.7479745880039939</v>
      </c>
      <c r="K62" s="11">
        <f t="shared" si="0"/>
        <v>3.4122728507459161</v>
      </c>
      <c r="L62" s="11">
        <f t="shared" si="0"/>
        <v>7.0241184249753399</v>
      </c>
      <c r="M62" s="11">
        <f t="shared" si="0"/>
        <v>2.1164811192043116</v>
      </c>
      <c r="N62" s="11">
        <f t="shared" si="0"/>
        <v>9.7710802294508063</v>
      </c>
      <c r="O62" s="11">
        <f t="shared" si="0"/>
        <v>4.1249710523353862</v>
      </c>
      <c r="P62" s="11"/>
      <c r="Q62" s="11"/>
      <c r="R62" s="11"/>
      <c r="S62" s="11">
        <f t="shared" si="0"/>
        <v>1.5401844611506703</v>
      </c>
      <c r="T62" s="11">
        <f t="shared" si="0"/>
        <v>6.2266388726000574</v>
      </c>
      <c r="U62" s="11">
        <f t="shared" si="0"/>
        <v>3.0235177967191391</v>
      </c>
      <c r="W62" s="15">
        <f>B62*'Table A8'!W12</f>
        <v>0.15810500922019199</v>
      </c>
      <c r="X62" s="15">
        <f>C62*'Table A8'!X12</f>
        <v>7.2029880762738898</v>
      </c>
      <c r="Y62" s="15">
        <f>D62*'Table A8'!Y12</f>
        <v>0.1682337847309594</v>
      </c>
      <c r="Z62" s="15">
        <f>E62*'Table A8'!Z12</f>
        <v>-0.19770800380123668</v>
      </c>
      <c r="AA62" s="15">
        <f>F62*'Table A8'!AA12</f>
        <v>2.2425019353169811</v>
      </c>
      <c r="AB62" s="15">
        <f>G62*'Table A8'!AB12</f>
        <v>0.28554468376045761</v>
      </c>
      <c r="AC62" s="15">
        <f>H62*'Table A8'!AC12</f>
        <v>0.50212855321382066</v>
      </c>
      <c r="AD62" s="15">
        <f>I62*'Table A8'!AD12</f>
        <v>-3.8261329328179074E-3</v>
      </c>
      <c r="AE62" s="15">
        <f>J62*'Table A8'!AE12</f>
        <v>0.38472920681967898</v>
      </c>
      <c r="AF62" s="15">
        <f>K62*'Table A8'!AF12</f>
        <v>1.469665916816266</v>
      </c>
      <c r="AG62" s="15">
        <f>L62*'Table A8'!AG12</f>
        <v>2.9297597950572145</v>
      </c>
      <c r="AH62" s="15">
        <f>M62*'Table A8'!AH12</f>
        <v>1.5632329546443045</v>
      </c>
      <c r="AI62" s="15">
        <f>N62*'Table A8'!AI12</f>
        <v>3.004607170556123</v>
      </c>
      <c r="AJ62" s="15">
        <f>O62*'Table A8'!AJ12</f>
        <v>1.3727903662172165</v>
      </c>
      <c r="AK62" s="15"/>
      <c r="AL62" s="15"/>
      <c r="AM62" s="15"/>
      <c r="AN62" s="15">
        <f>S62*'Table A8'!AN12</f>
        <v>0.60421436410940799</v>
      </c>
      <c r="AO62" s="15">
        <f>T62*'Table A8'!AO12</f>
        <v>2.5012408351234425</v>
      </c>
      <c r="AP62" s="15">
        <f>U62*'Table A8'!AP12</f>
        <v>0.79911575367286836</v>
      </c>
      <c r="AR62" s="11">
        <f t="shared" ref="AR62:BK62" si="7">LN(AR12/AR11)*100</f>
        <v>-9.0419810674746177</v>
      </c>
      <c r="AS62" s="11">
        <f t="shared" si="7"/>
        <v>-27.61505186866432</v>
      </c>
      <c r="AT62" s="11">
        <f t="shared" si="7"/>
        <v>0.8177442672996893</v>
      </c>
      <c r="AU62" s="11">
        <f t="shared" si="7"/>
        <v>2.2121624874720514</v>
      </c>
      <c r="AV62" s="11">
        <f t="shared" si="7"/>
        <v>1.2767728830001628</v>
      </c>
      <c r="AW62" s="11">
        <f t="shared" si="7"/>
        <v>-2.4883285607204337</v>
      </c>
      <c r="AX62" s="11">
        <f t="shared" si="7"/>
        <v>1.4458436889146502</v>
      </c>
      <c r="AY62" s="11">
        <f t="shared" si="7"/>
        <v>1.9135377320618614</v>
      </c>
      <c r="AZ62" s="11">
        <f t="shared" si="7"/>
        <v>-5.1338098480875366E-2</v>
      </c>
      <c r="BA62" s="11">
        <f t="shared" si="7"/>
        <v>-0.16944654999707795</v>
      </c>
      <c r="BB62" s="11">
        <f t="shared" si="7"/>
        <v>-4.7065602204627472</v>
      </c>
      <c r="BC62" s="11">
        <f t="shared" si="7"/>
        <v>2.6005505229870427</v>
      </c>
      <c r="BD62" s="11">
        <f t="shared" si="7"/>
        <v>-4.8494521013900433</v>
      </c>
      <c r="BE62" s="11">
        <f t="shared" si="7"/>
        <v>0.76920951658166059</v>
      </c>
      <c r="BF62" s="11"/>
      <c r="BG62" s="11"/>
      <c r="BH62" s="11"/>
      <c r="BI62" s="11">
        <f t="shared" si="7"/>
        <v>4.7938422409909682</v>
      </c>
      <c r="BJ62" s="11">
        <f t="shared" si="7"/>
        <v>-1.7446937666197593</v>
      </c>
      <c r="BK62" s="11">
        <f t="shared" si="7"/>
        <v>-1.100628143440193</v>
      </c>
    </row>
    <row r="63" spans="1:63" x14ac:dyDescent="0.25">
      <c r="A63" s="13">
        <v>1977</v>
      </c>
      <c r="B63" s="11">
        <f t="shared" si="2"/>
        <v>0.33802849088236914</v>
      </c>
      <c r="C63" s="11">
        <f t="shared" si="0"/>
        <v>17.202057115682482</v>
      </c>
      <c r="D63" s="11">
        <f t="shared" si="0"/>
        <v>1.0608105731218485</v>
      </c>
      <c r="E63" s="11">
        <f t="shared" si="0"/>
        <v>-0.99945307249956017</v>
      </c>
      <c r="F63" s="11">
        <f t="shared" si="0"/>
        <v>2.774991295290246</v>
      </c>
      <c r="G63" s="11">
        <f t="shared" si="0"/>
        <v>0.61900538103484071</v>
      </c>
      <c r="H63" s="11">
        <f t="shared" si="0"/>
        <v>2.9085295751058204</v>
      </c>
      <c r="I63" s="11">
        <f t="shared" si="0"/>
        <v>0.44825388174798153</v>
      </c>
      <c r="J63" s="11">
        <f t="shared" si="0"/>
        <v>2.5659746780577528</v>
      </c>
      <c r="K63" s="11">
        <f t="shared" si="0"/>
        <v>2.7252294808971969</v>
      </c>
      <c r="L63" s="11">
        <f t="shared" si="0"/>
        <v>6.3344673122474857</v>
      </c>
      <c r="M63" s="11">
        <f t="shared" si="0"/>
        <v>1.9259854594589503</v>
      </c>
      <c r="N63" s="11">
        <f t="shared" si="0"/>
        <v>11.699915225808756</v>
      </c>
      <c r="O63" s="11">
        <f t="shared" si="0"/>
        <v>5.1870420954597032</v>
      </c>
      <c r="P63" s="11"/>
      <c r="Q63" s="11"/>
      <c r="R63" s="11"/>
      <c r="S63" s="11">
        <f t="shared" si="0"/>
        <v>2.7988909902232586</v>
      </c>
      <c r="T63" s="11">
        <f t="shared" si="0"/>
        <v>3.8614836127779517</v>
      </c>
      <c r="U63" s="11">
        <f t="shared" si="0"/>
        <v>2.9608295521539301</v>
      </c>
      <c r="W63" s="15">
        <f>B63*'Table A8'!W13</f>
        <v>0.1200677199614175</v>
      </c>
      <c r="X63" s="15">
        <f>C63*'Table A8'!X13</f>
        <v>6.5694656124791404</v>
      </c>
      <c r="Y63" s="15">
        <f>D63*'Table A8'!Y13</f>
        <v>0.20059927937734159</v>
      </c>
      <c r="Z63" s="15">
        <f>E63*'Table A8'!Z13</f>
        <v>-0.42916514933131111</v>
      </c>
      <c r="AA63" s="15">
        <f>F63*'Table A8'!AA13</f>
        <v>1.9513738788481012</v>
      </c>
      <c r="AB63" s="15">
        <f>G63*'Table A8'!AB13</f>
        <v>0.17010267870837426</v>
      </c>
      <c r="AC63" s="15">
        <f>H63*'Table A8'!AC13</f>
        <v>0.92113131643601331</v>
      </c>
      <c r="AD63" s="15">
        <f>I63*'Table A8'!AD13</f>
        <v>7.727896921335202E-2</v>
      </c>
      <c r="AE63" s="15">
        <f>J63*'Table A8'!AE13</f>
        <v>0.65227076316228072</v>
      </c>
      <c r="AF63" s="15">
        <f>K63*'Table A8'!AF13</f>
        <v>1.3081101508306545</v>
      </c>
      <c r="AG63" s="15">
        <f>L63*'Table A8'!AG13</f>
        <v>2.9271573449895629</v>
      </c>
      <c r="AH63" s="15">
        <f>M63*'Table A8'!AH13</f>
        <v>1.4951425121779831</v>
      </c>
      <c r="AI63" s="15">
        <f>N63*'Table A8'!AI13</f>
        <v>4.0704005070588662</v>
      </c>
      <c r="AJ63" s="15">
        <f>O63*'Table A8'!AJ13</f>
        <v>1.9425472647496591</v>
      </c>
      <c r="AK63" s="15"/>
      <c r="AL63" s="15"/>
      <c r="AM63" s="15"/>
      <c r="AN63" s="15">
        <f>S63*'Table A8'!AN13</f>
        <v>1.226474031915832</v>
      </c>
      <c r="AO63" s="15">
        <f>T63*'Table A8'!AO13</f>
        <v>1.7040727183189102</v>
      </c>
      <c r="AP63" s="15">
        <f>U63*'Table A8'!AP13</f>
        <v>0.9006843497652256</v>
      </c>
      <c r="AR63" s="11">
        <f t="shared" ref="AR63:BK63" si="8">LN(AR13/AR12)*100</f>
        <v>11.867345369066273</v>
      </c>
      <c r="AS63" s="11">
        <f t="shared" si="8"/>
        <v>-20.009814808065727</v>
      </c>
      <c r="AT63" s="11">
        <f t="shared" si="8"/>
        <v>0.78362211717839525</v>
      </c>
      <c r="AU63" s="11">
        <f t="shared" si="8"/>
        <v>5.1220484046946808</v>
      </c>
      <c r="AV63" s="11">
        <f t="shared" si="8"/>
        <v>-0.24053673581511709</v>
      </c>
      <c r="AW63" s="11">
        <f t="shared" si="8"/>
        <v>-1.1632960760014235</v>
      </c>
      <c r="AX63" s="11">
        <f t="shared" si="8"/>
        <v>-2.1825208685561552</v>
      </c>
      <c r="AY63" s="11">
        <f t="shared" si="8"/>
        <v>3.437323824923292</v>
      </c>
      <c r="AZ63" s="11">
        <f t="shared" si="8"/>
        <v>-0.46882723354166045</v>
      </c>
      <c r="BA63" s="11">
        <f t="shared" si="8"/>
        <v>1.8280983653251397</v>
      </c>
      <c r="BB63" s="11">
        <f t="shared" si="8"/>
        <v>-5.357437647629232</v>
      </c>
      <c r="BC63" s="11">
        <f t="shared" si="8"/>
        <v>2.9042623634915512</v>
      </c>
      <c r="BD63" s="11">
        <f t="shared" si="8"/>
        <v>-8.4234316629161103</v>
      </c>
      <c r="BE63" s="11">
        <f t="shared" si="8"/>
        <v>-1.8322735268504313</v>
      </c>
      <c r="BF63" s="11"/>
      <c r="BG63" s="11"/>
      <c r="BH63" s="11"/>
      <c r="BI63" s="11">
        <f t="shared" si="8"/>
        <v>2.5101227659465724</v>
      </c>
      <c r="BJ63" s="11">
        <f t="shared" si="8"/>
        <v>-0.42524809940043851</v>
      </c>
      <c r="BK63" s="11">
        <f t="shared" si="8"/>
        <v>-0.80048429410350852</v>
      </c>
    </row>
    <row r="64" spans="1:63" x14ac:dyDescent="0.25">
      <c r="A64" s="13">
        <v>1978</v>
      </c>
      <c r="B64" s="11">
        <f t="shared" si="2"/>
        <v>1.2852929102106136</v>
      </c>
      <c r="C64" s="11">
        <f t="shared" si="0"/>
        <v>11.140488191563</v>
      </c>
      <c r="D64" s="11">
        <f t="shared" si="0"/>
        <v>1.3460044342215465</v>
      </c>
      <c r="E64" s="11">
        <f t="shared" si="0"/>
        <v>-1.65045006714632</v>
      </c>
      <c r="F64" s="11">
        <f t="shared" si="0"/>
        <v>2.6659013429189677</v>
      </c>
      <c r="G64" s="11">
        <f t="shared" si="0"/>
        <v>0.15415449329892947</v>
      </c>
      <c r="H64" s="11">
        <f t="shared" si="0"/>
        <v>3.430307747910847</v>
      </c>
      <c r="I64" s="11">
        <f t="shared" si="0"/>
        <v>0.83835963913062927</v>
      </c>
      <c r="J64" s="11">
        <f t="shared" si="0"/>
        <v>3.1498667059371015</v>
      </c>
      <c r="K64" s="11">
        <f t="shared" si="0"/>
        <v>2.5593814058175703</v>
      </c>
      <c r="L64" s="11">
        <f t="shared" si="0"/>
        <v>5.5611065748904336</v>
      </c>
      <c r="M64" s="11">
        <f t="shared" si="0"/>
        <v>1.5650910914483931</v>
      </c>
      <c r="N64" s="11">
        <f t="shared" si="0"/>
        <v>10.360238384742845</v>
      </c>
      <c r="O64" s="11">
        <f t="shared" si="0"/>
        <v>5.9692755507647366</v>
      </c>
      <c r="P64" s="11"/>
      <c r="Q64" s="11"/>
      <c r="R64" s="11"/>
      <c r="S64" s="11">
        <f t="shared" si="0"/>
        <v>2.1009176089343424</v>
      </c>
      <c r="T64" s="11">
        <f t="shared" si="0"/>
        <v>34.294475112683045</v>
      </c>
      <c r="U64" s="11">
        <f t="shared" si="0"/>
        <v>2.647629271186791</v>
      </c>
      <c r="W64" s="15">
        <f>B64*'Table A8'!W14</f>
        <v>0.50679099449604492</v>
      </c>
      <c r="X64" s="15">
        <f>C64*'Table A8'!X14</f>
        <v>4.761444653074026</v>
      </c>
      <c r="Y64" s="15">
        <f>D64*'Table A8'!Y14</f>
        <v>0.2904677569050097</v>
      </c>
      <c r="Z64" s="15">
        <f>E64*'Table A8'!Z14</f>
        <v>-0.79353639228395068</v>
      </c>
      <c r="AA64" s="15">
        <f>F64*'Table A8'!AA14</f>
        <v>1.9858299103403392</v>
      </c>
      <c r="AB64" s="15">
        <f>G64*'Table A8'!AB14</f>
        <v>4.7710815676018668E-2</v>
      </c>
      <c r="AC64" s="15">
        <f>H64*'Table A8'!AC14</f>
        <v>1.1988925578948411</v>
      </c>
      <c r="AD64" s="15">
        <f>I64*'Table A8'!AD14</f>
        <v>0.16331245770264657</v>
      </c>
      <c r="AE64" s="15">
        <f>J64*'Table A8'!AE14</f>
        <v>0.88983734442723106</v>
      </c>
      <c r="AF64" s="15">
        <f>K64*'Table A8'!AF14</f>
        <v>1.3237120630888473</v>
      </c>
      <c r="AG64" s="15">
        <f>L64*'Table A8'!AG14</f>
        <v>2.7688749636379471</v>
      </c>
      <c r="AH64" s="15">
        <f>M64*'Table A8'!AH14</f>
        <v>1.2639675654537221</v>
      </c>
      <c r="AI64" s="15">
        <f>N64*'Table A8'!AI14</f>
        <v>3.9472508245870239</v>
      </c>
      <c r="AJ64" s="15">
        <f>O64*'Table A8'!AJ14</f>
        <v>2.4402398451526248</v>
      </c>
      <c r="AK64" s="15"/>
      <c r="AL64" s="15"/>
      <c r="AM64" s="15"/>
      <c r="AN64" s="15">
        <f>S64*'Table A8'!AN14</f>
        <v>1.0027679747443616</v>
      </c>
      <c r="AO64" s="15">
        <f>T64*'Table A8'!AO14</f>
        <v>16.52307810929069</v>
      </c>
      <c r="AP64" s="15">
        <f>U64*'Table A8'!AP14</f>
        <v>0.89834061171367829</v>
      </c>
      <c r="AR64" s="11">
        <f t="shared" ref="AR64:BK64" si="9">LN(AR14/AR13)*100</f>
        <v>5.9989813267088268</v>
      </c>
      <c r="AS64" s="11">
        <f t="shared" si="9"/>
        <v>-10.921685682857323</v>
      </c>
      <c r="AT64" s="11">
        <f t="shared" si="9"/>
        <v>-0.77652681318610783</v>
      </c>
      <c r="AU64" s="11">
        <f t="shared" si="9"/>
        <v>3.6497169777412943</v>
      </c>
      <c r="AV64" s="11">
        <f t="shared" si="9"/>
        <v>0.12752851360112627</v>
      </c>
      <c r="AW64" s="11">
        <f t="shared" si="9"/>
        <v>6.5689211560562812</v>
      </c>
      <c r="AX64" s="11">
        <f t="shared" si="9"/>
        <v>4.6540591390632535</v>
      </c>
      <c r="AY64" s="11">
        <f t="shared" si="9"/>
        <v>4.1096460872063503</v>
      </c>
      <c r="AZ64" s="11">
        <f t="shared" si="9"/>
        <v>4.1906080935610763</v>
      </c>
      <c r="BA64" s="11">
        <f t="shared" si="9"/>
        <v>2.493699458904028</v>
      </c>
      <c r="BB64" s="11">
        <f t="shared" si="9"/>
        <v>0.17673854982909898</v>
      </c>
      <c r="BC64" s="11">
        <f t="shared" si="9"/>
        <v>0.16777515908818449</v>
      </c>
      <c r="BD64" s="11">
        <f t="shared" si="9"/>
        <v>-2.8531072042005277</v>
      </c>
      <c r="BE64" s="11">
        <f t="shared" si="9"/>
        <v>1.5148085861727327</v>
      </c>
      <c r="BF64" s="11"/>
      <c r="BG64" s="11"/>
      <c r="BH64" s="11"/>
      <c r="BI64" s="11">
        <f t="shared" si="9"/>
        <v>3.043299730721853</v>
      </c>
      <c r="BJ64" s="11">
        <f t="shared" si="9"/>
        <v>-30.874914975463184</v>
      </c>
      <c r="BK64" s="11">
        <f t="shared" si="9"/>
        <v>1.5140614409863598</v>
      </c>
    </row>
    <row r="65" spans="1:63" x14ac:dyDescent="0.25">
      <c r="A65" s="13">
        <v>1979</v>
      </c>
      <c r="B65" s="11">
        <f t="shared" si="2"/>
        <v>0.73300929822900218</v>
      </c>
      <c r="C65" s="11">
        <f t="shared" si="0"/>
        <v>6.7542839725188877</v>
      </c>
      <c r="D65" s="11">
        <f t="shared" si="0"/>
        <v>2.2645748059068778</v>
      </c>
      <c r="E65" s="11">
        <f t="shared" si="0"/>
        <v>-1.9670260867894478</v>
      </c>
      <c r="F65" s="11">
        <f t="shared" si="0"/>
        <v>2.7297398377844657</v>
      </c>
      <c r="G65" s="11">
        <f t="shared" si="0"/>
        <v>1.0724784886565062</v>
      </c>
      <c r="H65" s="11">
        <f t="shared" si="0"/>
        <v>4.8579861236842694</v>
      </c>
      <c r="I65" s="11">
        <f t="shared" si="0"/>
        <v>0.75373976079046012</v>
      </c>
      <c r="J65" s="11">
        <f t="shared" si="0"/>
        <v>4.7517873258853536</v>
      </c>
      <c r="K65" s="11">
        <f t="shared" si="0"/>
        <v>3.0870914953657502</v>
      </c>
      <c r="L65" s="11">
        <f t="shared" si="0"/>
        <v>6.1536363199498068</v>
      </c>
      <c r="M65" s="11">
        <f t="shared" si="0"/>
        <v>2.2849976659554563</v>
      </c>
      <c r="N65" s="11">
        <f t="shared" si="0"/>
        <v>12.32982163444936</v>
      </c>
      <c r="O65" s="11">
        <f t="shared" si="0"/>
        <v>6.872509802170172</v>
      </c>
      <c r="P65" s="11"/>
      <c r="Q65" s="11"/>
      <c r="R65" s="11"/>
      <c r="S65" s="11">
        <f t="shared" si="0"/>
        <v>3.013245377983043</v>
      </c>
      <c r="T65" s="11">
        <f t="shared" si="0"/>
        <v>56.217268014919938</v>
      </c>
      <c r="U65" s="11">
        <f t="shared" si="0"/>
        <v>2.9002032673094433</v>
      </c>
      <c r="W65" s="15">
        <f>B65*'Table A8'!W15</f>
        <v>0.29518284439681913</v>
      </c>
      <c r="X65" s="15">
        <f>C65*'Table A8'!X15</f>
        <v>3.1103477693449477</v>
      </c>
      <c r="Y65" s="15">
        <f>D65*'Table A8'!Y15</f>
        <v>0.49730062737715042</v>
      </c>
      <c r="Z65" s="15">
        <f>E65*'Table A8'!Z15</f>
        <v>-0.96010543296192941</v>
      </c>
      <c r="AA65" s="15">
        <f>F65*'Table A8'!AA15</f>
        <v>2.0486697482572414</v>
      </c>
      <c r="AB65" s="15">
        <f>G65*'Table A8'!AB15</f>
        <v>0.33214658793691992</v>
      </c>
      <c r="AC65" s="15">
        <f>H65*'Table A8'!AC15</f>
        <v>1.6896075738173888</v>
      </c>
      <c r="AD65" s="15">
        <f>I65*'Table A8'!AD15</f>
        <v>0.14728074925845591</v>
      </c>
      <c r="AE65" s="15">
        <f>J65*'Table A8'!AE15</f>
        <v>1.3305004512478991</v>
      </c>
      <c r="AF65" s="15">
        <f>K65*'Table A8'!AF15</f>
        <v>1.5904695384124345</v>
      </c>
      <c r="AG65" s="15">
        <f>L65*'Table A8'!AG15</f>
        <v>3.0349734329992444</v>
      </c>
      <c r="AH65" s="15">
        <f>M65*'Table A8'!AH15</f>
        <v>1.8339391266958491</v>
      </c>
      <c r="AI65" s="15">
        <f>N65*'Table A8'!AI15</f>
        <v>4.6582066134949685</v>
      </c>
      <c r="AJ65" s="15">
        <f>O65*'Table A8'!AJ15</f>
        <v>2.7868027247800047</v>
      </c>
      <c r="AK65" s="15"/>
      <c r="AL65" s="15"/>
      <c r="AM65" s="15"/>
      <c r="AN65" s="15">
        <f>S65*'Table A8'!AN15</f>
        <v>1.4460564568940624</v>
      </c>
      <c r="AO65" s="15">
        <f>T65*'Table A8'!AO15</f>
        <v>27.237266353228712</v>
      </c>
      <c r="AP65" s="15">
        <f>U65*'Table A8'!AP15</f>
        <v>0.99157949709309867</v>
      </c>
      <c r="AR65" s="11">
        <f t="shared" ref="AR65:BK65" si="10">LN(AR15/AR14)*100</f>
        <v>-2.2686660118893331</v>
      </c>
      <c r="AS65" s="11">
        <f t="shared" si="10"/>
        <v>11.743437463112112</v>
      </c>
      <c r="AT65" s="11">
        <f t="shared" si="10"/>
        <v>-2.4919768368177695</v>
      </c>
      <c r="AU65" s="11">
        <f t="shared" si="10"/>
        <v>6.9854468553782398</v>
      </c>
      <c r="AV65" s="11">
        <f t="shared" si="10"/>
        <v>-4.2967962620637365</v>
      </c>
      <c r="AW65" s="11">
        <f t="shared" si="10"/>
        <v>-0.39984860463614785</v>
      </c>
      <c r="AX65" s="11">
        <f t="shared" si="10"/>
        <v>-0.85588279127923694</v>
      </c>
      <c r="AY65" s="11">
        <f t="shared" si="10"/>
        <v>4.2286107078361876</v>
      </c>
      <c r="AZ65" s="11">
        <f t="shared" si="10"/>
        <v>-1.389469034404152</v>
      </c>
      <c r="BA65" s="11">
        <f t="shared" si="10"/>
        <v>2.3287835308490368</v>
      </c>
      <c r="BB65" s="11">
        <f t="shared" si="10"/>
        <v>-8.5173958299117808E-2</v>
      </c>
      <c r="BC65" s="11">
        <f t="shared" si="10"/>
        <v>8.3845827274222906E-2</v>
      </c>
      <c r="BD65" s="11">
        <f t="shared" si="10"/>
        <v>-4.2506885567709149</v>
      </c>
      <c r="BE65" s="11">
        <f t="shared" si="10"/>
        <v>1.2259081555676701</v>
      </c>
      <c r="BF65" s="11"/>
      <c r="BG65" s="11"/>
      <c r="BH65" s="11"/>
      <c r="BI65" s="11">
        <f t="shared" si="10"/>
        <v>0.69695935379219898</v>
      </c>
      <c r="BJ65" s="11">
        <f t="shared" si="10"/>
        <v>-54.072349057386269</v>
      </c>
      <c r="BK65" s="11">
        <f t="shared" si="10"/>
        <v>0.54396988638360089</v>
      </c>
    </row>
    <row r="66" spans="1:63" x14ac:dyDescent="0.25">
      <c r="A66" s="13">
        <v>1980</v>
      </c>
      <c r="B66" s="11">
        <f t="shared" si="2"/>
        <v>-0.45577041813156266</v>
      </c>
      <c r="C66" s="11">
        <f t="shared" si="0"/>
        <v>6.1484212726442902</v>
      </c>
      <c r="D66" s="11">
        <f t="shared" si="0"/>
        <v>1.7101696736625298</v>
      </c>
      <c r="E66" s="11">
        <f t="shared" si="0"/>
        <v>-1.8295566761291764</v>
      </c>
      <c r="F66" s="11">
        <f t="shared" si="0"/>
        <v>2.2029495170887925</v>
      </c>
      <c r="G66" s="11">
        <f t="shared" si="0"/>
        <v>-0.3664126236891192</v>
      </c>
      <c r="H66" s="11">
        <f t="shared" si="0"/>
        <v>4.1938006346565349</v>
      </c>
      <c r="I66" s="11">
        <f t="shared" si="0"/>
        <v>-0.70157491871031108</v>
      </c>
      <c r="J66" s="11">
        <f t="shared" si="0"/>
        <v>5.1231690847380804</v>
      </c>
      <c r="K66" s="11">
        <f t="shared" si="0"/>
        <v>3.2584895790934438</v>
      </c>
      <c r="L66" s="11">
        <f t="shared" si="0"/>
        <v>6.33934100002904</v>
      </c>
      <c r="M66" s="11">
        <f t="shared" si="0"/>
        <v>2.1994253675090518</v>
      </c>
      <c r="N66" s="11">
        <f t="shared" si="0"/>
        <v>13.190507087993861</v>
      </c>
      <c r="O66" s="11">
        <f t="shared" si="0"/>
        <v>6.2796243674796655</v>
      </c>
      <c r="P66" s="11"/>
      <c r="Q66" s="11"/>
      <c r="R66" s="11"/>
      <c r="S66" s="11">
        <f t="shared" si="0"/>
        <v>3.6779251503296488</v>
      </c>
      <c r="T66" s="11">
        <f t="shared" si="0"/>
        <v>32.058721367724559</v>
      </c>
      <c r="U66" s="11">
        <f t="shared" si="0"/>
        <v>2.3862831833358005</v>
      </c>
      <c r="W66" s="15">
        <f>B66*'Table A8'!W16</f>
        <v>-0.17816065644762785</v>
      </c>
      <c r="X66" s="15">
        <f>C66*'Table A8'!X16</f>
        <v>2.8811502083611145</v>
      </c>
      <c r="Y66" s="15">
        <f>D66*'Table A8'!Y16</f>
        <v>0.3711068191847689</v>
      </c>
      <c r="Z66" s="15">
        <f>E66*'Table A8'!Z16</f>
        <v>-0.86611213047955216</v>
      </c>
      <c r="AA66" s="15">
        <f>F66*'Table A8'!AA16</f>
        <v>1.6290811678871622</v>
      </c>
      <c r="AB66" s="15">
        <f>G66*'Table A8'!AB16</f>
        <v>-0.10944745069593989</v>
      </c>
      <c r="AC66" s="15">
        <f>H66*'Table A8'!AC16</f>
        <v>1.3986325116579545</v>
      </c>
      <c r="AD66" s="15">
        <f>I66*'Table A8'!AD16</f>
        <v>-0.13168561224192538</v>
      </c>
      <c r="AE66" s="15">
        <f>J66*'Table A8'!AE16</f>
        <v>1.3561028567301701</v>
      </c>
      <c r="AF66" s="15">
        <f>K66*'Table A8'!AF16</f>
        <v>1.6357617687049089</v>
      </c>
      <c r="AG66" s="15">
        <f>L66*'Table A8'!AG16</f>
        <v>2.9972404248137301</v>
      </c>
      <c r="AH66" s="15">
        <f>M66*'Table A8'!AH16</f>
        <v>1.7236896605168441</v>
      </c>
      <c r="AI66" s="15">
        <f>N66*'Table A8'!AI16</f>
        <v>4.7802397686889764</v>
      </c>
      <c r="AJ66" s="15">
        <f>O66*'Table A8'!AJ16</f>
        <v>2.4465416535700775</v>
      </c>
      <c r="AK66" s="15"/>
      <c r="AL66" s="15"/>
      <c r="AM66" s="15"/>
      <c r="AN66" s="15">
        <f>S66*'Table A8'!AN16</f>
        <v>1.7142809125686491</v>
      </c>
      <c r="AO66" s="15">
        <f>T66*'Table A8'!AO16</f>
        <v>15.218275033258848</v>
      </c>
      <c r="AP66" s="15">
        <f>U66*'Table A8'!AP16</f>
        <v>0.79415504341415433</v>
      </c>
      <c r="AR66" s="11">
        <f t="shared" ref="AR66:BK66" si="11">LN(AR16/AR15)*100</f>
        <v>10.89428139233064</v>
      </c>
      <c r="AS66" s="11">
        <f t="shared" si="11"/>
        <v>-4.586358871145034</v>
      </c>
      <c r="AT66" s="11">
        <f t="shared" si="11"/>
        <v>-10.621597142299771</v>
      </c>
      <c r="AU66" s="11">
        <f t="shared" si="11"/>
        <v>1.8295566761291757</v>
      </c>
      <c r="AV66" s="11">
        <f t="shared" si="11"/>
        <v>-14.908283543997399</v>
      </c>
      <c r="AW66" s="11">
        <f t="shared" si="11"/>
        <v>-5.3879080589181445</v>
      </c>
      <c r="AX66" s="11">
        <f t="shared" si="11"/>
        <v>-9.9186922019237933</v>
      </c>
      <c r="AY66" s="11">
        <f t="shared" si="11"/>
        <v>-1.9580253287922411</v>
      </c>
      <c r="AZ66" s="11">
        <f t="shared" si="11"/>
        <v>-6.5559138255471714</v>
      </c>
      <c r="BA66" s="11">
        <f t="shared" si="11"/>
        <v>0.46061325351453863</v>
      </c>
      <c r="BB66" s="11">
        <f t="shared" si="11"/>
        <v>-6.5635922553070492</v>
      </c>
      <c r="BC66" s="11">
        <f t="shared" si="11"/>
        <v>-0.34394113400328125</v>
      </c>
      <c r="BD66" s="11">
        <f t="shared" si="11"/>
        <v>-9.4758842319278074</v>
      </c>
      <c r="BE66" s="11">
        <f t="shared" si="11"/>
        <v>-2.5846227441320582</v>
      </c>
      <c r="BF66" s="11"/>
      <c r="BG66" s="11"/>
      <c r="BH66" s="11"/>
      <c r="BI66" s="11">
        <f t="shared" si="11"/>
        <v>2.9832193972305689</v>
      </c>
      <c r="BJ66" s="11">
        <f t="shared" si="11"/>
        <v>-26.810245006736704</v>
      </c>
      <c r="BK66" s="11">
        <f t="shared" si="11"/>
        <v>-5.5448098681074303</v>
      </c>
    </row>
    <row r="67" spans="1:63" x14ac:dyDescent="0.25">
      <c r="A67" s="13">
        <v>1981</v>
      </c>
      <c r="B67" s="11">
        <f t="shared" si="2"/>
        <v>-1.3939450687269039</v>
      </c>
      <c r="C67" s="11">
        <f t="shared" si="0"/>
        <v>6.0782144303095569</v>
      </c>
      <c r="D67" s="11">
        <f t="shared" si="0"/>
        <v>0.18939399600707832</v>
      </c>
      <c r="E67" s="11">
        <f t="shared" si="0"/>
        <v>-1.3446910152291285</v>
      </c>
      <c r="F67" s="11">
        <f t="shared" si="0"/>
        <v>1.3886869377103523</v>
      </c>
      <c r="G67" s="11">
        <f t="shared" si="0"/>
        <v>-1.3551177494337663</v>
      </c>
      <c r="H67" s="11">
        <f t="shared" si="0"/>
        <v>2.0327378680302108</v>
      </c>
      <c r="I67" s="11">
        <f t="shared" si="0"/>
        <v>-2.3747817850036625</v>
      </c>
      <c r="J67" s="11">
        <f t="shared" si="0"/>
        <v>3.5266207311968096</v>
      </c>
      <c r="K67" s="11">
        <f t="shared" si="0"/>
        <v>2.8146478093923135</v>
      </c>
      <c r="L67" s="11">
        <f t="shared" si="0"/>
        <v>5.5105243094967831</v>
      </c>
      <c r="M67" s="11">
        <f t="shared" si="0"/>
        <v>2.3209232910370545</v>
      </c>
      <c r="N67" s="11">
        <f t="shared" si="0"/>
        <v>12.660562427156238</v>
      </c>
      <c r="O67" s="11">
        <f t="shared" si="0"/>
        <v>5.4808236494995155</v>
      </c>
      <c r="P67" s="11"/>
      <c r="Q67" s="11"/>
      <c r="R67" s="11"/>
      <c r="S67" s="11">
        <f t="shared" si="0"/>
        <v>3.2520969480868516</v>
      </c>
      <c r="T67" s="11">
        <f t="shared" si="0"/>
        <v>18.120900336935104</v>
      </c>
      <c r="U67" s="11">
        <f t="shared" si="0"/>
        <v>1.5045059905220632</v>
      </c>
      <c r="W67" s="15">
        <f>B67*'Table A8'!W17</f>
        <v>-0.5220324282382256</v>
      </c>
      <c r="X67" s="15">
        <f>C67*'Table A8'!X17</f>
        <v>2.8312322816381914</v>
      </c>
      <c r="Y67" s="15">
        <f>D67*'Table A8'!Y17</f>
        <v>4.1875012517165008E-2</v>
      </c>
      <c r="Z67" s="15">
        <f>E67*'Table A8'!Z17</f>
        <v>-0.62985327153332382</v>
      </c>
      <c r="AA67" s="15">
        <f>F67*'Table A8'!AA17</f>
        <v>1.0241566165613849</v>
      </c>
      <c r="AB67" s="15">
        <f>G67*'Table A8'!AB17</f>
        <v>-0.39582989460960316</v>
      </c>
      <c r="AC67" s="15">
        <f>H67*'Table A8'!AC17</f>
        <v>0.65535468865294</v>
      </c>
      <c r="AD67" s="15">
        <f>I67*'Table A8'!AD17</f>
        <v>-0.43316019758466806</v>
      </c>
      <c r="AE67" s="15">
        <f>J67*'Table A8'!AE17</f>
        <v>0.89082439670031432</v>
      </c>
      <c r="AF67" s="15">
        <f>K67*'Table A8'!AF17</f>
        <v>1.3738295957643882</v>
      </c>
      <c r="AG67" s="15">
        <f>L67*'Table A8'!AG17</f>
        <v>2.4946143549091935</v>
      </c>
      <c r="AH67" s="15">
        <f>M67*'Table A8'!AH17</f>
        <v>1.7724891173649986</v>
      </c>
      <c r="AI67" s="15">
        <f>N67*'Table A8'!AI17</f>
        <v>4.4324629057473981</v>
      </c>
      <c r="AJ67" s="15">
        <f>O67*'Table A8'!AJ17</f>
        <v>2.0657224334963673</v>
      </c>
      <c r="AK67" s="15"/>
      <c r="AL67" s="15"/>
      <c r="AM67" s="15"/>
      <c r="AN67" s="15">
        <f>S67*'Table A8'!AN17</f>
        <v>1.4735251271781522</v>
      </c>
      <c r="AO67" s="15">
        <f>T67*'Table A8'!AO17</f>
        <v>8.3809164058324868</v>
      </c>
      <c r="AP67" s="15">
        <f>U67*'Table A8'!AP17</f>
        <v>0.49332751429218447</v>
      </c>
      <c r="AR67" s="11">
        <f t="shared" ref="AR67:BK67" si="12">LN(AR17/AR16)*100</f>
        <v>4.021873691380299</v>
      </c>
      <c r="AS67" s="11">
        <f t="shared" si="12"/>
        <v>-1.8185272754212205</v>
      </c>
      <c r="AT67" s="11">
        <f t="shared" si="12"/>
        <v>-6.6133849638696871</v>
      </c>
      <c r="AU67" s="11">
        <f t="shared" si="12"/>
        <v>4.1293521029671707</v>
      </c>
      <c r="AV67" s="11">
        <f t="shared" si="12"/>
        <v>-5.0413359460557219</v>
      </c>
      <c r="AW67" s="11">
        <f t="shared" si="12"/>
        <v>-6.7025675811543364</v>
      </c>
      <c r="AX67" s="11">
        <f t="shared" si="12"/>
        <v>-2.3046249305700179</v>
      </c>
      <c r="AY67" s="11">
        <f t="shared" si="12"/>
        <v>3.0959088687391461</v>
      </c>
      <c r="AZ67" s="11">
        <f t="shared" si="12"/>
        <v>-4.8615443630962822</v>
      </c>
      <c r="BA67" s="11">
        <f t="shared" si="12"/>
        <v>-0.77215732418819161</v>
      </c>
      <c r="BB67" s="11">
        <f t="shared" si="12"/>
        <v>-2.9458752763171638</v>
      </c>
      <c r="BC67" s="11">
        <f t="shared" si="12"/>
        <v>0.9938811408505388</v>
      </c>
      <c r="BD67" s="11">
        <f t="shared" si="12"/>
        <v>-8.9598064812458649</v>
      </c>
      <c r="BE67" s="11">
        <f t="shared" si="12"/>
        <v>-1.8008832030723787</v>
      </c>
      <c r="BF67" s="11"/>
      <c r="BG67" s="11"/>
      <c r="BH67" s="11"/>
      <c r="BI67" s="11">
        <f t="shared" si="12"/>
        <v>-3.2057470051945023</v>
      </c>
      <c r="BJ67" s="11">
        <f t="shared" si="12"/>
        <v>-19.373051016739236</v>
      </c>
      <c r="BK67" s="11">
        <f t="shared" si="12"/>
        <v>-2.9168574146323674</v>
      </c>
    </row>
    <row r="68" spans="1:63" x14ac:dyDescent="0.25">
      <c r="A68" s="13">
        <v>1982</v>
      </c>
      <c r="B68" s="11">
        <f t="shared" si="2"/>
        <v>9.8211161875135414E-2</v>
      </c>
      <c r="C68" s="11">
        <f t="shared" si="0"/>
        <v>7.0693932821975256</v>
      </c>
      <c r="D68" s="11">
        <f t="shared" si="0"/>
        <v>-0.38969979277808503</v>
      </c>
      <c r="E68" s="11">
        <f t="shared" si="0"/>
        <v>-0.79952454686401409</v>
      </c>
      <c r="F68" s="11">
        <f t="shared" si="0"/>
        <v>0.89400340005012935</v>
      </c>
      <c r="G68" s="11">
        <f t="shared" si="0"/>
        <v>-0.21729016775443982</v>
      </c>
      <c r="H68" s="11">
        <f t="shared" si="0"/>
        <v>2.3438572972017595</v>
      </c>
      <c r="I68" s="11">
        <f t="shared" si="0"/>
        <v>-4.8696710592428349</v>
      </c>
      <c r="J68" s="11">
        <f t="shared" si="0"/>
        <v>2.8955252252028716</v>
      </c>
      <c r="K68" s="11">
        <f t="shared" si="0"/>
        <v>1.8613058500198609</v>
      </c>
      <c r="L68" s="11">
        <f t="shared" si="0"/>
        <v>6.2182585448610945</v>
      </c>
      <c r="M68" s="11">
        <f t="shared" si="0"/>
        <v>2.5646701261387026</v>
      </c>
      <c r="N68" s="11">
        <f t="shared" si="0"/>
        <v>10.404691194538676</v>
      </c>
      <c r="O68" s="11">
        <f t="shared" si="0"/>
        <v>4.8336546561290747</v>
      </c>
      <c r="P68" s="11"/>
      <c r="Q68" s="11"/>
      <c r="R68" s="11"/>
      <c r="S68" s="11">
        <f t="shared" si="0"/>
        <v>2.6795607675550985</v>
      </c>
      <c r="T68" s="11">
        <f t="shared" si="0"/>
        <v>15.864625793941977</v>
      </c>
      <c r="U68" s="11">
        <f t="shared" si="0"/>
        <v>1.4354876451503849</v>
      </c>
      <c r="W68" s="15">
        <f>B68*'Table A8'!W18</f>
        <v>3.7271135931613887E-2</v>
      </c>
      <c r="X68" s="15">
        <f>C68*'Table A8'!X18</f>
        <v>3.454812497009931</v>
      </c>
      <c r="Y68" s="15">
        <f>D68*'Table A8'!Y18</f>
        <v>-9.411249995590755E-2</v>
      </c>
      <c r="Z68" s="15">
        <f>E68*'Table A8'!Z18</f>
        <v>-0.39152717059930769</v>
      </c>
      <c r="AA68" s="15">
        <f>F68*'Table A8'!AA18</f>
        <v>0.6756877697578878</v>
      </c>
      <c r="AB68" s="15">
        <f>G68*'Table A8'!AB18</f>
        <v>-6.7012287735469245E-2</v>
      </c>
      <c r="AC68" s="15">
        <f>H68*'Table A8'!AC18</f>
        <v>0.78402026591398855</v>
      </c>
      <c r="AD68" s="15">
        <f>I68*'Table A8'!AD18</f>
        <v>-0.94179438285756434</v>
      </c>
      <c r="AE68" s="15">
        <f>J68*'Table A8'!AE18</f>
        <v>0.75312611107526695</v>
      </c>
      <c r="AF68" s="15">
        <f>K68*'Table A8'!AF18</f>
        <v>0.92022961224981914</v>
      </c>
      <c r="AG68" s="15">
        <f>L68*'Table A8'!AG18</f>
        <v>2.8554243238002148</v>
      </c>
      <c r="AH68" s="15">
        <f>M68*'Table A8'!AH18</f>
        <v>1.9273495997932351</v>
      </c>
      <c r="AI68" s="15">
        <f>N68*'Table A8'!AI18</f>
        <v>3.7508911756311933</v>
      </c>
      <c r="AJ68" s="15">
        <f>O68*'Table A8'!AJ18</f>
        <v>1.873524544715629</v>
      </c>
      <c r="AK68" s="15"/>
      <c r="AL68" s="15"/>
      <c r="AM68" s="15"/>
      <c r="AN68" s="15">
        <f>S68*'Table A8'!AN18</f>
        <v>1.2422443718385436</v>
      </c>
      <c r="AO68" s="15">
        <f>T68*'Table A8'!AO18</f>
        <v>7.4690658237878829</v>
      </c>
      <c r="AP68" s="15">
        <f>U68*'Table A8'!AP18</f>
        <v>0.4945254937543076</v>
      </c>
      <c r="AR68" s="11">
        <f t="shared" ref="AR68:BK68" si="13">LN(AR18/AR17)*100</f>
        <v>7.8726273681325427</v>
      </c>
      <c r="AS68" s="11">
        <f t="shared" si="13"/>
        <v>-0.11870546416198802</v>
      </c>
      <c r="AT68" s="11">
        <f t="shared" si="13"/>
        <v>0.25691528249644524</v>
      </c>
      <c r="AU68" s="11">
        <f t="shared" si="13"/>
        <v>-0.49034039728669804</v>
      </c>
      <c r="AV68" s="11">
        <f t="shared" si="13"/>
        <v>-4.8953621039381927</v>
      </c>
      <c r="AW68" s="11">
        <f t="shared" si="13"/>
        <v>7.9106131623838563</v>
      </c>
      <c r="AX68" s="11">
        <f t="shared" si="13"/>
        <v>0.68627129775833151</v>
      </c>
      <c r="AY68" s="11">
        <f t="shared" si="13"/>
        <v>3.1200638198670121</v>
      </c>
      <c r="AZ68" s="11">
        <f t="shared" si="13"/>
        <v>-2.225835899413767</v>
      </c>
      <c r="BA68" s="11">
        <f t="shared" si="13"/>
        <v>1.8531888469238107</v>
      </c>
      <c r="BB68" s="11">
        <f t="shared" si="13"/>
        <v>-2.8677069254546956</v>
      </c>
      <c r="BC68" s="11">
        <f t="shared" si="13"/>
        <v>-0.80186281841180196</v>
      </c>
      <c r="BD68" s="11">
        <f t="shared" si="13"/>
        <v>-2.3958390504805265</v>
      </c>
      <c r="BE68" s="11">
        <f t="shared" si="13"/>
        <v>3.1706161112245659</v>
      </c>
      <c r="BF68" s="11"/>
      <c r="BG68" s="11"/>
      <c r="BH68" s="11"/>
      <c r="BI68" s="11">
        <f t="shared" si="13"/>
        <v>-1.9868773237201167</v>
      </c>
      <c r="BJ68" s="11">
        <f t="shared" si="13"/>
        <v>-16.48510348263024</v>
      </c>
      <c r="BK68" s="11">
        <f t="shared" si="13"/>
        <v>1.2053224122291897</v>
      </c>
    </row>
    <row r="69" spans="1:63" x14ac:dyDescent="0.25">
      <c r="A69" s="13">
        <v>1983</v>
      </c>
      <c r="B69" s="11">
        <f t="shared" si="2"/>
        <v>1.2957339068517595</v>
      </c>
      <c r="C69" s="11">
        <f t="shared" si="0"/>
        <v>6.3530264113048229</v>
      </c>
      <c r="D69" s="11">
        <f t="shared" si="0"/>
        <v>-0.63519163385635002</v>
      </c>
      <c r="E69" s="11">
        <f t="shared" si="0"/>
        <v>-0.34174322132926938</v>
      </c>
      <c r="F69" s="11">
        <f t="shared" si="0"/>
        <v>1.2320484388040656</v>
      </c>
      <c r="G69" s="11">
        <f t="shared" si="0"/>
        <v>0.37220886643735518</v>
      </c>
      <c r="H69" s="11">
        <f t="shared" si="0"/>
        <v>2.6326425168048542</v>
      </c>
      <c r="I69" s="11">
        <f t="shared" si="0"/>
        <v>-4.2084355302240635</v>
      </c>
      <c r="J69" s="11">
        <f t="shared" si="0"/>
        <v>2.7784576399723515</v>
      </c>
      <c r="K69" s="11">
        <f t="shared" si="0"/>
        <v>2.1149450967344769</v>
      </c>
      <c r="L69" s="11">
        <f t="shared" si="0"/>
        <v>6.5988078569350375</v>
      </c>
      <c r="M69" s="11">
        <f t="shared" si="0"/>
        <v>2.5967054593414791</v>
      </c>
      <c r="N69" s="11">
        <f t="shared" si="0"/>
        <v>6.2056319850037447</v>
      </c>
      <c r="O69" s="11">
        <f t="shared" si="0"/>
        <v>4.0458952221840336</v>
      </c>
      <c r="P69" s="11"/>
      <c r="Q69" s="11"/>
      <c r="R69" s="11"/>
      <c r="S69" s="11">
        <f t="shared" si="0"/>
        <v>2.0726130517116954</v>
      </c>
      <c r="T69" s="11">
        <f t="shared" si="0"/>
        <v>10.462145634107378</v>
      </c>
      <c r="U69" s="11">
        <f t="shared" si="0"/>
        <v>1.4382061862394739</v>
      </c>
      <c r="W69" s="15">
        <f>B69*'Table A8'!W19</f>
        <v>0.51673868205248175</v>
      </c>
      <c r="X69" s="15">
        <f>C69*'Table A8'!X19</f>
        <v>3.3296211421648576</v>
      </c>
      <c r="Y69" s="15">
        <f>D69*'Table A8'!Y19</f>
        <v>-0.17099358783412943</v>
      </c>
      <c r="Z69" s="15">
        <f>E69*'Table A8'!Z19</f>
        <v>-0.17743308051415665</v>
      </c>
      <c r="AA69" s="15">
        <f>F69*'Table A8'!AA19</f>
        <v>0.95890329992120427</v>
      </c>
      <c r="AB69" s="15">
        <f>G69*'Table A8'!AB19</f>
        <v>0.12465274936987024</v>
      </c>
      <c r="AC69" s="15">
        <f>H69*'Table A8'!AC19</f>
        <v>0.94301254951949864</v>
      </c>
      <c r="AD69" s="15">
        <f>I69*'Table A8'!AD19</f>
        <v>-0.89303001951354655</v>
      </c>
      <c r="AE69" s="15">
        <f>J69*'Table A8'!AE19</f>
        <v>0.77129984085632464</v>
      </c>
      <c r="AF69" s="15">
        <f>K69*'Table A8'!AF19</f>
        <v>1.0896197138376025</v>
      </c>
      <c r="AG69" s="15">
        <f>L69*'Table A8'!AG19</f>
        <v>3.1608289634718827</v>
      </c>
      <c r="AH69" s="15">
        <f>M69*'Table A8'!AH19</f>
        <v>1.9672640559971046</v>
      </c>
      <c r="AI69" s="15">
        <f>N69*'Table A8'!AI19</f>
        <v>2.3475905799269166</v>
      </c>
      <c r="AJ69" s="15">
        <f>O69*'Table A8'!AJ19</f>
        <v>1.6422288706844994</v>
      </c>
      <c r="AK69" s="15"/>
      <c r="AL69" s="15"/>
      <c r="AM69" s="15"/>
      <c r="AN69" s="15">
        <f>S69*'Table A8'!AN19</f>
        <v>1.0180675310007847</v>
      </c>
      <c r="AO69" s="15">
        <f>T69*'Table A8'!AO19</f>
        <v>5.1379597209101329</v>
      </c>
      <c r="AP69" s="15">
        <f>U69*'Table A8'!AP19</f>
        <v>0.53357449509484478</v>
      </c>
      <c r="AR69" s="11">
        <f t="shared" ref="AR69:BK69" si="14">LN(AR19/AR18)*100</f>
        <v>-6.851644240826948</v>
      </c>
      <c r="AS69" s="11">
        <f t="shared" si="14"/>
        <v>-5.5039897376520024</v>
      </c>
      <c r="AT69" s="11">
        <f t="shared" si="14"/>
        <v>2.7388716309970156</v>
      </c>
      <c r="AU69" s="11">
        <f t="shared" si="14"/>
        <v>3.9838063534795847</v>
      </c>
      <c r="AV69" s="11">
        <f t="shared" si="14"/>
        <v>-4.2875152710013422</v>
      </c>
      <c r="AW69" s="11">
        <f t="shared" si="14"/>
        <v>5.7464741521285863</v>
      </c>
      <c r="AX69" s="11">
        <f t="shared" si="14"/>
        <v>4.6988839849434614</v>
      </c>
      <c r="AY69" s="11">
        <f t="shared" si="14"/>
        <v>8.8398050658557139</v>
      </c>
      <c r="AZ69" s="11">
        <f t="shared" si="14"/>
        <v>-0.62282508900565026</v>
      </c>
      <c r="BA69" s="11">
        <f t="shared" si="14"/>
        <v>4.6910584631066223</v>
      </c>
      <c r="BB69" s="11">
        <f t="shared" si="14"/>
        <v>-1.5874439798703948</v>
      </c>
      <c r="BC69" s="11">
        <f t="shared" si="14"/>
        <v>0.55654754731639244</v>
      </c>
      <c r="BD69" s="11">
        <f t="shared" si="14"/>
        <v>5.064387930225358</v>
      </c>
      <c r="BE69" s="11">
        <f t="shared" si="14"/>
        <v>7.2350886450349847</v>
      </c>
      <c r="BF69" s="11"/>
      <c r="BG69" s="11"/>
      <c r="BH69" s="11"/>
      <c r="BI69" s="11">
        <f t="shared" si="14"/>
        <v>4.1061832654733266</v>
      </c>
      <c r="BJ69" s="11">
        <f t="shared" si="14"/>
        <v>-5.6687879711251554</v>
      </c>
      <c r="BK69" s="11">
        <f t="shared" si="14"/>
        <v>2.948764337467753</v>
      </c>
    </row>
    <row r="70" spans="1:63" x14ac:dyDescent="0.25">
      <c r="A70" s="13">
        <v>1984</v>
      </c>
      <c r="B70" s="11">
        <f t="shared" si="2"/>
        <v>1.552122361717313</v>
      </c>
      <c r="C70" s="11">
        <f t="shared" si="0"/>
        <v>6.0840639064091988</v>
      </c>
      <c r="D70" s="11">
        <f t="shared" si="0"/>
        <v>-0.52174957309820147</v>
      </c>
      <c r="E70" s="11">
        <f t="shared" si="0"/>
        <v>-0.60594004828881087</v>
      </c>
      <c r="F70" s="11">
        <f t="shared" si="0"/>
        <v>1.1239581324935002</v>
      </c>
      <c r="G70" s="11">
        <f t="shared" si="0"/>
        <v>-0.31007776782480478</v>
      </c>
      <c r="H70" s="11">
        <f t="shared" si="0"/>
        <v>3.1299879661837275</v>
      </c>
      <c r="I70" s="11">
        <f t="shared" si="0"/>
        <v>-0.38084123956843569</v>
      </c>
      <c r="J70" s="11">
        <f t="shared" si="0"/>
        <v>2.8072018778686307</v>
      </c>
      <c r="K70" s="11">
        <f t="shared" si="0"/>
        <v>2.9116492741215994</v>
      </c>
      <c r="L70" s="11">
        <f t="shared" si="0"/>
        <v>6.3892446021292555</v>
      </c>
      <c r="M70" s="11">
        <f t="shared" si="0"/>
        <v>1.9356466626952766</v>
      </c>
      <c r="N70" s="11">
        <f t="shared" si="0"/>
        <v>4.8509829635053974</v>
      </c>
      <c r="O70" s="11">
        <f t="shared" si="0"/>
        <v>3.257896357076012</v>
      </c>
      <c r="P70" s="11"/>
      <c r="Q70" s="11"/>
      <c r="R70" s="11"/>
      <c r="S70" s="11">
        <f t="shared" si="0"/>
        <v>2.306527293099597</v>
      </c>
      <c r="T70" s="11">
        <f t="shared" si="0"/>
        <v>9.6864450042096504</v>
      </c>
      <c r="U70" s="11">
        <f t="shared" si="0"/>
        <v>1.8030843388005944</v>
      </c>
      <c r="W70" s="15">
        <f>B70*'Table A8'!W20</f>
        <v>0.63714622948495692</v>
      </c>
      <c r="X70" s="15">
        <f>C70*'Table A8'!X20</f>
        <v>3.4113346323236375</v>
      </c>
      <c r="Y70" s="15">
        <f>D70*'Table A8'!Y20</f>
        <v>-0.15015952713766234</v>
      </c>
      <c r="Z70" s="15">
        <f>E70*'Table A8'!Z20</f>
        <v>-0.32690465605181346</v>
      </c>
      <c r="AA70" s="15">
        <f>F70*'Table A8'!AA20</f>
        <v>0.89208556976009101</v>
      </c>
      <c r="AB70" s="15">
        <f>G70*'Table A8'!AB20</f>
        <v>-0.10775202431911968</v>
      </c>
      <c r="AC70" s="15">
        <f>H70*'Table A8'!AC20</f>
        <v>1.1574695498947425</v>
      </c>
      <c r="AD70" s="15">
        <f>I70*'Table A8'!AD20</f>
        <v>-8.5194185291459071E-2</v>
      </c>
      <c r="AE70" s="15">
        <f>J70*'Table A8'!AE20</f>
        <v>0.80201757650706762</v>
      </c>
      <c r="AF70" s="15">
        <f>K70*'Table A8'!AF20</f>
        <v>1.5254130547123059</v>
      </c>
      <c r="AG70" s="15">
        <f>L70*'Table A8'!AG20</f>
        <v>3.1198681392197152</v>
      </c>
      <c r="AH70" s="15">
        <f>M70*'Table A8'!AH20</f>
        <v>1.4825117789583124</v>
      </c>
      <c r="AI70" s="15">
        <f>N70*'Table A8'!AI20</f>
        <v>1.8569562784298663</v>
      </c>
      <c r="AJ70" s="15">
        <f>O70*'Table A8'!AJ20</f>
        <v>1.3370406649439952</v>
      </c>
      <c r="AK70" s="15"/>
      <c r="AL70" s="15"/>
      <c r="AM70" s="15"/>
      <c r="AN70" s="15">
        <f>S70*'Table A8'!AN20</f>
        <v>1.1664108521204664</v>
      </c>
      <c r="AO70" s="15">
        <f>T70*'Table A8'!AO20</f>
        <v>4.8151318115926172</v>
      </c>
      <c r="AP70" s="15">
        <f>U70*'Table A8'!AP20</f>
        <v>0.69689209694642962</v>
      </c>
      <c r="AR70" s="11">
        <f t="shared" ref="AR70:BK70" si="15">LN(AR20/AR19)*100</f>
        <v>17.386703365443616</v>
      </c>
      <c r="AS70" s="11">
        <f t="shared" si="15"/>
        <v>-12.184512165786328</v>
      </c>
      <c r="AT70" s="11">
        <f t="shared" si="15"/>
        <v>4.0999488347782433</v>
      </c>
      <c r="AU70" s="11">
        <f t="shared" si="15"/>
        <v>-20.632323059284296</v>
      </c>
      <c r="AV70" s="11">
        <f t="shared" si="15"/>
        <v>-7.7616777397600059</v>
      </c>
      <c r="AW70" s="11">
        <f t="shared" si="15"/>
        <v>4.9583632268316649</v>
      </c>
      <c r="AX70" s="11">
        <f t="shared" si="15"/>
        <v>1.4751422582707365</v>
      </c>
      <c r="AY70" s="11">
        <f t="shared" si="15"/>
        <v>3.4390385574997704</v>
      </c>
      <c r="AZ70" s="11">
        <f t="shared" si="15"/>
        <v>-1.566135829234752</v>
      </c>
      <c r="BA70" s="11">
        <f t="shared" si="15"/>
        <v>3.8537794643111525</v>
      </c>
      <c r="BB70" s="11">
        <f t="shared" si="15"/>
        <v>-4.594068882361718</v>
      </c>
      <c r="BC70" s="11">
        <f t="shared" si="15"/>
        <v>-1.9003795136787234</v>
      </c>
      <c r="BD70" s="11">
        <f t="shared" si="15"/>
        <v>1.6611772950962365</v>
      </c>
      <c r="BE70" s="11">
        <f t="shared" si="15"/>
        <v>3.253003393003314</v>
      </c>
      <c r="BF70" s="11"/>
      <c r="BG70" s="11"/>
      <c r="BH70" s="11"/>
      <c r="BI70" s="11">
        <f t="shared" si="15"/>
        <v>3.0010986512726405</v>
      </c>
      <c r="BJ70" s="11">
        <f t="shared" si="15"/>
        <v>-5.7863492960461071</v>
      </c>
      <c r="BK70" s="11">
        <f t="shared" si="15"/>
        <v>0.81405327875543199</v>
      </c>
    </row>
    <row r="71" spans="1:63" x14ac:dyDescent="0.25">
      <c r="A71" s="13">
        <v>1985</v>
      </c>
      <c r="B71" s="11">
        <f t="shared" si="2"/>
        <v>0.66562766985140964</v>
      </c>
      <c r="C71" s="11">
        <f t="shared" si="0"/>
        <v>5.7089293397550342</v>
      </c>
      <c r="D71" s="11">
        <f t="shared" si="0"/>
        <v>0.47925966381226048</v>
      </c>
      <c r="E71" s="11">
        <f t="shared" si="0"/>
        <v>-1.0795501523563522</v>
      </c>
      <c r="F71" s="11">
        <f t="shared" si="0"/>
        <v>0.68069569761190929</v>
      </c>
      <c r="G71" s="11">
        <f t="shared" ref="C71:U84" si="16">LN(G21/G20)*100</f>
        <v>-0.4669269183683723</v>
      </c>
      <c r="H71" s="11">
        <f t="shared" si="16"/>
        <v>4.2808092491884651</v>
      </c>
      <c r="I71" s="11">
        <f t="shared" si="16"/>
        <v>2.0912757490975373</v>
      </c>
      <c r="J71" s="11">
        <f t="shared" si="16"/>
        <v>3.6021563530632363</v>
      </c>
      <c r="K71" s="11">
        <f t="shared" si="16"/>
        <v>4.405311795722282</v>
      </c>
      <c r="L71" s="11">
        <f t="shared" si="16"/>
        <v>5.7241267313627961</v>
      </c>
      <c r="M71" s="11">
        <f t="shared" si="16"/>
        <v>2.1760261769969178</v>
      </c>
      <c r="N71" s="11">
        <f t="shared" si="16"/>
        <v>6.2199338784398757</v>
      </c>
      <c r="O71" s="11">
        <f t="shared" si="16"/>
        <v>4.4543445969784914</v>
      </c>
      <c r="P71" s="11"/>
      <c r="Q71" s="11"/>
      <c r="R71" s="11"/>
      <c r="S71" s="11">
        <f t="shared" si="16"/>
        <v>2.8163916837794667</v>
      </c>
      <c r="T71" s="11">
        <f t="shared" si="16"/>
        <v>12.437615112602714</v>
      </c>
      <c r="U71" s="11">
        <f t="shared" si="16"/>
        <v>2.4135249729970725</v>
      </c>
      <c r="W71" s="15">
        <f>B71*'Table A8'!W21</f>
        <v>0.28602020973515069</v>
      </c>
      <c r="X71" s="15">
        <f>C71*'Table A8'!X21</f>
        <v>3.4127979593055593</v>
      </c>
      <c r="Y71" s="15">
        <f>D71*'Table A8'!Y21</f>
        <v>0.1447843444376839</v>
      </c>
      <c r="Z71" s="15">
        <f>E71*'Table A8'!Z21</f>
        <v>-0.60217307498437334</v>
      </c>
      <c r="AA71" s="15">
        <f>F71*'Table A8'!AA21</f>
        <v>0.55054668022851216</v>
      </c>
      <c r="AB71" s="15">
        <f>G71*'Table A8'!AB21</f>
        <v>-0.167533378310572</v>
      </c>
      <c r="AC71" s="15">
        <f>H71*'Table A8'!AC21</f>
        <v>1.6297040811660488</v>
      </c>
      <c r="AD71" s="15">
        <f>I71*'Table A8'!AD21</f>
        <v>0.49124067346301153</v>
      </c>
      <c r="AE71" s="15">
        <f>J71*'Table A8'!AE21</f>
        <v>1.0489479300120146</v>
      </c>
      <c r="AF71" s="15">
        <f>K71*'Table A8'!AF21</f>
        <v>2.3251235657822207</v>
      </c>
      <c r="AG71" s="15">
        <f>L71*'Table A8'!AG21</f>
        <v>2.8237117165812671</v>
      </c>
      <c r="AH71" s="15">
        <f>M71*'Table A8'!AH21</f>
        <v>1.6825034400540169</v>
      </c>
      <c r="AI71" s="15">
        <f>N71*'Table A8'!AI21</f>
        <v>2.3716607878491245</v>
      </c>
      <c r="AJ71" s="15">
        <f>O71*'Table A8'!AJ21</f>
        <v>1.8204906367851093</v>
      </c>
      <c r="AK71" s="15"/>
      <c r="AL71" s="15"/>
      <c r="AM71" s="15"/>
      <c r="AN71" s="15">
        <f>S71*'Table A8'!AN21</f>
        <v>1.4298820578548352</v>
      </c>
      <c r="AO71" s="15">
        <f>T71*'Table A8'!AO21</f>
        <v>6.2362202174590013</v>
      </c>
      <c r="AP71" s="15">
        <f>U71*'Table A8'!AP21</f>
        <v>0.96227240673393288</v>
      </c>
      <c r="AR71" s="11">
        <f t="shared" ref="AR71:BK71" si="17">LN(AR21/AR20)*100</f>
        <v>-6.0857566648718988</v>
      </c>
      <c r="AS71" s="11">
        <f t="shared" si="17"/>
        <v>3.7633544876336322</v>
      </c>
      <c r="AT71" s="11">
        <f t="shared" si="17"/>
        <v>2.3671148979078414</v>
      </c>
      <c r="AU71" s="11">
        <f t="shared" si="17"/>
        <v>23.73829168976118</v>
      </c>
      <c r="AV71" s="11">
        <f t="shared" si="17"/>
        <v>10.080004804086212</v>
      </c>
      <c r="AW71" s="11">
        <f t="shared" si="17"/>
        <v>0.79415744020656875</v>
      </c>
      <c r="AX71" s="11">
        <f t="shared" si="17"/>
        <v>1.2812440973543466</v>
      </c>
      <c r="AY71" s="11">
        <f t="shared" si="17"/>
        <v>4.2852057922722375</v>
      </c>
      <c r="AZ71" s="11">
        <f t="shared" si="17"/>
        <v>4.0130942240759122</v>
      </c>
      <c r="BA71" s="11">
        <f t="shared" si="17"/>
        <v>1.8493669577832859</v>
      </c>
      <c r="BB71" s="11">
        <f t="shared" si="17"/>
        <v>-5.583023279137862</v>
      </c>
      <c r="BC71" s="11">
        <f t="shared" si="17"/>
        <v>0.57149493626055414</v>
      </c>
      <c r="BD71" s="11">
        <f t="shared" si="17"/>
        <v>4.0073118742243601</v>
      </c>
      <c r="BE71" s="11">
        <f t="shared" si="17"/>
        <v>5.7660359062196314</v>
      </c>
      <c r="BF71" s="11"/>
      <c r="BG71" s="11"/>
      <c r="BH71" s="11"/>
      <c r="BI71" s="11">
        <f t="shared" si="17"/>
        <v>4.0979370686524685</v>
      </c>
      <c r="BJ71" s="11">
        <f t="shared" si="17"/>
        <v>-6.1318015158890224</v>
      </c>
      <c r="BK71" s="11">
        <f t="shared" si="17"/>
        <v>2.4571515081588235</v>
      </c>
    </row>
    <row r="72" spans="1:63" x14ac:dyDescent="0.25">
      <c r="A72" s="13">
        <v>1986</v>
      </c>
      <c r="B72" s="11">
        <f t="shared" si="2"/>
        <v>-1.1164173137704065</v>
      </c>
      <c r="C72" s="11">
        <f t="shared" si="16"/>
        <v>2.8446476942331218</v>
      </c>
      <c r="D72" s="11">
        <f t="shared" si="16"/>
        <v>0.54039866609793918</v>
      </c>
      <c r="E72" s="11">
        <f t="shared" si="16"/>
        <v>-0.53388217159154416</v>
      </c>
      <c r="F72" s="11">
        <f t="shared" si="16"/>
        <v>1.012433866564197</v>
      </c>
      <c r="G72" s="11">
        <f t="shared" si="16"/>
        <v>-0.31250025431351663</v>
      </c>
      <c r="H72" s="11">
        <f t="shared" si="16"/>
        <v>4.742869357111104</v>
      </c>
      <c r="I72" s="11">
        <f t="shared" si="16"/>
        <v>0.57323172157460323</v>
      </c>
      <c r="J72" s="11">
        <f t="shared" si="16"/>
        <v>4.6626212204843469</v>
      </c>
      <c r="K72" s="11">
        <f t="shared" si="16"/>
        <v>4.9842967809903982</v>
      </c>
      <c r="L72" s="11">
        <f t="shared" si="16"/>
        <v>4.2510708684588971</v>
      </c>
      <c r="M72" s="11">
        <f t="shared" si="16"/>
        <v>1.9187431952261575</v>
      </c>
      <c r="N72" s="11">
        <f t="shared" si="16"/>
        <v>9.0615335500117133</v>
      </c>
      <c r="O72" s="11">
        <f t="shared" si="16"/>
        <v>6.2923664105171238</v>
      </c>
      <c r="P72" s="11"/>
      <c r="Q72" s="11"/>
      <c r="R72" s="11"/>
      <c r="S72" s="11">
        <f t="shared" si="16"/>
        <v>4.1747266689313829</v>
      </c>
      <c r="T72" s="11">
        <f t="shared" si="16"/>
        <v>10.923870005547807</v>
      </c>
      <c r="U72" s="11">
        <f t="shared" si="16"/>
        <v>2.0975206390311785</v>
      </c>
      <c r="W72" s="15">
        <f>B72*'Table A8'!W22</f>
        <v>-0.49635913770232276</v>
      </c>
      <c r="X72" s="15">
        <f>C72*'Table A8'!X22</f>
        <v>1.7858698224395539</v>
      </c>
      <c r="Y72" s="15">
        <f>D72*'Table A8'!Y22</f>
        <v>0.16628066955833587</v>
      </c>
      <c r="Z72" s="15">
        <f>E72*'Table A8'!Z22</f>
        <v>-0.30255102664092809</v>
      </c>
      <c r="AA72" s="15">
        <f>F72*'Table A8'!AA22</f>
        <v>0.82766468591623099</v>
      </c>
      <c r="AB72" s="15">
        <f>G72*'Table A8'!AB22</f>
        <v>-0.11393759272270818</v>
      </c>
      <c r="AC72" s="15">
        <f>H72*'Table A8'!AC22</f>
        <v>1.8321704326520194</v>
      </c>
      <c r="AD72" s="15">
        <f>I72*'Table A8'!AD22</f>
        <v>0.13872207662105399</v>
      </c>
      <c r="AE72" s="15">
        <f>J72*'Table A8'!AE22</f>
        <v>1.3470312705979279</v>
      </c>
      <c r="AF72" s="15">
        <f>K72*'Table A8'!AF22</f>
        <v>2.5798720138406304</v>
      </c>
      <c r="AG72" s="15">
        <f>L72*'Table A8'!AG22</f>
        <v>2.0774983334158632</v>
      </c>
      <c r="AH72" s="15">
        <f>M72*'Table A8'!AH22</f>
        <v>1.5079402771282373</v>
      </c>
      <c r="AI72" s="15">
        <f>N72*'Table A8'!AI22</f>
        <v>3.3500489534393307</v>
      </c>
      <c r="AJ72" s="15">
        <f>O72*'Table A8'!AJ22</f>
        <v>2.4961817550521435</v>
      </c>
      <c r="AK72" s="15"/>
      <c r="AL72" s="15"/>
      <c r="AM72" s="15"/>
      <c r="AN72" s="15">
        <f>S72*'Table A8'!AN22</f>
        <v>2.1303630191556846</v>
      </c>
      <c r="AO72" s="15">
        <f>T72*'Table A8'!AO22</f>
        <v>5.4608426157733483</v>
      </c>
      <c r="AP72" s="15">
        <f>U72*'Table A8'!AP22</f>
        <v>0.84467156133785548</v>
      </c>
      <c r="AR72" s="11">
        <f t="shared" ref="AR72:BK72" si="18">LN(AR22/AR21)*100</f>
        <v>1.2321446730583119</v>
      </c>
      <c r="AS72" s="11">
        <f t="shared" si="18"/>
        <v>-2.9468762862479623</v>
      </c>
      <c r="AT72" s="11">
        <f t="shared" si="18"/>
        <v>0.79279281709289728</v>
      </c>
      <c r="AU72" s="11">
        <f t="shared" si="18"/>
        <v>16.786656640755872</v>
      </c>
      <c r="AV72" s="11">
        <f t="shared" si="18"/>
        <v>6.9678105678130473</v>
      </c>
      <c r="AW72" s="11">
        <f t="shared" si="18"/>
        <v>4.4270529039881623</v>
      </c>
      <c r="AX72" s="11">
        <f t="shared" si="18"/>
        <v>-0.17052055215479886</v>
      </c>
      <c r="AY72" s="11">
        <f t="shared" si="18"/>
        <v>2.1708099528551235</v>
      </c>
      <c r="AZ72" s="11">
        <f t="shared" si="18"/>
        <v>1.3429354796258035</v>
      </c>
      <c r="BA72" s="11">
        <f t="shared" si="18"/>
        <v>1.6716246933864289</v>
      </c>
      <c r="BB72" s="11">
        <f t="shared" si="18"/>
        <v>-2.047662802996681</v>
      </c>
      <c r="BC72" s="11">
        <f t="shared" si="18"/>
        <v>-2.2279686606626008</v>
      </c>
      <c r="BD72" s="11">
        <f t="shared" si="18"/>
        <v>-1.579540840679998</v>
      </c>
      <c r="BE72" s="11">
        <f t="shared" si="18"/>
        <v>1.1851913257445672</v>
      </c>
      <c r="BF72" s="11"/>
      <c r="BG72" s="11"/>
      <c r="BH72" s="11"/>
      <c r="BI72" s="11">
        <f t="shared" si="18"/>
        <v>0.77354309043082048</v>
      </c>
      <c r="BJ72" s="11">
        <f t="shared" si="18"/>
        <v>-4.2656138440358742</v>
      </c>
      <c r="BK72" s="11">
        <f t="shared" si="18"/>
        <v>1.5064730092885024</v>
      </c>
    </row>
    <row r="73" spans="1:63" x14ac:dyDescent="0.25">
      <c r="A73" s="13">
        <v>1987</v>
      </c>
      <c r="B73" s="11">
        <f t="shared" si="2"/>
        <v>-1.6426623761679238</v>
      </c>
      <c r="C73" s="11">
        <f t="shared" si="16"/>
        <v>0.24082653124942549</v>
      </c>
      <c r="D73" s="11">
        <f t="shared" si="16"/>
        <v>0.26383847292739016</v>
      </c>
      <c r="E73" s="11">
        <f t="shared" si="16"/>
        <v>-0.5988660128322717</v>
      </c>
      <c r="F73" s="11">
        <f t="shared" si="16"/>
        <v>1.574835696813933</v>
      </c>
      <c r="G73" s="11">
        <f t="shared" si="16"/>
        <v>2.8083931785578224</v>
      </c>
      <c r="H73" s="11">
        <f t="shared" si="16"/>
        <v>5.2488462420649231</v>
      </c>
      <c r="I73" s="11">
        <f t="shared" si="16"/>
        <v>1.3342994266465056</v>
      </c>
      <c r="J73" s="11">
        <f t="shared" si="16"/>
        <v>5.6662733331286557</v>
      </c>
      <c r="K73" s="11">
        <f t="shared" si="16"/>
        <v>5.0930383841016296</v>
      </c>
      <c r="L73" s="11">
        <f t="shared" si="16"/>
        <v>5.1304542918211276</v>
      </c>
      <c r="M73" s="11">
        <f t="shared" si="16"/>
        <v>6.3689744739182323</v>
      </c>
      <c r="N73" s="11">
        <f t="shared" si="16"/>
        <v>11.170398958000126</v>
      </c>
      <c r="O73" s="11">
        <f t="shared" si="16"/>
        <v>9.0477584966116016</v>
      </c>
      <c r="P73" s="11"/>
      <c r="Q73" s="11"/>
      <c r="R73" s="11"/>
      <c r="S73" s="11">
        <f t="shared" si="16"/>
        <v>7.6008701338598339</v>
      </c>
      <c r="T73" s="11">
        <f t="shared" si="16"/>
        <v>10.187082721441916</v>
      </c>
      <c r="U73" s="11">
        <f t="shared" si="16"/>
        <v>2.4138734772205304</v>
      </c>
      <c r="W73" s="15">
        <f>B73*'Table A8'!W23</f>
        <v>-0.74346899145360235</v>
      </c>
      <c r="X73" s="15">
        <f>C73*'Table A8'!X23</f>
        <v>0.15870468409337141</v>
      </c>
      <c r="Y73" s="15">
        <f>D73*'Table A8'!Y23</f>
        <v>8.3188270514006124E-2</v>
      </c>
      <c r="Z73" s="15">
        <f>E73*'Table A8'!Z23</f>
        <v>-0.34650387502475238</v>
      </c>
      <c r="AA73" s="15">
        <f>F73*'Table A8'!AA23</f>
        <v>1.3020741541257597</v>
      </c>
      <c r="AB73" s="15">
        <f>G73*'Table A8'!AB23</f>
        <v>1.0242209922200378</v>
      </c>
      <c r="AC73" s="15">
        <f>H73*'Table A8'!AC23</f>
        <v>2.0580726115136563</v>
      </c>
      <c r="AD73" s="15">
        <f>I73*'Table A8'!AD23</f>
        <v>0.32863794878303426</v>
      </c>
      <c r="AE73" s="15">
        <f>J73*'Table A8'!AE23</f>
        <v>1.6352864839409298</v>
      </c>
      <c r="AF73" s="15">
        <f>K73*'Table A8'!AF23</f>
        <v>2.6295357177116712</v>
      </c>
      <c r="AG73" s="15">
        <f>L73*'Table A8'!AG23</f>
        <v>2.492887740395886</v>
      </c>
      <c r="AH73" s="15">
        <f>M73*'Table A8'!AH23</f>
        <v>5.0423170910010642</v>
      </c>
      <c r="AI73" s="15">
        <f>N73*'Table A8'!AI23</f>
        <v>4.0861319388364459</v>
      </c>
      <c r="AJ73" s="15">
        <f>O73*'Table A8'!AJ23</f>
        <v>3.5530547616193764</v>
      </c>
      <c r="AK73" s="15"/>
      <c r="AL73" s="15"/>
      <c r="AM73" s="15"/>
      <c r="AN73" s="15">
        <f>S73*'Table A8'!AN23</f>
        <v>3.9212889020582886</v>
      </c>
      <c r="AO73" s="15">
        <f>T73*'Table A8'!AO23</f>
        <v>5.0446433636580368</v>
      </c>
      <c r="AP73" s="15">
        <f>U73*'Table A8'!AP23</f>
        <v>0.98389482931508809</v>
      </c>
      <c r="AR73" s="11">
        <f t="shared" ref="AR73:BK73" si="19">LN(AR23/AR22)*100</f>
        <v>-0.69772059720090096</v>
      </c>
      <c r="AS73" s="11">
        <f t="shared" si="19"/>
        <v>-0.13859793923458144</v>
      </c>
      <c r="AT73" s="11">
        <f t="shared" si="19"/>
        <v>4.4281043282316492</v>
      </c>
      <c r="AU73" s="11">
        <f t="shared" si="19"/>
        <v>3.5519818346321133</v>
      </c>
      <c r="AV73" s="11">
        <f t="shared" si="19"/>
        <v>3.5948546846287259</v>
      </c>
      <c r="AW73" s="11">
        <f t="shared" si="19"/>
        <v>8.1938735860187446</v>
      </c>
      <c r="AX73" s="11">
        <f t="shared" si="19"/>
        <v>2.6298834185493698</v>
      </c>
      <c r="AY73" s="11">
        <f t="shared" si="19"/>
        <v>6.925399321216803</v>
      </c>
      <c r="AZ73" s="11">
        <f t="shared" si="19"/>
        <v>1.1965773057809836</v>
      </c>
      <c r="BA73" s="11">
        <f t="shared" si="19"/>
        <v>1.5068358504203543</v>
      </c>
      <c r="BB73" s="11">
        <f t="shared" si="19"/>
        <v>6.2270417479311293</v>
      </c>
      <c r="BC73" s="11">
        <f t="shared" si="19"/>
        <v>-5.4441519891959516</v>
      </c>
      <c r="BD73" s="11">
        <f t="shared" si="19"/>
        <v>-5.2213849313783136</v>
      </c>
      <c r="BE73" s="11">
        <f t="shared" si="19"/>
        <v>-3.0807553580807245</v>
      </c>
      <c r="BF73" s="11"/>
      <c r="BG73" s="11"/>
      <c r="BH73" s="11"/>
      <c r="BI73" s="11">
        <f t="shared" si="19"/>
        <v>2.0476693160405697</v>
      </c>
      <c r="BJ73" s="11">
        <f t="shared" si="19"/>
        <v>2.2101377653247121</v>
      </c>
      <c r="BK73" s="11">
        <f t="shared" si="19"/>
        <v>3.8990910214037147</v>
      </c>
    </row>
    <row r="74" spans="1:63" x14ac:dyDescent="0.25">
      <c r="A74" s="13">
        <v>1988</v>
      </c>
      <c r="B74" s="11">
        <f t="shared" si="2"/>
        <v>-1.3169145209128545</v>
      </c>
      <c r="C74" s="11">
        <f t="shared" si="16"/>
        <v>0.16444251381291544</v>
      </c>
      <c r="D74" s="11">
        <f t="shared" si="16"/>
        <v>0.61991267605264533</v>
      </c>
      <c r="E74" s="11">
        <f t="shared" si="16"/>
        <v>-1.5656305603412739</v>
      </c>
      <c r="F74" s="11">
        <f t="shared" si="16"/>
        <v>2.1403908663153581</v>
      </c>
      <c r="G74" s="11">
        <f t="shared" si="16"/>
        <v>7.9527569628567081</v>
      </c>
      <c r="H74" s="11">
        <f t="shared" si="16"/>
        <v>6.4520566365641212</v>
      </c>
      <c r="I74" s="11">
        <f t="shared" si="16"/>
        <v>1.0938266399567658</v>
      </c>
      <c r="J74" s="11">
        <f t="shared" si="16"/>
        <v>6.6098862473256377</v>
      </c>
      <c r="K74" s="11">
        <f t="shared" si="16"/>
        <v>8.6177696241052413</v>
      </c>
      <c r="L74" s="11">
        <f t="shared" si="16"/>
        <v>7.2136745305748553</v>
      </c>
      <c r="M74" s="11">
        <f t="shared" si="16"/>
        <v>12.589546327699935</v>
      </c>
      <c r="N74" s="11">
        <f t="shared" si="16"/>
        <v>13.69926361588259</v>
      </c>
      <c r="O74" s="11">
        <f t="shared" si="16"/>
        <v>8.7731993868835865</v>
      </c>
      <c r="P74" s="11"/>
      <c r="Q74" s="11"/>
      <c r="R74" s="11"/>
      <c r="S74" s="11">
        <f t="shared" si="16"/>
        <v>7.6471692481498152</v>
      </c>
      <c r="T74" s="11">
        <f t="shared" si="16"/>
        <v>5.5494819578987391</v>
      </c>
      <c r="U74" s="11">
        <f t="shared" si="16"/>
        <v>3.4028179369327125</v>
      </c>
      <c r="W74" s="15">
        <f>B74*'Table A8'!W24</f>
        <v>-0.61947659063740679</v>
      </c>
      <c r="X74" s="15">
        <f>C74*'Table A8'!X24</f>
        <v>0.11492887290384661</v>
      </c>
      <c r="Y74" s="15">
        <f>D74*'Table A8'!Y24</f>
        <v>0.20581100844947822</v>
      </c>
      <c r="Z74" s="15">
        <f>E74*'Table A8'!Z24</f>
        <v>-0.93734301647632068</v>
      </c>
      <c r="AA74" s="15">
        <f>F74*'Table A8'!AA24</f>
        <v>1.8000687185712161</v>
      </c>
      <c r="AB74" s="15">
        <f>G74*'Table A8'!AB24</f>
        <v>2.925819286634983</v>
      </c>
      <c r="AC74" s="15">
        <f>H74*'Table A8'!AC24</f>
        <v>2.6150185547994385</v>
      </c>
      <c r="AD74" s="15">
        <f>I74*'Table A8'!AD24</f>
        <v>0.27892579318897526</v>
      </c>
      <c r="AE74" s="15">
        <f>J74*'Table A8'!AE24</f>
        <v>1.9710680789525052</v>
      </c>
      <c r="AF74" s="15">
        <f>K74*'Table A8'!AF24</f>
        <v>4.5372557070914095</v>
      </c>
      <c r="AG74" s="15">
        <f>L74*'Table A8'!AG24</f>
        <v>3.5267654779980466</v>
      </c>
      <c r="AH74" s="15">
        <f>M74*'Table A8'!AH24</f>
        <v>9.8437662736285798</v>
      </c>
      <c r="AI74" s="15">
        <f>N74*'Table A8'!AI24</f>
        <v>5.129004297786441</v>
      </c>
      <c r="AJ74" s="15">
        <f>O74*'Table A8'!AJ24</f>
        <v>3.5215622338950716</v>
      </c>
      <c r="AK74" s="15"/>
      <c r="AL74" s="15"/>
      <c r="AM74" s="15"/>
      <c r="AN74" s="15">
        <f>S74*'Table A8'!AN24</f>
        <v>4.0178227229779129</v>
      </c>
      <c r="AO74" s="15">
        <f>T74*'Table A8'!AO24</f>
        <v>2.7680816005998912</v>
      </c>
      <c r="AP74" s="15">
        <f>U74*'Table A8'!AP24</f>
        <v>1.4312252242738988</v>
      </c>
      <c r="AR74" s="11">
        <f t="shared" ref="AR74:BK74" si="20">LN(AR24/AR23)*100</f>
        <v>1.9071653196959866</v>
      </c>
      <c r="AS74" s="11">
        <f t="shared" si="20"/>
        <v>-9.0208229384839704</v>
      </c>
      <c r="AT74" s="11">
        <f t="shared" si="20"/>
        <v>6.367407701300694</v>
      </c>
      <c r="AU74" s="11">
        <f t="shared" si="20"/>
        <v>1.5656305603412599</v>
      </c>
      <c r="AV74" s="11">
        <f t="shared" si="20"/>
        <v>2.4094974422205513</v>
      </c>
      <c r="AW74" s="11">
        <f t="shared" si="20"/>
        <v>0.2970942527241246</v>
      </c>
      <c r="AX74" s="11">
        <f t="shared" si="20"/>
        <v>1.1599029175423432</v>
      </c>
      <c r="AY74" s="11">
        <f t="shared" si="20"/>
        <v>5.1439365968664692</v>
      </c>
      <c r="AZ74" s="11">
        <f t="shared" si="20"/>
        <v>3.833591461511527E-4</v>
      </c>
      <c r="BA74" s="11">
        <f t="shared" si="20"/>
        <v>-1.3865379085890326</v>
      </c>
      <c r="BB74" s="11">
        <f t="shared" si="20"/>
        <v>3.1621897050392103</v>
      </c>
      <c r="BC74" s="11">
        <f t="shared" si="20"/>
        <v>-10.765171403834065</v>
      </c>
      <c r="BD74" s="11">
        <f t="shared" si="20"/>
        <v>-2.0542368616363813</v>
      </c>
      <c r="BE74" s="11">
        <f t="shared" si="20"/>
        <v>2.8865786226247176</v>
      </c>
      <c r="BF74" s="11"/>
      <c r="BG74" s="11"/>
      <c r="BH74" s="11"/>
      <c r="BI74" s="11">
        <f t="shared" si="20"/>
        <v>-0.68283571026752077</v>
      </c>
      <c r="BJ74" s="11">
        <f t="shared" si="20"/>
        <v>4.2376257342852188</v>
      </c>
      <c r="BK74" s="11">
        <f t="shared" si="20"/>
        <v>3.067554715431541</v>
      </c>
    </row>
    <row r="75" spans="1:63" x14ac:dyDescent="0.25">
      <c r="A75" s="13">
        <v>1989</v>
      </c>
      <c r="B75" s="11">
        <f t="shared" si="2"/>
        <v>-0.82130169959784183</v>
      </c>
      <c r="C75" s="11">
        <f t="shared" si="16"/>
        <v>0.61740257860300352</v>
      </c>
      <c r="D75" s="11">
        <f t="shared" si="16"/>
        <v>1.4454574965141194</v>
      </c>
      <c r="E75" s="11">
        <f t="shared" si="16"/>
        <v>-0.86635512825868644</v>
      </c>
      <c r="F75" s="11">
        <f t="shared" si="16"/>
        <v>2.440562736814083</v>
      </c>
      <c r="G75" s="11">
        <f t="shared" si="16"/>
        <v>10.8307265843168</v>
      </c>
      <c r="H75" s="11">
        <f t="shared" si="16"/>
        <v>5.6035600400929617</v>
      </c>
      <c r="I75" s="11">
        <f t="shared" si="16"/>
        <v>1.9884665115660358</v>
      </c>
      <c r="J75" s="11">
        <f t="shared" si="16"/>
        <v>6.886137040187795</v>
      </c>
      <c r="K75" s="11">
        <f t="shared" si="16"/>
        <v>11.06926837127687</v>
      </c>
      <c r="L75" s="11">
        <f t="shared" si="16"/>
        <v>8.9526935048597576</v>
      </c>
      <c r="M75" s="11">
        <f t="shared" si="16"/>
        <v>15.994511846387041</v>
      </c>
      <c r="N75" s="11">
        <f t="shared" si="16"/>
        <v>12.341997707147222</v>
      </c>
      <c r="O75" s="11">
        <f t="shared" si="16"/>
        <v>8.7064201796171226</v>
      </c>
      <c r="P75" s="11"/>
      <c r="Q75" s="11"/>
      <c r="R75" s="11"/>
      <c r="S75" s="11">
        <f t="shared" si="16"/>
        <v>8.421576444512187</v>
      </c>
      <c r="T75" s="11">
        <f t="shared" si="16"/>
        <v>7.2856616355159591</v>
      </c>
      <c r="U75" s="11">
        <f t="shared" si="16"/>
        <v>4.370644737449231</v>
      </c>
      <c r="W75" s="15">
        <f>B75*'Table A8'!W25</f>
        <v>-0.39307499342752711</v>
      </c>
      <c r="X75" s="15">
        <f>C75*'Table A8'!X25</f>
        <v>0.44755512922931723</v>
      </c>
      <c r="Y75" s="15">
        <f>D75*'Table A8'!Y25</f>
        <v>0.49275646056166328</v>
      </c>
      <c r="Z75" s="15">
        <f>E75*'Table A8'!Z25</f>
        <v>-0.52579092734019683</v>
      </c>
      <c r="AA75" s="15">
        <f>F75*'Table A8'!AA25</f>
        <v>2.0676447506288911</v>
      </c>
      <c r="AB75" s="15">
        <f>G75*'Table A8'!AB25</f>
        <v>3.8903969890865939</v>
      </c>
      <c r="AC75" s="15">
        <f>H75*'Table A8'!AC25</f>
        <v>2.2890542763779749</v>
      </c>
      <c r="AD75" s="15">
        <f>I75*'Table A8'!AD25</f>
        <v>0.51262666668172407</v>
      </c>
      <c r="AE75" s="15">
        <f>J75*'Table A8'!AE25</f>
        <v>2.0073089472147423</v>
      </c>
      <c r="AF75" s="15">
        <f>K75*'Table A8'!AF25</f>
        <v>5.719490967438758</v>
      </c>
      <c r="AG75" s="15">
        <f>L75*'Table A8'!AG25</f>
        <v>4.3429516192074678</v>
      </c>
      <c r="AH75" s="15">
        <f>M75*'Table A8'!AH25</f>
        <v>12.328569731195133</v>
      </c>
      <c r="AI75" s="15">
        <f>N75*'Table A8'!AI25</f>
        <v>4.5566655534787541</v>
      </c>
      <c r="AJ75" s="15">
        <f>O75*'Table A8'!AJ25</f>
        <v>3.4477423911283807</v>
      </c>
      <c r="AK75" s="15"/>
      <c r="AL75" s="15"/>
      <c r="AM75" s="15"/>
      <c r="AN75" s="15">
        <f>S75*'Table A8'!AN25</f>
        <v>4.5257551812808492</v>
      </c>
      <c r="AO75" s="15">
        <f>T75*'Table A8'!AO25</f>
        <v>3.6384594207766696</v>
      </c>
      <c r="AP75" s="15">
        <f>U75*'Table A8'!AP25</f>
        <v>1.8496568528885147</v>
      </c>
      <c r="AR75" s="11">
        <f t="shared" ref="AR75:BK75" si="21">LN(AR25/AR24)*100</f>
        <v>6.2057198229643271</v>
      </c>
      <c r="AS75" s="11">
        <f t="shared" si="21"/>
        <v>-13.015821935594566</v>
      </c>
      <c r="AT75" s="11">
        <f t="shared" si="21"/>
        <v>2.5445730870576329</v>
      </c>
      <c r="AU75" s="11">
        <f t="shared" si="21"/>
        <v>2.0236080259999447</v>
      </c>
      <c r="AV75" s="11">
        <f t="shared" si="21"/>
        <v>-2.6151437867421139</v>
      </c>
      <c r="AW75" s="11">
        <f t="shared" si="21"/>
        <v>-5.5887758580836984</v>
      </c>
      <c r="AX75" s="11">
        <f t="shared" si="21"/>
        <v>-1.6375383530952869</v>
      </c>
      <c r="AY75" s="11">
        <f t="shared" si="21"/>
        <v>2.6585067678241243</v>
      </c>
      <c r="AZ75" s="11">
        <f t="shared" si="21"/>
        <v>-3.4159367344630374</v>
      </c>
      <c r="BA75" s="11">
        <f t="shared" si="21"/>
        <v>-8.6944865862732126</v>
      </c>
      <c r="BB75" s="11">
        <f t="shared" si="21"/>
        <v>-8.3330854150186742</v>
      </c>
      <c r="BC75" s="11">
        <f t="shared" si="21"/>
        <v>-14.433277677150254</v>
      </c>
      <c r="BD75" s="11">
        <f t="shared" si="21"/>
        <v>-8.4734113084821949</v>
      </c>
      <c r="BE75" s="11">
        <f t="shared" si="21"/>
        <v>-4.8597920968375421</v>
      </c>
      <c r="BF75" s="11"/>
      <c r="BG75" s="11"/>
      <c r="BH75" s="11"/>
      <c r="BI75" s="11">
        <f t="shared" si="21"/>
        <v>-8.0980762008987277</v>
      </c>
      <c r="BJ75" s="11">
        <f t="shared" si="21"/>
        <v>-2.9070987999427067</v>
      </c>
      <c r="BK75" s="11">
        <f t="shared" si="21"/>
        <v>-1.4749252301623803</v>
      </c>
    </row>
    <row r="76" spans="1:63" x14ac:dyDescent="0.25">
      <c r="A76" s="13">
        <v>1990</v>
      </c>
      <c r="B76" s="11">
        <f t="shared" si="2"/>
        <v>-0.17076992907694605</v>
      </c>
      <c r="C76" s="11">
        <f t="shared" si="16"/>
        <v>1.5208470645266166</v>
      </c>
      <c r="D76" s="11">
        <f t="shared" si="16"/>
        <v>1.7601764302148701</v>
      </c>
      <c r="E76" s="11">
        <f t="shared" si="16"/>
        <v>8.485363258388641E-2</v>
      </c>
      <c r="F76" s="11">
        <f t="shared" si="16"/>
        <v>4.4900920407455311</v>
      </c>
      <c r="G76" s="11">
        <f t="shared" si="16"/>
        <v>11.98825535386662</v>
      </c>
      <c r="H76" s="11">
        <f t="shared" si="16"/>
        <v>4.0424665786632659</v>
      </c>
      <c r="I76" s="11">
        <f t="shared" si="16"/>
        <v>2.5645891976734099</v>
      </c>
      <c r="J76" s="11">
        <f t="shared" si="16"/>
        <v>5.9974597804566105</v>
      </c>
      <c r="K76" s="11">
        <f t="shared" si="16"/>
        <v>8.2588317872970123</v>
      </c>
      <c r="L76" s="11">
        <f t="shared" si="16"/>
        <v>7.0034752782513117</v>
      </c>
      <c r="M76" s="11">
        <f t="shared" si="16"/>
        <v>17.281243016968332</v>
      </c>
      <c r="N76" s="11">
        <f t="shared" si="16"/>
        <v>11.610246632677738</v>
      </c>
      <c r="O76" s="11">
        <f t="shared" si="16"/>
        <v>8.7301863556668753</v>
      </c>
      <c r="P76" s="11"/>
      <c r="Q76" s="11"/>
      <c r="R76" s="11"/>
      <c r="S76" s="11">
        <f t="shared" si="16"/>
        <v>11.05654601398866</v>
      </c>
      <c r="T76" s="11">
        <f t="shared" si="16"/>
        <v>9.2939691262823594</v>
      </c>
      <c r="U76" s="11">
        <f t="shared" si="16"/>
        <v>4.5427658032299982</v>
      </c>
      <c r="W76" s="15">
        <f>B76*'Table A8'!W26</f>
        <v>-8.1884180992395639E-2</v>
      </c>
      <c r="X76" s="15">
        <f>C76*'Table A8'!X26</f>
        <v>1.1167579994818944</v>
      </c>
      <c r="Y76" s="15">
        <f>D76*'Table A8'!Y26</f>
        <v>0.60092423327535671</v>
      </c>
      <c r="Z76" s="15">
        <f>E76*'Table A8'!Z26</f>
        <v>5.1124313631791568E-2</v>
      </c>
      <c r="AA76" s="15">
        <f>F76*'Table A8'!AA26</f>
        <v>3.7972708388584957</v>
      </c>
      <c r="AB76" s="15">
        <f>G76*'Table A8'!AB26</f>
        <v>4.1287551438716648</v>
      </c>
      <c r="AC76" s="15">
        <f>H76*'Table A8'!AC26</f>
        <v>1.6194121114125042</v>
      </c>
      <c r="AD76" s="15">
        <f>I76*'Table A8'!AD26</f>
        <v>0.64832814917183812</v>
      </c>
      <c r="AE76" s="15">
        <f>J76*'Table A8'!AE26</f>
        <v>1.6403052499548827</v>
      </c>
      <c r="AF76" s="15">
        <f>K76*'Table A8'!AF26</f>
        <v>4.1104205805377232</v>
      </c>
      <c r="AG76" s="15">
        <f>L76*'Table A8'!AG26</f>
        <v>3.3182465868354716</v>
      </c>
      <c r="AH76" s="15">
        <f>M76*'Table A8'!AH26</f>
        <v>13.377410219435186</v>
      </c>
      <c r="AI76" s="15">
        <f>N76*'Table A8'!AI26</f>
        <v>4.0693914447535473</v>
      </c>
      <c r="AJ76" s="15">
        <f>O76*'Table A8'!AJ26</f>
        <v>3.2886612001797122</v>
      </c>
      <c r="AK76" s="15"/>
      <c r="AL76" s="15"/>
      <c r="AM76" s="15"/>
      <c r="AN76" s="15">
        <f>S76*'Table A8'!AN26</f>
        <v>6.0070214494000389</v>
      </c>
      <c r="AO76" s="15">
        <f>T76*'Table A8'!AO26</f>
        <v>4.555903665703612</v>
      </c>
      <c r="AP76" s="15">
        <f>U76*'Table A8'!AP26</f>
        <v>1.888882020983033</v>
      </c>
      <c r="AR76" s="11">
        <f t="shared" ref="AR76:BK76" si="22">LN(AR26/AR25)*100</f>
        <v>1.6212742397446311</v>
      </c>
      <c r="AS76" s="11">
        <f t="shared" si="22"/>
        <v>-5.9786615522745272</v>
      </c>
      <c r="AT76" s="11">
        <f t="shared" si="22"/>
        <v>-1.8631630510578492</v>
      </c>
      <c r="AU76" s="11">
        <f t="shared" si="22"/>
        <v>2.4710145853181422</v>
      </c>
      <c r="AV76" s="11">
        <f t="shared" si="22"/>
        <v>-3.0674448684565823</v>
      </c>
      <c r="AW76" s="11">
        <f t="shared" si="22"/>
        <v>-9.1198907641021769</v>
      </c>
      <c r="AX76" s="11">
        <f t="shared" si="22"/>
        <v>-5.3235229678258964</v>
      </c>
      <c r="AY76" s="11">
        <f t="shared" si="22"/>
        <v>-2.7936440066563759</v>
      </c>
      <c r="AZ76" s="11">
        <f t="shared" si="22"/>
        <v>-5.0652791172347706</v>
      </c>
      <c r="BA76" s="11">
        <f t="shared" si="22"/>
        <v>-8.6507330073705848</v>
      </c>
      <c r="BB76" s="11">
        <f t="shared" si="22"/>
        <v>-0.5537595835967416</v>
      </c>
      <c r="BC76" s="11">
        <f t="shared" si="22"/>
        <v>-16.526026818732632</v>
      </c>
      <c r="BD76" s="11">
        <f t="shared" si="22"/>
        <v>-7.1691275273391364</v>
      </c>
      <c r="BE76" s="11">
        <f t="shared" si="22"/>
        <v>-4.2664879049736104</v>
      </c>
      <c r="BF76" s="11"/>
      <c r="BG76" s="11"/>
      <c r="BH76" s="11"/>
      <c r="BI76" s="11">
        <f t="shared" si="22"/>
        <v>-10.795429207919783</v>
      </c>
      <c r="BJ76" s="11">
        <f t="shared" si="22"/>
        <v>-9.6075830682853329</v>
      </c>
      <c r="BK76" s="11">
        <f t="shared" si="22"/>
        <v>-3.5334338233295495</v>
      </c>
    </row>
    <row r="77" spans="1:63" x14ac:dyDescent="0.25">
      <c r="A77" s="13">
        <v>1991</v>
      </c>
      <c r="B77" s="11">
        <f t="shared" si="2"/>
        <v>-1.1027680677062635</v>
      </c>
      <c r="C77" s="11">
        <f t="shared" si="16"/>
        <v>4.9125909571548787</v>
      </c>
      <c r="D77" s="11">
        <f t="shared" si="16"/>
        <v>1.9687256987197495</v>
      </c>
      <c r="E77" s="11">
        <f t="shared" si="16"/>
        <v>3.7865975854851595</v>
      </c>
      <c r="F77" s="11">
        <f t="shared" si="16"/>
        <v>6.2495409060118314</v>
      </c>
      <c r="G77" s="11">
        <f t="shared" si="16"/>
        <v>6.4328767597211183</v>
      </c>
      <c r="H77" s="11">
        <f t="shared" si="16"/>
        <v>4.4483661006218185</v>
      </c>
      <c r="I77" s="11">
        <f t="shared" si="16"/>
        <v>3.9456457054499565</v>
      </c>
      <c r="J77" s="11">
        <f t="shared" si="16"/>
        <v>4.9533014271687108</v>
      </c>
      <c r="K77" s="11">
        <f t="shared" si="16"/>
        <v>8.3026917621096832</v>
      </c>
      <c r="L77" s="11">
        <f t="shared" si="16"/>
        <v>4.7990677736286225</v>
      </c>
      <c r="M77" s="11">
        <f t="shared" si="16"/>
        <v>9.9222554213353256</v>
      </c>
      <c r="N77" s="11">
        <f t="shared" si="16"/>
        <v>10.814626100708759</v>
      </c>
      <c r="O77" s="11">
        <f t="shared" si="16"/>
        <v>6.2189518383169897</v>
      </c>
      <c r="P77" s="11"/>
      <c r="Q77" s="11"/>
      <c r="R77" s="11"/>
      <c r="S77" s="11">
        <f t="shared" si="16"/>
        <v>8.6158005432191036</v>
      </c>
      <c r="T77" s="11">
        <f t="shared" si="16"/>
        <v>9.5647239523262204</v>
      </c>
      <c r="U77" s="11">
        <f t="shared" si="16"/>
        <v>4.6842276210796703</v>
      </c>
      <c r="W77" s="15">
        <f>B77*'Table A8'!W27</f>
        <v>-0.50220057803343243</v>
      </c>
      <c r="X77" s="15">
        <f>C77*'Table A8'!X27</f>
        <v>3.5729274031387437</v>
      </c>
      <c r="Y77" s="15">
        <f>D77*'Table A8'!Y27</f>
        <v>0.66109808963009187</v>
      </c>
      <c r="Z77" s="15">
        <f>E77*'Table A8'!Z27</f>
        <v>2.2053144337865569</v>
      </c>
      <c r="AA77" s="15">
        <f>F77*'Table A8'!AA27</f>
        <v>5.2227413351540877</v>
      </c>
      <c r="AB77" s="15">
        <f>G77*'Table A8'!AB27</f>
        <v>2.1376449472553278</v>
      </c>
      <c r="AC77" s="15">
        <f>H77*'Table A8'!AC27</f>
        <v>1.6917136280664775</v>
      </c>
      <c r="AD77" s="15">
        <f>I77*'Table A8'!AD27</f>
        <v>0.93787998418545471</v>
      </c>
      <c r="AE77" s="15">
        <f>J77*'Table A8'!AE27</f>
        <v>1.2427833280766296</v>
      </c>
      <c r="AF77" s="15">
        <f>K77*'Table A8'!AF27</f>
        <v>3.9271732034778801</v>
      </c>
      <c r="AG77" s="15">
        <f>L77*'Table A8'!AG27</f>
        <v>2.1543015235818883</v>
      </c>
      <c r="AH77" s="15">
        <f>M77*'Table A8'!AH27</f>
        <v>7.6064010059956599</v>
      </c>
      <c r="AI77" s="15">
        <f>N77*'Table A8'!AI27</f>
        <v>3.5147534827303462</v>
      </c>
      <c r="AJ77" s="15">
        <f>O77*'Table A8'!AJ27</f>
        <v>2.1784988289624412</v>
      </c>
      <c r="AK77" s="15"/>
      <c r="AL77" s="15"/>
      <c r="AM77" s="15"/>
      <c r="AN77" s="15">
        <f>S77*'Table A8'!AN27</f>
        <v>4.5310495056789266</v>
      </c>
      <c r="AO77" s="15">
        <f>T77*'Table A8'!AO27</f>
        <v>4.4409013310650645</v>
      </c>
      <c r="AP77" s="15">
        <f>U77*'Table A8'!AP27</f>
        <v>1.8671331297623563</v>
      </c>
      <c r="AR77" s="11">
        <f t="shared" ref="AR77:BK77" si="23">LN(AR27/AR26)*100</f>
        <v>6.0042906804908309</v>
      </c>
      <c r="AS77" s="11">
        <f t="shared" si="23"/>
        <v>-0.48005452818666133</v>
      </c>
      <c r="AT77" s="11">
        <f t="shared" si="23"/>
        <v>-7.1278868596643852</v>
      </c>
      <c r="AU77" s="11">
        <f t="shared" si="23"/>
        <v>2.1991410980932988</v>
      </c>
      <c r="AV77" s="11">
        <f t="shared" si="23"/>
        <v>-7.9346324595382907</v>
      </c>
      <c r="AW77" s="11">
        <f t="shared" si="23"/>
        <v>-13.538404796090575</v>
      </c>
      <c r="AX77" s="11">
        <f t="shared" si="23"/>
        <v>-6.1584184592227285</v>
      </c>
      <c r="AY77" s="11">
        <f t="shared" si="23"/>
        <v>-6.0851461052901925</v>
      </c>
      <c r="AZ77" s="11">
        <f t="shared" si="23"/>
        <v>-11.033941413762456</v>
      </c>
      <c r="BA77" s="11">
        <f t="shared" si="23"/>
        <v>-10.085505571410057</v>
      </c>
      <c r="BB77" s="11">
        <f t="shared" si="23"/>
        <v>-3.4636601524962853</v>
      </c>
      <c r="BC77" s="11">
        <f t="shared" si="23"/>
        <v>-10.479908170392038</v>
      </c>
      <c r="BD77" s="11">
        <f t="shared" si="23"/>
        <v>-11.112600099488288</v>
      </c>
      <c r="BE77" s="11">
        <f t="shared" si="23"/>
        <v>-6.8320029482425468</v>
      </c>
      <c r="BF77" s="11"/>
      <c r="BG77" s="11"/>
      <c r="BH77" s="11"/>
      <c r="BI77" s="11">
        <f t="shared" si="23"/>
        <v>-8.0650878158930226</v>
      </c>
      <c r="BJ77" s="11">
        <f t="shared" si="23"/>
        <v>-9.1373119895076904</v>
      </c>
      <c r="BK77" s="11">
        <f t="shared" si="23"/>
        <v>-6.5222936258371433</v>
      </c>
    </row>
    <row r="78" spans="1:63" x14ac:dyDescent="0.25">
      <c r="A78" s="13">
        <v>1992</v>
      </c>
      <c r="B78" s="11">
        <f t="shared" si="2"/>
        <v>-0.86780990087559251</v>
      </c>
      <c r="C78" s="11">
        <f t="shared" si="16"/>
        <v>5.9778979251016651</v>
      </c>
      <c r="D78" s="11">
        <f t="shared" si="16"/>
        <v>0.80242146335797981</v>
      </c>
      <c r="E78" s="11">
        <f t="shared" si="16"/>
        <v>5.2497142766446085</v>
      </c>
      <c r="F78" s="11">
        <f t="shared" si="16"/>
        <v>6.4151748748298001</v>
      </c>
      <c r="G78" s="11">
        <f t="shared" si="16"/>
        <v>1.5610682293178091</v>
      </c>
      <c r="H78" s="11">
        <f t="shared" si="16"/>
        <v>2.9274880715546443</v>
      </c>
      <c r="I78" s="11">
        <f t="shared" si="16"/>
        <v>5.4107675162957092</v>
      </c>
      <c r="J78" s="11">
        <f t="shared" si="16"/>
        <v>4.4943616254281711</v>
      </c>
      <c r="K78" s="11">
        <f t="shared" si="16"/>
        <v>7.3542143070443116</v>
      </c>
      <c r="L78" s="11">
        <f t="shared" si="16"/>
        <v>2.4105245691910011</v>
      </c>
      <c r="M78" s="11">
        <f t="shared" si="16"/>
        <v>3.3458593355137287</v>
      </c>
      <c r="N78" s="11">
        <f t="shared" si="16"/>
        <v>6.8580415304572924</v>
      </c>
      <c r="O78" s="11">
        <f t="shared" si="16"/>
        <v>4.6440407307819846</v>
      </c>
      <c r="P78" s="11"/>
      <c r="Q78" s="11"/>
      <c r="R78" s="11"/>
      <c r="S78" s="11">
        <f t="shared" si="16"/>
        <v>5.3812082616980641</v>
      </c>
      <c r="T78" s="11">
        <f t="shared" si="16"/>
        <v>6.6278188794818211</v>
      </c>
      <c r="U78" s="11">
        <f t="shared" si="16"/>
        <v>3.6367644170875004</v>
      </c>
      <c r="W78" s="15">
        <f>B78*'Table A8'!W28</f>
        <v>-0.37827833579167075</v>
      </c>
      <c r="X78" s="15">
        <f>C78*'Table A8'!X28</f>
        <v>4.402124032044866</v>
      </c>
      <c r="Y78" s="15">
        <f>D78*'Table A8'!Y28</f>
        <v>0.26640392583484929</v>
      </c>
      <c r="Z78" s="15">
        <f>E78*'Table A8'!Z28</f>
        <v>2.9456146806252894</v>
      </c>
      <c r="AA78" s="15">
        <f>F78*'Table A8'!AA28</f>
        <v>5.2931607892220676</v>
      </c>
      <c r="AB78" s="15">
        <f>G78*'Table A8'!AB28</f>
        <v>0.51936739989403513</v>
      </c>
      <c r="AC78" s="15">
        <f>H78*'Table A8'!AC28</f>
        <v>1.0565304450240711</v>
      </c>
      <c r="AD78" s="15">
        <f>I78*'Table A8'!AD28</f>
        <v>1.1946974675980926</v>
      </c>
      <c r="AE78" s="15">
        <f>J78*'Table A8'!AE28</f>
        <v>1.039096407798993</v>
      </c>
      <c r="AF78" s="15">
        <f>K78*'Table A8'!AF28</f>
        <v>3.3726426812105212</v>
      </c>
      <c r="AG78" s="15">
        <f>L78*'Table A8'!AG28</f>
        <v>1.0396592466920789</v>
      </c>
      <c r="AH78" s="15">
        <f>M78*'Table A8'!AH28</f>
        <v>2.4752667364130567</v>
      </c>
      <c r="AI78" s="15">
        <f>N78*'Table A8'!AI28</f>
        <v>2.0807298003407424</v>
      </c>
      <c r="AJ78" s="15">
        <f>O78*'Table A8'!AJ28</f>
        <v>1.5223165515503345</v>
      </c>
      <c r="AK78" s="15"/>
      <c r="AL78" s="15"/>
      <c r="AM78" s="15"/>
      <c r="AN78" s="15">
        <f>S78*'Table A8'!AN28</f>
        <v>2.6970615807630698</v>
      </c>
      <c r="AO78" s="15">
        <f>T78*'Table A8'!AO28</f>
        <v>2.8724967023674215</v>
      </c>
      <c r="AP78" s="15">
        <f>U78*'Table A8'!AP28</f>
        <v>1.3972448890450175</v>
      </c>
      <c r="AR78" s="11">
        <f t="shared" ref="AR78:BK78" si="24">LN(AR28/AR27)*100</f>
        <v>3.3079640583404943</v>
      </c>
      <c r="AS78" s="11">
        <f t="shared" si="24"/>
        <v>-3.124299527582699</v>
      </c>
      <c r="AT78" s="11">
        <f t="shared" si="24"/>
        <v>-0.8783969377891615</v>
      </c>
      <c r="AU78" s="11">
        <f t="shared" si="24"/>
        <v>-2.7717575474588605</v>
      </c>
      <c r="AV78" s="11">
        <f t="shared" si="24"/>
        <v>-5.1097869186806584</v>
      </c>
      <c r="AW78" s="11">
        <f t="shared" si="24"/>
        <v>-6.5480434128421434</v>
      </c>
      <c r="AX78" s="11">
        <f t="shared" si="24"/>
        <v>1.2078772664681918</v>
      </c>
      <c r="AY78" s="11">
        <f t="shared" si="24"/>
        <v>-2.5506382838802502</v>
      </c>
      <c r="AZ78" s="11">
        <f t="shared" si="24"/>
        <v>-9.1176347044276937</v>
      </c>
      <c r="BA78" s="11">
        <f t="shared" si="24"/>
        <v>-6.6571160484392182</v>
      </c>
      <c r="BB78" s="11">
        <f t="shared" si="24"/>
        <v>-5.7092366888509796</v>
      </c>
      <c r="BC78" s="11">
        <f t="shared" si="24"/>
        <v>-3.7083576728167498</v>
      </c>
      <c r="BD78" s="11">
        <f t="shared" si="24"/>
        <v>-8.5129612012520806</v>
      </c>
      <c r="BE78" s="11">
        <f t="shared" si="24"/>
        <v>-5.7334081944964792</v>
      </c>
      <c r="BF78" s="11"/>
      <c r="BG78" s="11"/>
      <c r="BH78" s="11"/>
      <c r="BI78" s="11">
        <f t="shared" si="24"/>
        <v>-3.9573732412325917</v>
      </c>
      <c r="BJ78" s="11">
        <f t="shared" si="24"/>
        <v>-5.6094225247773561</v>
      </c>
      <c r="BK78" s="11">
        <f t="shared" si="24"/>
        <v>-3.3424683507883066</v>
      </c>
    </row>
    <row r="79" spans="1:63" x14ac:dyDescent="0.25">
      <c r="A79" s="13">
        <v>1993</v>
      </c>
      <c r="B79" s="11">
        <f t="shared" si="2"/>
        <v>0.92539700295656002</v>
      </c>
      <c r="C79" s="11">
        <f t="shared" si="16"/>
        <v>3.4459848404551336</v>
      </c>
      <c r="D79" s="11">
        <f t="shared" si="16"/>
        <v>2.9596014619421667E-2</v>
      </c>
      <c r="E79" s="11">
        <f t="shared" si="16"/>
        <v>3.577245961149309</v>
      </c>
      <c r="F79" s="11">
        <f t="shared" si="16"/>
        <v>6.8218877640262408</v>
      </c>
      <c r="G79" s="11">
        <f t="shared" si="16"/>
        <v>2.1857677453882287</v>
      </c>
      <c r="H79" s="11">
        <f t="shared" si="16"/>
        <v>2.9545568981067247</v>
      </c>
      <c r="I79" s="11">
        <f t="shared" si="16"/>
        <v>5.9367406952856996</v>
      </c>
      <c r="J79" s="11">
        <f t="shared" si="16"/>
        <v>3.106528927473283</v>
      </c>
      <c r="K79" s="11">
        <f t="shared" si="16"/>
        <v>5.6774344058421526</v>
      </c>
      <c r="L79" s="11">
        <f t="shared" si="16"/>
        <v>0.91066730781917371</v>
      </c>
      <c r="M79" s="11">
        <f t="shared" si="16"/>
        <v>1.9550661500739623</v>
      </c>
      <c r="N79" s="11">
        <f t="shared" si="16"/>
        <v>3.0604961438542624</v>
      </c>
      <c r="O79" s="11">
        <f t="shared" si="16"/>
        <v>4.0028749485421917</v>
      </c>
      <c r="P79" s="11"/>
      <c r="Q79" s="11"/>
      <c r="R79" s="11"/>
      <c r="S79" s="11">
        <f t="shared" si="16"/>
        <v>4.5730267954114137</v>
      </c>
      <c r="T79" s="11">
        <f t="shared" si="16"/>
        <v>4.8429652238591174</v>
      </c>
      <c r="U79" s="11">
        <f t="shared" si="16"/>
        <v>2.7603141048830104</v>
      </c>
      <c r="W79" s="15">
        <f>B79*'Table A8'!W29</f>
        <v>0.41864960413754776</v>
      </c>
      <c r="X79" s="15">
        <f>C79*'Table A8'!X29</f>
        <v>2.7002737209806424</v>
      </c>
      <c r="Y79" s="15">
        <f>D79*'Table A8'!Y29</f>
        <v>1.0145513811537747E-2</v>
      </c>
      <c r="Z79" s="15">
        <f>E79*'Table A8'!Z29</f>
        <v>2.0200707942610148</v>
      </c>
      <c r="AA79" s="15">
        <f>F79*'Table A8'!AA29</f>
        <v>5.6464765022845196</v>
      </c>
      <c r="AB79" s="15">
        <f>G79*'Table A8'!AB29</f>
        <v>0.76327009668956936</v>
      </c>
      <c r="AC79" s="15">
        <f>H79*'Table A8'!AC29</f>
        <v>1.0739814324617947</v>
      </c>
      <c r="AD79" s="15">
        <f>I79*'Table A8'!AD29</f>
        <v>1.3126133677276679</v>
      </c>
      <c r="AE79" s="15">
        <f>J79*'Table A8'!AE29</f>
        <v>0.72537450456501174</v>
      </c>
      <c r="AF79" s="15">
        <f>K79*'Table A8'!AF29</f>
        <v>2.6127553135685591</v>
      </c>
      <c r="AG79" s="15">
        <f>L79*'Table A8'!AG29</f>
        <v>0.40042041524809069</v>
      </c>
      <c r="AH79" s="15">
        <f>M79*'Table A8'!AH29</f>
        <v>1.429348862319074</v>
      </c>
      <c r="AI79" s="15">
        <f>N79*'Table A8'!AI29</f>
        <v>0.92212748814328926</v>
      </c>
      <c r="AJ79" s="15">
        <f>O79*'Table A8'!AJ29</f>
        <v>1.3033360832453376</v>
      </c>
      <c r="AK79" s="15"/>
      <c r="AL79" s="15"/>
      <c r="AM79" s="15"/>
      <c r="AN79" s="15">
        <f>S79*'Table A8'!AN29</f>
        <v>2.2727943173194727</v>
      </c>
      <c r="AO79" s="15">
        <f>T79*'Table A8'!AO29</f>
        <v>2.0534172549162659</v>
      </c>
      <c r="AP79" s="15">
        <f>U79*'Table A8'!AP29</f>
        <v>1.0776266265463272</v>
      </c>
      <c r="AR79" s="11">
        <f t="shared" ref="AR79:BK79" si="25">LN(AR29/AR28)*100</f>
        <v>-10.501368906375816</v>
      </c>
      <c r="AS79" s="11">
        <f t="shared" si="25"/>
        <v>3.0807829438068519</v>
      </c>
      <c r="AT79" s="11">
        <f t="shared" si="25"/>
        <v>1.4255630494116414</v>
      </c>
      <c r="AU79" s="11">
        <f t="shared" si="25"/>
        <v>1.4960327341102495</v>
      </c>
      <c r="AV79" s="11">
        <f t="shared" si="25"/>
        <v>-2.2587439906793549</v>
      </c>
      <c r="AW79" s="11">
        <f t="shared" si="25"/>
        <v>-5.0325187635785733</v>
      </c>
      <c r="AX79" s="11">
        <f t="shared" si="25"/>
        <v>4.5325527094235678</v>
      </c>
      <c r="AY79" s="11">
        <f t="shared" si="25"/>
        <v>-2.9689590488972617</v>
      </c>
      <c r="AZ79" s="11">
        <f t="shared" si="25"/>
        <v>-1.8201405912822817</v>
      </c>
      <c r="BA79" s="11">
        <f t="shared" si="25"/>
        <v>-2.8722928779125891</v>
      </c>
      <c r="BB79" s="11">
        <f t="shared" si="25"/>
        <v>1.8355006863196115</v>
      </c>
      <c r="BC79" s="11">
        <f t="shared" si="25"/>
        <v>1.0690628547400505</v>
      </c>
      <c r="BD79" s="11">
        <f t="shared" si="25"/>
        <v>-1.2564784880808069</v>
      </c>
      <c r="BE79" s="11">
        <f t="shared" si="25"/>
        <v>-1.9808280336301876</v>
      </c>
      <c r="BF79" s="11"/>
      <c r="BG79" s="11"/>
      <c r="BH79" s="11"/>
      <c r="BI79" s="11">
        <f t="shared" si="25"/>
        <v>1.8206477928347606</v>
      </c>
      <c r="BJ79" s="11">
        <f t="shared" si="25"/>
        <v>1.3898787036465914</v>
      </c>
      <c r="BK79" s="11">
        <f t="shared" si="25"/>
        <v>-1.5277711856411413E-2</v>
      </c>
    </row>
    <row r="80" spans="1:63" x14ac:dyDescent="0.25">
      <c r="A80" s="13">
        <v>1994</v>
      </c>
      <c r="B80" s="11">
        <f t="shared" si="2"/>
        <v>3.0614635819606733</v>
      </c>
      <c r="C80" s="11">
        <f t="shared" si="16"/>
        <v>0.74754726593402698</v>
      </c>
      <c r="D80" s="11">
        <f t="shared" si="16"/>
        <v>0.10844384165233961</v>
      </c>
      <c r="E80" s="11">
        <f t="shared" si="16"/>
        <v>2.0352228848898517</v>
      </c>
      <c r="F80" s="11">
        <f t="shared" si="16"/>
        <v>6.1527556415027194</v>
      </c>
      <c r="G80" s="11">
        <f t="shared" si="16"/>
        <v>2.5928855849358872</v>
      </c>
      <c r="H80" s="11">
        <f t="shared" si="16"/>
        <v>3.1052326658411959</v>
      </c>
      <c r="I80" s="11">
        <f t="shared" si="16"/>
        <v>6.6366675211633837</v>
      </c>
      <c r="J80" s="11">
        <f t="shared" si="16"/>
        <v>1.4316947366279615</v>
      </c>
      <c r="K80" s="11">
        <f t="shared" si="16"/>
        <v>6.7995253042413841</v>
      </c>
      <c r="L80" s="11">
        <f t="shared" si="16"/>
        <v>1.0881500187534208</v>
      </c>
      <c r="M80" s="11">
        <f t="shared" si="16"/>
        <v>3.2799736131111423</v>
      </c>
      <c r="N80" s="11">
        <f t="shared" si="16"/>
        <v>1.3511928978565035</v>
      </c>
      <c r="O80" s="11">
        <f t="shared" si="16"/>
        <v>4.3553460301601756</v>
      </c>
      <c r="P80" s="11"/>
      <c r="Q80" s="11"/>
      <c r="R80" s="11"/>
      <c r="S80" s="11">
        <f t="shared" si="16"/>
        <v>4.7659936337632907</v>
      </c>
      <c r="T80" s="11">
        <f t="shared" si="16"/>
        <v>6.0813140998819888</v>
      </c>
      <c r="U80" s="11">
        <f t="shared" si="16"/>
        <v>2.5722770238575441</v>
      </c>
      <c r="W80" s="15">
        <f>B80*'Table A8'!W30</f>
        <v>1.4560320795804962</v>
      </c>
      <c r="X80" s="15">
        <f>C80*'Table A8'!X30</f>
        <v>0.62450098596128611</v>
      </c>
      <c r="Y80" s="15">
        <f>D80*'Table A8'!Y30</f>
        <v>3.8996405458181331E-2</v>
      </c>
      <c r="Z80" s="15">
        <f>E80*'Table A8'!Z30</f>
        <v>1.1969145786037219</v>
      </c>
      <c r="AA80" s="15">
        <f>F80*'Table A8'!AA30</f>
        <v>5.1756980456320871</v>
      </c>
      <c r="AB80" s="15">
        <f>G80*'Table A8'!AB30</f>
        <v>0.94899612408653466</v>
      </c>
      <c r="AC80" s="15">
        <f>H80*'Table A8'!AC30</f>
        <v>1.1753305640208924</v>
      </c>
      <c r="AD80" s="15">
        <f>I80*'Table A8'!AD30</f>
        <v>1.5523165332001154</v>
      </c>
      <c r="AE80" s="15">
        <f>J80*'Table A8'!AE30</f>
        <v>0.35276958310512968</v>
      </c>
      <c r="AF80" s="15">
        <f>K80*'Table A8'!AF30</f>
        <v>3.1617792664722435</v>
      </c>
      <c r="AG80" s="15">
        <f>L80*'Table A8'!AG30</f>
        <v>0.49706692856656259</v>
      </c>
      <c r="AH80" s="15">
        <f>M80*'Table A8'!AH30</f>
        <v>2.4140605792498007</v>
      </c>
      <c r="AI80" s="15">
        <f>N80*'Table A8'!AI30</f>
        <v>0.42157218413122916</v>
      </c>
      <c r="AJ80" s="15">
        <f>O80*'Table A8'!AJ30</f>
        <v>1.4664450083549312</v>
      </c>
      <c r="AK80" s="15"/>
      <c r="AL80" s="15"/>
      <c r="AM80" s="15"/>
      <c r="AN80" s="15">
        <f>S80*'Table A8'!AN30</f>
        <v>2.3958649996928059</v>
      </c>
      <c r="AO80" s="15">
        <f>T80*'Table A8'!AO30</f>
        <v>2.5967211206496095</v>
      </c>
      <c r="AP80" s="15">
        <f>U80*'Table A8'!AP30</f>
        <v>1.0448589270909345</v>
      </c>
      <c r="AR80" s="11">
        <f t="shared" ref="AR80:BK80" si="26">LN(AR30/AR29)*100</f>
        <v>-5.4158515470764375</v>
      </c>
      <c r="AS80" s="11">
        <f t="shared" si="26"/>
        <v>13.205126214405317</v>
      </c>
      <c r="AT80" s="11">
        <f t="shared" si="26"/>
        <v>4.4413604722676299</v>
      </c>
      <c r="AU80" s="11">
        <f t="shared" si="26"/>
        <v>-5.2578967916666945</v>
      </c>
      <c r="AV80" s="11">
        <f t="shared" si="26"/>
        <v>-2.870042940570293</v>
      </c>
      <c r="AW80" s="11">
        <f t="shared" si="26"/>
        <v>-4.1878157257036985</v>
      </c>
      <c r="AX80" s="11">
        <f t="shared" si="26"/>
        <v>1.9472918536236929</v>
      </c>
      <c r="AY80" s="11">
        <f t="shared" si="26"/>
        <v>-0.60021028060524106</v>
      </c>
      <c r="AZ80" s="11">
        <f t="shared" si="26"/>
        <v>0.48231139848294058</v>
      </c>
      <c r="BA80" s="11">
        <f t="shared" si="26"/>
        <v>-2.3026192433466361</v>
      </c>
      <c r="BB80" s="11">
        <f t="shared" si="26"/>
        <v>-0.31136769917957408</v>
      </c>
      <c r="BC80" s="11">
        <f t="shared" si="26"/>
        <v>2.1739405865242309</v>
      </c>
      <c r="BD80" s="11">
        <f t="shared" si="26"/>
        <v>3.5334990490408327</v>
      </c>
      <c r="BE80" s="11">
        <f t="shared" si="26"/>
        <v>0.59686116248915544</v>
      </c>
      <c r="BF80" s="11"/>
      <c r="BG80" s="11"/>
      <c r="BH80" s="11"/>
      <c r="BI80" s="11">
        <f t="shared" si="26"/>
        <v>0.12108437373610685</v>
      </c>
      <c r="BJ80" s="11">
        <f t="shared" si="26"/>
        <v>-1.2923755780573731</v>
      </c>
      <c r="BK80" s="11">
        <f t="shared" si="26"/>
        <v>1.2067387699559511</v>
      </c>
    </row>
    <row r="81" spans="1:63" x14ac:dyDescent="0.25">
      <c r="A81" s="13">
        <v>1995</v>
      </c>
      <c r="B81" s="11">
        <f t="shared" si="2"/>
        <v>2.1815030499579144</v>
      </c>
      <c r="C81" s="11">
        <f t="shared" si="16"/>
        <v>-2.1281123723644359E-2</v>
      </c>
      <c r="D81" s="11">
        <f t="shared" si="16"/>
        <v>0.59924537098930752</v>
      </c>
      <c r="E81" s="11">
        <f t="shared" si="16"/>
        <v>-7.3286921565269572E-2</v>
      </c>
      <c r="F81" s="11">
        <f t="shared" si="16"/>
        <v>5.7960338502009634</v>
      </c>
      <c r="G81" s="11">
        <f t="shared" si="16"/>
        <v>1.5434515640045017</v>
      </c>
      <c r="H81" s="11">
        <f t="shared" si="16"/>
        <v>4.0026296381531541</v>
      </c>
      <c r="I81" s="11">
        <f t="shared" si="16"/>
        <v>4.0068285895722973</v>
      </c>
      <c r="J81" s="11">
        <f t="shared" si="16"/>
        <v>4.9169567690131064</v>
      </c>
      <c r="K81" s="11">
        <f t="shared" si="16"/>
        <v>8.7749148461502671</v>
      </c>
      <c r="L81" s="11">
        <f t="shared" si="16"/>
        <v>1.3361175500802682</v>
      </c>
      <c r="M81" s="11">
        <f t="shared" si="16"/>
        <v>2.0458436697758415</v>
      </c>
      <c r="N81" s="11">
        <f t="shared" si="16"/>
        <v>0.57727790857412498</v>
      </c>
      <c r="O81" s="11">
        <f t="shared" si="16"/>
        <v>4.5101051240641166</v>
      </c>
      <c r="P81" s="11"/>
      <c r="Q81" s="11"/>
      <c r="R81" s="11"/>
      <c r="S81" s="11">
        <f t="shared" si="16"/>
        <v>5.5064446316552846</v>
      </c>
      <c r="T81" s="11">
        <f t="shared" si="16"/>
        <v>4.1538043468296877</v>
      </c>
      <c r="U81" s="11">
        <f t="shared" si="16"/>
        <v>2.6188338941078695</v>
      </c>
      <c r="W81" s="15">
        <f>B81*'Table A8'!W31</f>
        <v>1.0970778838238353</v>
      </c>
      <c r="X81" s="15">
        <f>C81*'Table A8'!X31</f>
        <v>-1.8252819817769769E-2</v>
      </c>
      <c r="Y81" s="15">
        <f>D81*'Table A8'!Y31</f>
        <v>0.21518901272226032</v>
      </c>
      <c r="Z81" s="15">
        <f>E81*'Table A8'!Z31</f>
        <v>-4.4661050001875272E-2</v>
      </c>
      <c r="AA81" s="15">
        <f>F81*'Table A8'!AA31</f>
        <v>4.9411188572963214</v>
      </c>
      <c r="AB81" s="15">
        <f>G81*'Table A8'!AB31</f>
        <v>0.58203558478609752</v>
      </c>
      <c r="AC81" s="15">
        <f>H81*'Table A8'!AC31</f>
        <v>1.5121934772942618</v>
      </c>
      <c r="AD81" s="15">
        <f>I81*'Table A8'!AD31</f>
        <v>0.96083749577943689</v>
      </c>
      <c r="AE81" s="15">
        <f>J81*'Table A8'!AE31</f>
        <v>1.1967872775777899</v>
      </c>
      <c r="AF81" s="15">
        <f>K81*'Table A8'!AF31</f>
        <v>3.9934637464829863</v>
      </c>
      <c r="AG81" s="15">
        <f>L81*'Table A8'!AG31</f>
        <v>0.60633014422642573</v>
      </c>
      <c r="AH81" s="15">
        <f>M81*'Table A8'!AH31</f>
        <v>1.4979667350098711</v>
      </c>
      <c r="AI81" s="15">
        <f>N81*'Table A8'!AI31</f>
        <v>0.17964888514826771</v>
      </c>
      <c r="AJ81" s="15">
        <f>O81*'Table A8'!AJ31</f>
        <v>1.4725493230069342</v>
      </c>
      <c r="AK81" s="15"/>
      <c r="AL81" s="15"/>
      <c r="AM81" s="15"/>
      <c r="AN81" s="15">
        <f>S81*'Table A8'!AN31</f>
        <v>2.9729294566306885</v>
      </c>
      <c r="AO81" s="15">
        <f>T81*'Table A8'!AO31</f>
        <v>1.7408594017563221</v>
      </c>
      <c r="AP81" s="15">
        <f>U81*'Table A8'!AP31</f>
        <v>1.0682223454066</v>
      </c>
      <c r="AR81" s="11">
        <f t="shared" ref="AR81:BK81" si="27">LN(AR31/AR30)*100</f>
        <v>-5.5165105373893883</v>
      </c>
      <c r="AS81" s="11">
        <f t="shared" si="27"/>
        <v>3.3341625322341772</v>
      </c>
      <c r="AT81" s="11">
        <f t="shared" si="27"/>
        <v>0.90271101456870528</v>
      </c>
      <c r="AU81" s="11">
        <f t="shared" si="27"/>
        <v>2.6572164873836863</v>
      </c>
      <c r="AV81" s="11">
        <f t="shared" si="27"/>
        <v>-3.0989221727217133</v>
      </c>
      <c r="AW81" s="11">
        <f t="shared" si="27"/>
        <v>-2.0673294496324428</v>
      </c>
      <c r="AX81" s="11">
        <f t="shared" si="27"/>
        <v>-2.6132989246862861</v>
      </c>
      <c r="AY81" s="11">
        <f t="shared" si="27"/>
        <v>1.7765671515809336</v>
      </c>
      <c r="AZ81" s="11">
        <f t="shared" si="27"/>
        <v>-2.9217675523161284</v>
      </c>
      <c r="BA81" s="11">
        <f t="shared" si="27"/>
        <v>-5.0327763413356408</v>
      </c>
      <c r="BB81" s="11">
        <f t="shared" si="27"/>
        <v>0.49990698975170184</v>
      </c>
      <c r="BC81" s="11">
        <f t="shared" si="27"/>
        <v>1.4998875138970982</v>
      </c>
      <c r="BD81" s="11">
        <f t="shared" si="27"/>
        <v>2.6888882033621861</v>
      </c>
      <c r="BE81" s="11">
        <f t="shared" si="27"/>
        <v>-0.63795494500060068</v>
      </c>
      <c r="BF81" s="11"/>
      <c r="BG81" s="11"/>
      <c r="BH81" s="11"/>
      <c r="BI81" s="11">
        <f t="shared" si="27"/>
        <v>-1.4129600445589283</v>
      </c>
      <c r="BJ81" s="11">
        <f t="shared" si="27"/>
        <v>-0.13918507318556914</v>
      </c>
      <c r="BK81" s="11">
        <f t="shared" si="27"/>
        <v>-0.45615449019976118</v>
      </c>
    </row>
    <row r="82" spans="1:63" x14ac:dyDescent="0.25">
      <c r="A82" s="13">
        <v>1996</v>
      </c>
      <c r="B82" s="11">
        <f t="shared" si="2"/>
        <v>1.1406967793376599</v>
      </c>
      <c r="C82" s="11">
        <f t="shared" si="16"/>
        <v>0.96373528544416354</v>
      </c>
      <c r="D82" s="11">
        <f t="shared" si="16"/>
        <v>1.3135679020932198</v>
      </c>
      <c r="E82" s="11">
        <f t="shared" si="16"/>
        <v>-1.8498492712234884</v>
      </c>
      <c r="F82" s="11">
        <f t="shared" si="16"/>
        <v>7.096820713539592</v>
      </c>
      <c r="G82" s="11">
        <f t="shared" si="16"/>
        <v>1.4435819930917837</v>
      </c>
      <c r="H82" s="11">
        <f t="shared" si="16"/>
        <v>4.1052042009644119</v>
      </c>
      <c r="I82" s="11">
        <f t="shared" si="16"/>
        <v>2.598075906582324</v>
      </c>
      <c r="J82" s="11">
        <f t="shared" si="16"/>
        <v>6.7967125166631837</v>
      </c>
      <c r="K82" s="11">
        <f t="shared" si="16"/>
        <v>10.644159684419908</v>
      </c>
      <c r="L82" s="11">
        <f t="shared" si="16"/>
        <v>1.5440815402903432</v>
      </c>
      <c r="M82" s="11">
        <f t="shared" si="16"/>
        <v>2.6311632159224283</v>
      </c>
      <c r="N82" s="11">
        <f t="shared" si="16"/>
        <v>3.2181950862628774</v>
      </c>
      <c r="O82" s="11">
        <f t="shared" si="16"/>
        <v>5.9314378245100645</v>
      </c>
      <c r="P82" s="11"/>
      <c r="Q82" s="11"/>
      <c r="R82" s="11"/>
      <c r="S82" s="11">
        <f t="shared" si="16"/>
        <v>6.479368531390568</v>
      </c>
      <c r="T82" s="11">
        <f t="shared" si="16"/>
        <v>6.6796368111657332</v>
      </c>
      <c r="U82" s="11">
        <f t="shared" si="16"/>
        <v>3.1837895097608744</v>
      </c>
      <c r="W82" s="15">
        <f>B82*'Table A8'!W32</f>
        <v>0.60057685432127794</v>
      </c>
      <c r="X82" s="15">
        <f>C82*'Table A8'!X32</f>
        <v>0.82302993376931566</v>
      </c>
      <c r="Y82" s="15">
        <f>D82*'Table A8'!Y32</f>
        <v>0.47603700771858293</v>
      </c>
      <c r="Z82" s="15">
        <f>E82*'Table A8'!Z32</f>
        <v>-1.1940777045747617</v>
      </c>
      <c r="AA82" s="15">
        <f>F82*'Table A8'!AA32</f>
        <v>6.0571364790060418</v>
      </c>
      <c r="AB82" s="15">
        <f>G82*'Table A8'!AB32</f>
        <v>0.56992617087263631</v>
      </c>
      <c r="AC82" s="15">
        <f>H82*'Table A8'!AC32</f>
        <v>1.5706511272889843</v>
      </c>
      <c r="AD82" s="15">
        <f>I82*'Table A8'!AD32</f>
        <v>0.6401659033818845</v>
      </c>
      <c r="AE82" s="15">
        <f>J82*'Table A8'!AE32</f>
        <v>1.6747099641058081</v>
      </c>
      <c r="AF82" s="15">
        <f>K82*'Table A8'!AF32</f>
        <v>4.7462308032828364</v>
      </c>
      <c r="AG82" s="15">
        <f>L82*'Table A8'!AG32</f>
        <v>0.69298379528230603</v>
      </c>
      <c r="AH82" s="15">
        <f>M82*'Table A8'!AH32</f>
        <v>1.9357467779541306</v>
      </c>
      <c r="AI82" s="15">
        <f>N82*'Table A8'!AI32</f>
        <v>1.0027895888795126</v>
      </c>
      <c r="AJ82" s="15">
        <f>O82*'Table A8'!AJ32</f>
        <v>1.8446771634226304</v>
      </c>
      <c r="AK82" s="15"/>
      <c r="AL82" s="15"/>
      <c r="AM82" s="15"/>
      <c r="AN82" s="15">
        <f>S82*'Table A8'!AN32</f>
        <v>3.8040372647794021</v>
      </c>
      <c r="AO82" s="15">
        <f>T82*'Table A8'!AO32</f>
        <v>2.8381776810643204</v>
      </c>
      <c r="AP82" s="15">
        <f>U82*'Table A8'!AP32</f>
        <v>1.3126764148744086</v>
      </c>
      <c r="AR82" s="11">
        <f t="shared" ref="AR82:BK82" si="28">LN(AR32/AR31)*100</f>
        <v>-5.4070057962722808</v>
      </c>
      <c r="AS82" s="11">
        <f t="shared" si="28"/>
        <v>2.1819275019147089</v>
      </c>
      <c r="AT82" s="11">
        <f t="shared" si="28"/>
        <v>-0.51099537586283106</v>
      </c>
      <c r="AU82" s="11">
        <f t="shared" si="28"/>
        <v>8.4653082538130775</v>
      </c>
      <c r="AV82" s="11">
        <f t="shared" si="28"/>
        <v>-3.9263277285644089</v>
      </c>
      <c r="AW82" s="11">
        <f t="shared" si="28"/>
        <v>0.25239242235183068</v>
      </c>
      <c r="AX82" s="11">
        <f t="shared" si="28"/>
        <v>-1.5584275263732519</v>
      </c>
      <c r="AY82" s="11">
        <f t="shared" si="28"/>
        <v>2.7259279668103762</v>
      </c>
      <c r="AZ82" s="11">
        <f t="shared" si="28"/>
        <v>-9.2407355209562727</v>
      </c>
      <c r="BA82" s="11">
        <f t="shared" si="28"/>
        <v>-8.2732012638421981</v>
      </c>
      <c r="BB82" s="11">
        <f t="shared" si="28"/>
        <v>2.7793301595831017</v>
      </c>
      <c r="BC82" s="11">
        <f t="shared" si="28"/>
        <v>1.6662611355400925</v>
      </c>
      <c r="BD82" s="11">
        <f t="shared" si="28"/>
        <v>0.76618119805386697</v>
      </c>
      <c r="BE82" s="11">
        <f t="shared" si="28"/>
        <v>-1.9225720279462972</v>
      </c>
      <c r="BF82" s="11"/>
      <c r="BG82" s="11"/>
      <c r="BH82" s="11"/>
      <c r="BI82" s="11">
        <f t="shared" si="28"/>
        <v>-5.1343152678604955</v>
      </c>
      <c r="BJ82" s="11">
        <f t="shared" si="28"/>
        <v>-5.1894037284516736</v>
      </c>
      <c r="BK82" s="11">
        <f t="shared" si="28"/>
        <v>-0.83442538562202728</v>
      </c>
    </row>
    <row r="83" spans="1:63" x14ac:dyDescent="0.25">
      <c r="A83" s="13">
        <v>1997</v>
      </c>
      <c r="B83" s="11">
        <f t="shared" si="2"/>
        <v>2.8617112192559375</v>
      </c>
      <c r="C83" s="11">
        <f t="shared" si="16"/>
        <v>0.45218017001191413</v>
      </c>
      <c r="D83" s="11">
        <f t="shared" si="16"/>
        <v>1.7725014948377755</v>
      </c>
      <c r="E83" s="11">
        <f t="shared" si="16"/>
        <v>-2.6486603204574388</v>
      </c>
      <c r="F83" s="11">
        <f t="shared" si="16"/>
        <v>6.7834837027422452</v>
      </c>
      <c r="G83" s="11">
        <f t="shared" si="16"/>
        <v>2.2672424021173541</v>
      </c>
      <c r="H83" s="11">
        <f t="shared" si="16"/>
        <v>5.5228757947785905</v>
      </c>
      <c r="I83" s="11">
        <f t="shared" si="16"/>
        <v>7.3936219705827462</v>
      </c>
      <c r="J83" s="11">
        <f t="shared" si="16"/>
        <v>10.656668449536534</v>
      </c>
      <c r="K83" s="11">
        <f t="shared" si="16"/>
        <v>7.6870995663103585</v>
      </c>
      <c r="L83" s="11">
        <f t="shared" si="16"/>
        <v>2.3603856908447995</v>
      </c>
      <c r="M83" s="11">
        <f t="shared" si="16"/>
        <v>1.4790043526327517</v>
      </c>
      <c r="N83" s="11">
        <f t="shared" si="16"/>
        <v>7.3963186255615456</v>
      </c>
      <c r="O83" s="11">
        <f t="shared" si="16"/>
        <v>6.3077925994942596</v>
      </c>
      <c r="P83" s="11"/>
      <c r="Q83" s="11"/>
      <c r="R83" s="11"/>
      <c r="S83" s="11">
        <f t="shared" si="16"/>
        <v>3.9118119999722984</v>
      </c>
      <c r="T83" s="11">
        <f t="shared" si="16"/>
        <v>6.4993001742771783</v>
      </c>
      <c r="U83" s="11">
        <f t="shared" si="16"/>
        <v>3.8274974815856093</v>
      </c>
      <c r="W83" s="15">
        <f>B83*'Table A8'!W33</f>
        <v>1.4580418662109003</v>
      </c>
      <c r="X83" s="15">
        <f>C83*'Table A8'!X33</f>
        <v>0.3823183337450734</v>
      </c>
      <c r="Y83" s="15">
        <f>D83*'Table A8'!Y33</f>
        <v>0.64873554711062587</v>
      </c>
      <c r="Z83" s="15">
        <f>E83*'Table A8'!Z33</f>
        <v>-1.7610942470721511</v>
      </c>
      <c r="AA83" s="15">
        <f>F83*'Table A8'!AA33</f>
        <v>5.7374705157793908</v>
      </c>
      <c r="AB83" s="15">
        <f>G83*'Table A8'!AB33</f>
        <v>0.88943919435063801</v>
      </c>
      <c r="AC83" s="15">
        <f>H83*'Table A8'!AC33</f>
        <v>2.1136045666617669</v>
      </c>
      <c r="AD83" s="15">
        <f>I83*'Table A8'!AD33</f>
        <v>1.8639320987839103</v>
      </c>
      <c r="AE83" s="15">
        <f>J83*'Table A8'!AE33</f>
        <v>2.6769551145235773</v>
      </c>
      <c r="AF83" s="15">
        <f>K83*'Table A8'!AF33</f>
        <v>3.3231331425159683</v>
      </c>
      <c r="AG83" s="15">
        <f>L83*'Table A8'!AG33</f>
        <v>1.0732673736271303</v>
      </c>
      <c r="AH83" s="15">
        <f>M83*'Table A8'!AH33</f>
        <v>1.0891388052787583</v>
      </c>
      <c r="AI83" s="15">
        <f>N83*'Table A8'!AI33</f>
        <v>2.2906398783364104</v>
      </c>
      <c r="AJ83" s="15">
        <f>O83*'Table A8'!AJ33</f>
        <v>1.9043225857873167</v>
      </c>
      <c r="AK83" s="15"/>
      <c r="AL83" s="15"/>
      <c r="AM83" s="15"/>
      <c r="AN83" s="15">
        <f>S83*'Table A8'!AN33</f>
        <v>2.3361341263834565</v>
      </c>
      <c r="AO83" s="15">
        <f>T83*'Table A8'!AO33</f>
        <v>2.799898515078608</v>
      </c>
      <c r="AP83" s="15">
        <f>U83*'Table A8'!AP33</f>
        <v>1.5803737101466984</v>
      </c>
      <c r="AR83" s="11">
        <f t="shared" ref="AR83:BK83" si="29">LN(AR33/AR32)*100</f>
        <v>0.17141844669313816</v>
      </c>
      <c r="AS83" s="11">
        <f t="shared" si="29"/>
        <v>-1.4708166600534738</v>
      </c>
      <c r="AT83" s="11">
        <f t="shared" si="29"/>
        <v>-4.8833263284348241E-2</v>
      </c>
      <c r="AU83" s="11">
        <f t="shared" si="29"/>
        <v>3.590005809174921</v>
      </c>
      <c r="AV83" s="11">
        <f t="shared" si="29"/>
        <v>-4.8129765948089753</v>
      </c>
      <c r="AW83" s="11">
        <f t="shared" si="29"/>
        <v>-5.4096353769429686E-2</v>
      </c>
      <c r="AX83" s="11">
        <f t="shared" si="29"/>
        <v>-2.187316424690283</v>
      </c>
      <c r="AY83" s="11">
        <f t="shared" si="29"/>
        <v>3.5184048206177447</v>
      </c>
      <c r="AZ83" s="11">
        <f t="shared" si="29"/>
        <v>-7.237027950706965</v>
      </c>
      <c r="BA83" s="11">
        <f t="shared" si="29"/>
        <v>-1.4359404421751603</v>
      </c>
      <c r="BB83" s="11">
        <f t="shared" si="29"/>
        <v>4.8943860360900251</v>
      </c>
      <c r="BC83" s="11">
        <f t="shared" si="29"/>
        <v>5.6369109527881225</v>
      </c>
      <c r="BD83" s="11">
        <f t="shared" si="29"/>
        <v>-0.93256993106498165</v>
      </c>
      <c r="BE83" s="11">
        <f t="shared" si="29"/>
        <v>0.66461572103718325</v>
      </c>
      <c r="BF83" s="11"/>
      <c r="BG83" s="11"/>
      <c r="BH83" s="11"/>
      <c r="BI83" s="11">
        <f t="shared" si="29"/>
        <v>-3.0858301184944613E-2</v>
      </c>
      <c r="BJ83" s="11">
        <f t="shared" si="29"/>
        <v>-3.3639526454704258</v>
      </c>
      <c r="BK83" s="11">
        <f t="shared" si="29"/>
        <v>0.23736300602805646</v>
      </c>
    </row>
    <row r="84" spans="1:63" x14ac:dyDescent="0.25">
      <c r="A84" s="13">
        <v>1998</v>
      </c>
      <c r="B84" s="11">
        <f t="shared" si="2"/>
        <v>0.48432583711224292</v>
      </c>
      <c r="C84" s="11">
        <f t="shared" si="16"/>
        <v>1.0125875965336657</v>
      </c>
      <c r="D84" s="11">
        <f t="shared" si="16"/>
        <v>2.3927953695235558</v>
      </c>
      <c r="E84" s="11">
        <f t="shared" si="16"/>
        <v>-0.49971274465545024</v>
      </c>
      <c r="F84" s="11">
        <f t="shared" si="16"/>
        <v>6.2869153636422368</v>
      </c>
      <c r="G84" s="11">
        <f t="shared" si="16"/>
        <v>4.1710820395052393</v>
      </c>
      <c r="H84" s="11">
        <f t="shared" si="16"/>
        <v>7.5612703017628347</v>
      </c>
      <c r="I84" s="11">
        <f t="shared" si="16"/>
        <v>8.2473120467239767</v>
      </c>
      <c r="J84" s="11">
        <f t="shared" si="16"/>
        <v>10.594584457773497</v>
      </c>
      <c r="K84" s="11">
        <f t="shared" si="16"/>
        <v>4.9625988952073898</v>
      </c>
      <c r="L84" s="11">
        <f t="shared" si="16"/>
        <v>4.4757900641493622</v>
      </c>
      <c r="M84" s="11">
        <f t="shared" si="16"/>
        <v>1.8974324528863002</v>
      </c>
      <c r="N84" s="11">
        <f t="shared" si="16"/>
        <v>6.9526062648610303</v>
      </c>
      <c r="O84" s="11">
        <f t="shared" ref="C84:U98" si="30">LN(O34/O33)*100</f>
        <v>8.560136567736393</v>
      </c>
      <c r="P84" s="11"/>
      <c r="Q84" s="11"/>
      <c r="R84" s="11"/>
      <c r="S84" s="11">
        <f t="shared" si="30"/>
        <v>1.2082394947684809</v>
      </c>
      <c r="T84" s="11">
        <f t="shared" si="30"/>
        <v>6.608273953554332</v>
      </c>
      <c r="U84" s="11">
        <f t="shared" si="30"/>
        <v>4.4104596152483051</v>
      </c>
      <c r="W84" s="15">
        <f>B84*'Table A8'!W34</f>
        <v>0.22773000861017659</v>
      </c>
      <c r="X84" s="15">
        <f>C84*'Table A8'!X34</f>
        <v>0.83822001241056843</v>
      </c>
      <c r="Y84" s="15">
        <f>D84*'Table A8'!Y34</f>
        <v>0.8061327599924859</v>
      </c>
      <c r="Z84" s="15">
        <f>E84*'Table A8'!Z34</f>
        <v>-0.32011598422628146</v>
      </c>
      <c r="AA84" s="15">
        <f>F84*'Table A8'!AA34</f>
        <v>5.1999076972684941</v>
      </c>
      <c r="AB84" s="15">
        <f>G84*'Table A8'!AB34</f>
        <v>1.606700801617418</v>
      </c>
      <c r="AC84" s="15">
        <f>H84*'Table A8'!AC34</f>
        <v>2.7719616926262556</v>
      </c>
      <c r="AD84" s="15">
        <f>I84*'Table A8'!AD34</f>
        <v>1.9826538160324436</v>
      </c>
      <c r="AE84" s="15">
        <f>J84*'Table A8'!AE34</f>
        <v>2.6136839857327221</v>
      </c>
      <c r="AF84" s="15">
        <f>K84*'Table A8'!AF34</f>
        <v>2.0068749932218686</v>
      </c>
      <c r="AG84" s="15">
        <f>L84*'Table A8'!AG34</f>
        <v>1.9738234182898684</v>
      </c>
      <c r="AH84" s="15">
        <f>M84*'Table A8'!AH34</f>
        <v>1.399166690758358</v>
      </c>
      <c r="AI84" s="15">
        <f>N84*'Table A8'!AI34</f>
        <v>2.0475425450015732</v>
      </c>
      <c r="AJ84" s="15">
        <f>O84*'Table A8'!AJ34</f>
        <v>2.4267987169532672</v>
      </c>
      <c r="AK84" s="15"/>
      <c r="AL84" s="15"/>
      <c r="AM84" s="15"/>
      <c r="AN84" s="15">
        <f>S84*'Table A8'!AN34</f>
        <v>0.7157610767008481</v>
      </c>
      <c r="AO84" s="15">
        <f>T84*'Table A8'!AO34</f>
        <v>2.7655626495624879</v>
      </c>
      <c r="AP84" s="15">
        <f>U84*'Table A8'!AP34</f>
        <v>1.7337516747541089</v>
      </c>
      <c r="AR84" s="11">
        <f t="shared" ref="AR84:BK84" si="31">LN(AR34/AR33)*100</f>
        <v>2.9845037508782402</v>
      </c>
      <c r="AS84" s="11">
        <f t="shared" si="31"/>
        <v>1.4084526636950878</v>
      </c>
      <c r="AT84" s="11">
        <f t="shared" si="31"/>
        <v>-2.0202824399821426</v>
      </c>
      <c r="AU84" s="11">
        <f t="shared" si="31"/>
        <v>3.8700609538220014</v>
      </c>
      <c r="AV84" s="11">
        <f t="shared" si="31"/>
        <v>-1.3380935194791147E-2</v>
      </c>
      <c r="AW84" s="11">
        <f t="shared" si="31"/>
        <v>-2.6926209639436669</v>
      </c>
      <c r="AX84" s="11">
        <f t="shared" si="31"/>
        <v>-5.6425782930528916</v>
      </c>
      <c r="AY84" s="11">
        <f t="shared" si="31"/>
        <v>-3.0306956851954303</v>
      </c>
      <c r="AZ84" s="11">
        <f t="shared" si="31"/>
        <v>-9.7432698869871555</v>
      </c>
      <c r="BA84" s="11">
        <f t="shared" si="31"/>
        <v>3.4255495028628435</v>
      </c>
      <c r="BB84" s="11">
        <f t="shared" si="31"/>
        <v>16.908325801040235</v>
      </c>
      <c r="BC84" s="11">
        <f t="shared" si="31"/>
        <v>-1.5064505915974498</v>
      </c>
      <c r="BD84" s="11">
        <f t="shared" si="31"/>
        <v>4.7101762053327212</v>
      </c>
      <c r="BE84" s="11">
        <f t="shared" si="31"/>
        <v>-3.7287278641417947</v>
      </c>
      <c r="BF84" s="11"/>
      <c r="BG84" s="11"/>
      <c r="BH84" s="11"/>
      <c r="BI84" s="11">
        <f t="shared" si="31"/>
        <v>1.6751257031164548</v>
      </c>
      <c r="BJ84" s="11">
        <f t="shared" si="31"/>
        <v>-5.7334985777913312</v>
      </c>
      <c r="BK84" s="11">
        <f t="shared" si="31"/>
        <v>0.13676867138660728</v>
      </c>
    </row>
    <row r="85" spans="1:63" x14ac:dyDescent="0.25">
      <c r="A85" s="13">
        <v>1999</v>
      </c>
      <c r="B85" s="11">
        <f t="shared" si="2"/>
        <v>-1.8849829850164832</v>
      </c>
      <c r="C85" s="11">
        <f t="shared" si="30"/>
        <v>-0.24958415618186344</v>
      </c>
      <c r="D85" s="11">
        <f t="shared" si="30"/>
        <v>1.5365808145028022</v>
      </c>
      <c r="E85" s="11">
        <f t="shared" si="30"/>
        <v>0.34622077284707914</v>
      </c>
      <c r="F85" s="11">
        <f t="shared" si="30"/>
        <v>6.8217249995033855</v>
      </c>
      <c r="G85" s="11">
        <f t="shared" si="30"/>
        <v>5.0827319505917794</v>
      </c>
      <c r="H85" s="11">
        <f t="shared" si="30"/>
        <v>7.1584217845048261</v>
      </c>
      <c r="I85" s="11">
        <f t="shared" si="30"/>
        <v>7.9673577498226953</v>
      </c>
      <c r="J85" s="11">
        <f t="shared" si="30"/>
        <v>8.0471554796111935</v>
      </c>
      <c r="K85" s="11">
        <f t="shared" si="30"/>
        <v>5.5149033410939889</v>
      </c>
      <c r="L85" s="11">
        <f t="shared" si="30"/>
        <v>4.3108939755922568</v>
      </c>
      <c r="M85" s="11">
        <f t="shared" si="30"/>
        <v>2.8003182536045168</v>
      </c>
      <c r="N85" s="11">
        <f t="shared" si="30"/>
        <v>8.6169641501038967</v>
      </c>
      <c r="O85" s="11">
        <f t="shared" si="30"/>
        <v>8.1524179714589202</v>
      </c>
      <c r="P85" s="11"/>
      <c r="Q85" s="11"/>
      <c r="R85" s="11"/>
      <c r="S85" s="11">
        <f t="shared" si="30"/>
        <v>1.5741470650907166</v>
      </c>
      <c r="T85" s="11">
        <f t="shared" si="30"/>
        <v>3.5561893613085358</v>
      </c>
      <c r="U85" s="11">
        <f t="shared" si="30"/>
        <v>4.1562984596045256</v>
      </c>
      <c r="W85" s="15">
        <f>B85*'Table A8'!W35</f>
        <v>-0.84070241131735146</v>
      </c>
      <c r="X85" s="15">
        <f>C85*'Table A8'!X35</f>
        <v>-0.20321141996327322</v>
      </c>
      <c r="Y85" s="15">
        <f>D85*'Table A8'!Y35</f>
        <v>0.46051327010648974</v>
      </c>
      <c r="Z85" s="15">
        <f>E85*'Table A8'!Z35</f>
        <v>0.21794597650723629</v>
      </c>
      <c r="AA85" s="15">
        <f>F85*'Table A8'!AA35</f>
        <v>5.4601086896025102</v>
      </c>
      <c r="AB85" s="15">
        <f>G85*'Table A8'!AB35</f>
        <v>1.9385539659557045</v>
      </c>
      <c r="AC85" s="15">
        <f>H85*'Table A8'!AC35</f>
        <v>2.4782456217955704</v>
      </c>
      <c r="AD85" s="15">
        <f>I85*'Table A8'!AD35</f>
        <v>1.7854848717352658</v>
      </c>
      <c r="AE85" s="15">
        <f>J85*'Table A8'!AE35</f>
        <v>1.9667247992169752</v>
      </c>
      <c r="AF85" s="15">
        <f>K85*'Table A8'!AF35</f>
        <v>2.138679515676249</v>
      </c>
      <c r="AG85" s="15">
        <f>L85*'Table A8'!AG35</f>
        <v>1.5756317480789701</v>
      </c>
      <c r="AH85" s="15">
        <f>M85*'Table A8'!AH35</f>
        <v>2.0725155394927026</v>
      </c>
      <c r="AI85" s="15">
        <f>N85*'Table A8'!AI35</f>
        <v>2.3886224624088004</v>
      </c>
      <c r="AJ85" s="15">
        <f>O85*'Table A8'!AJ35</f>
        <v>2.2557740527026828</v>
      </c>
      <c r="AK85" s="15"/>
      <c r="AL85" s="15"/>
      <c r="AM85" s="15"/>
      <c r="AN85" s="15">
        <f>S85*'Table A8'!AN35</f>
        <v>0.91568134776326982</v>
      </c>
      <c r="AO85" s="15">
        <f>T85*'Table A8'!AO35</f>
        <v>1.4758185849430425</v>
      </c>
      <c r="AP85" s="15">
        <f>U85*'Table A8'!AP35</f>
        <v>1.5299334629804258</v>
      </c>
      <c r="AR85" s="11">
        <f t="shared" ref="AR85:BK85" si="32">LN(AR35/AR34)*100</f>
        <v>8.0227087638441343</v>
      </c>
      <c r="AS85" s="11">
        <f t="shared" si="32"/>
        <v>3.481692160703191</v>
      </c>
      <c r="AT85" s="11">
        <f t="shared" si="32"/>
        <v>-1.009596087551049</v>
      </c>
      <c r="AU85" s="11">
        <f t="shared" si="32"/>
        <v>4.1047191176323912</v>
      </c>
      <c r="AV85" s="11">
        <f t="shared" si="32"/>
        <v>-5.7996166537310314</v>
      </c>
      <c r="AW85" s="11">
        <f t="shared" si="32"/>
        <v>-3.8272465609839865</v>
      </c>
      <c r="AX85" s="11">
        <f t="shared" si="32"/>
        <v>-7.0059510362755111</v>
      </c>
      <c r="AY85" s="11">
        <f t="shared" si="32"/>
        <v>-2.1432267889453129</v>
      </c>
      <c r="AZ85" s="11">
        <f t="shared" si="32"/>
        <v>-2.3233322941195089</v>
      </c>
      <c r="BA85" s="11">
        <f t="shared" si="32"/>
        <v>9.5353965083936281</v>
      </c>
      <c r="BB85" s="11">
        <f t="shared" si="32"/>
        <v>-2.6709285222847172</v>
      </c>
      <c r="BC85" s="11">
        <f t="shared" si="32"/>
        <v>2.2964876866363979</v>
      </c>
      <c r="BD85" s="11">
        <f t="shared" si="32"/>
        <v>-4.6246333373306507</v>
      </c>
      <c r="BE85" s="11">
        <f t="shared" si="32"/>
        <v>0.38418535093435852</v>
      </c>
      <c r="BF85" s="11"/>
      <c r="BG85" s="11"/>
      <c r="BH85" s="11"/>
      <c r="BI85" s="11">
        <f t="shared" si="32"/>
        <v>-2.4820496101598564</v>
      </c>
      <c r="BJ85" s="11">
        <f t="shared" si="32"/>
        <v>-4.581366801635455</v>
      </c>
      <c r="BK85" s="11">
        <f t="shared" si="32"/>
        <v>-0.84570909430734564</v>
      </c>
    </row>
    <row r="86" spans="1:63" x14ac:dyDescent="0.25">
      <c r="A86" s="13">
        <v>2000</v>
      </c>
      <c r="B86" s="11">
        <f t="shared" si="2"/>
        <v>-2.0161973290344193</v>
      </c>
      <c r="C86" s="11">
        <f t="shared" si="30"/>
        <v>-3.3133488699831459</v>
      </c>
      <c r="D86" s="11">
        <f t="shared" si="30"/>
        <v>0.800295286280165</v>
      </c>
      <c r="E86" s="11">
        <f t="shared" si="30"/>
        <v>3.839508590074945E-2</v>
      </c>
      <c r="F86" s="11">
        <f t="shared" si="30"/>
        <v>6.1847863559179084</v>
      </c>
      <c r="G86" s="11">
        <f t="shared" si="30"/>
        <v>3.7437527072130807</v>
      </c>
      <c r="H86" s="11">
        <f t="shared" si="30"/>
        <v>5.4372285336094741</v>
      </c>
      <c r="I86" s="11">
        <f t="shared" si="30"/>
        <v>6.0326736797848213</v>
      </c>
      <c r="J86" s="11">
        <f t="shared" si="30"/>
        <v>7.4077346314698982</v>
      </c>
      <c r="K86" s="11">
        <f t="shared" si="30"/>
        <v>9.569099413737332</v>
      </c>
      <c r="L86" s="11">
        <f t="shared" si="30"/>
        <v>3.2651106125613034</v>
      </c>
      <c r="M86" s="11">
        <f t="shared" si="30"/>
        <v>3.9625975412239938</v>
      </c>
      <c r="N86" s="11">
        <f t="shared" si="30"/>
        <v>8.7481128365580076</v>
      </c>
      <c r="O86" s="11">
        <f t="shared" si="30"/>
        <v>6.7912793574405717</v>
      </c>
      <c r="P86" s="11"/>
      <c r="Q86" s="11"/>
      <c r="R86" s="11"/>
      <c r="S86" s="11">
        <f t="shared" si="30"/>
        <v>1.3038275322209232</v>
      </c>
      <c r="T86" s="11">
        <f t="shared" si="30"/>
        <v>3.5032069329842486</v>
      </c>
      <c r="U86" s="11">
        <f t="shared" si="30"/>
        <v>3.6246472880567397</v>
      </c>
      <c r="W86" s="15">
        <f>B86*'Table A8'!W36</f>
        <v>-0.84277048353638728</v>
      </c>
      <c r="X86" s="15">
        <f>C86*'Table A8'!X36</f>
        <v>-2.7842070554468377</v>
      </c>
      <c r="Y86" s="15">
        <f>D86*'Table A8'!Y36</f>
        <v>0.22720383177493889</v>
      </c>
      <c r="Z86" s="15">
        <f>E86*'Table A8'!Z36</f>
        <v>2.4499904313268223E-2</v>
      </c>
      <c r="AA86" s="15">
        <f>F86*'Table A8'!AA36</f>
        <v>4.8210409644380094</v>
      </c>
      <c r="AB86" s="15">
        <f>G86*'Table A8'!AB36</f>
        <v>1.430487909426118</v>
      </c>
      <c r="AC86" s="15">
        <f>H86*'Table A8'!AC36</f>
        <v>1.6964153024861561</v>
      </c>
      <c r="AD86" s="15">
        <f>I86*'Table A8'!AD36</f>
        <v>1.2656549380188553</v>
      </c>
      <c r="AE86" s="15">
        <f>J86*'Table A8'!AE36</f>
        <v>1.6534063697440808</v>
      </c>
      <c r="AF86" s="15">
        <f>K86*'Table A8'!AF36</f>
        <v>3.6515683362821663</v>
      </c>
      <c r="AG86" s="15">
        <f>L86*'Table A8'!AG36</f>
        <v>0.87929428796275899</v>
      </c>
      <c r="AH86" s="15">
        <f>M86*'Table A8'!AH36</f>
        <v>2.9350959987846124</v>
      </c>
      <c r="AI86" s="15">
        <f>N86*'Table A8'!AI36</f>
        <v>2.2185214153511112</v>
      </c>
      <c r="AJ86" s="15">
        <f>O86*'Table A8'!AJ36</f>
        <v>1.8635270556816927</v>
      </c>
      <c r="AK86" s="15"/>
      <c r="AL86" s="15"/>
      <c r="AM86" s="15"/>
      <c r="AN86" s="15">
        <f>S86*'Table A8'!AN36</f>
        <v>0.73222954209527047</v>
      </c>
      <c r="AO86" s="15">
        <f>T86*'Table A8'!AO36</f>
        <v>1.4674933842271018</v>
      </c>
      <c r="AP86" s="15">
        <f>U86*'Table A8'!AP36</f>
        <v>1.2708013391926931</v>
      </c>
      <c r="AR86" s="11">
        <f t="shared" ref="AR86:BK86" si="33">LN(AR36/AR35)*100</f>
        <v>3.3316481615174585</v>
      </c>
      <c r="AS86" s="11">
        <f t="shared" si="33"/>
        <v>-0.21066250409208739</v>
      </c>
      <c r="AT86" s="11">
        <f t="shared" si="33"/>
        <v>1.3851105815978693</v>
      </c>
      <c r="AU86" s="11">
        <f t="shared" si="33"/>
        <v>4.364506809952756</v>
      </c>
      <c r="AV86" s="11">
        <f t="shared" si="33"/>
        <v>-4.2657073856729184</v>
      </c>
      <c r="AW86" s="11">
        <f t="shared" si="33"/>
        <v>-2.8779464329015929</v>
      </c>
      <c r="AX86" s="11">
        <f t="shared" si="33"/>
        <v>-6.7196548072321605</v>
      </c>
      <c r="AY86" s="11">
        <f t="shared" si="33"/>
        <v>-0.27914646106579355</v>
      </c>
      <c r="AZ86" s="11">
        <f t="shared" si="33"/>
        <v>-5.9529675961022157</v>
      </c>
      <c r="BA86" s="11">
        <f t="shared" si="33"/>
        <v>8.5842060411506136</v>
      </c>
      <c r="BB86" s="11">
        <f t="shared" si="33"/>
        <v>0.91774537734823325</v>
      </c>
      <c r="BC86" s="11">
        <f t="shared" si="33"/>
        <v>2.3830378192961414</v>
      </c>
      <c r="BD86" s="11">
        <f t="shared" si="33"/>
        <v>-4.0778426570578574</v>
      </c>
      <c r="BE86" s="11">
        <f t="shared" si="33"/>
        <v>-0.16580695037032353</v>
      </c>
      <c r="BF86" s="11"/>
      <c r="BG86" s="11"/>
      <c r="BH86" s="11"/>
      <c r="BI86" s="11">
        <f t="shared" si="33"/>
        <v>0.73924151255463422</v>
      </c>
      <c r="BJ86" s="11">
        <f t="shared" si="33"/>
        <v>-1.5199929679903241</v>
      </c>
      <c r="BK86" s="11">
        <f t="shared" si="33"/>
        <v>9.7465221972970306E-2</v>
      </c>
    </row>
    <row r="87" spans="1:63" x14ac:dyDescent="0.25">
      <c r="A87" s="13">
        <v>2001</v>
      </c>
      <c r="B87" s="11">
        <f t="shared" si="2"/>
        <v>-4.0741495776421333E-2</v>
      </c>
      <c r="C87" s="11">
        <f t="shared" si="30"/>
        <v>-3.2488501310659808</v>
      </c>
      <c r="D87" s="11">
        <f t="shared" si="30"/>
        <v>-0.13596195160395955</v>
      </c>
      <c r="E87" s="11">
        <f t="shared" si="30"/>
        <v>-1.158314108963076</v>
      </c>
      <c r="F87" s="11">
        <f t="shared" si="30"/>
        <v>2.2047689175523995</v>
      </c>
      <c r="G87" s="11">
        <f t="shared" si="30"/>
        <v>4.9289976750123161</v>
      </c>
      <c r="H87" s="11">
        <f t="shared" si="30"/>
        <v>3.9912628907895682</v>
      </c>
      <c r="I87" s="11">
        <f t="shared" si="30"/>
        <v>7.322443411209532</v>
      </c>
      <c r="J87" s="11">
        <f t="shared" si="30"/>
        <v>3.9807545170326089</v>
      </c>
      <c r="K87" s="11">
        <f t="shared" si="30"/>
        <v>7.4756952663234983</v>
      </c>
      <c r="L87" s="11">
        <f t="shared" si="30"/>
        <v>3.5517274348185275</v>
      </c>
      <c r="M87" s="11">
        <f t="shared" si="30"/>
        <v>5.196623114087056</v>
      </c>
      <c r="N87" s="11">
        <f t="shared" si="30"/>
        <v>5.2823488357026527</v>
      </c>
      <c r="O87" s="11">
        <f t="shared" si="30"/>
        <v>4.9433457855173746</v>
      </c>
      <c r="P87" s="11"/>
      <c r="Q87" s="11"/>
      <c r="R87" s="11"/>
      <c r="S87" s="11">
        <f t="shared" si="30"/>
        <v>0.45927984604626892</v>
      </c>
      <c r="T87" s="11">
        <f t="shared" si="30"/>
        <v>7.7902781275233286</v>
      </c>
      <c r="U87" s="11">
        <f t="shared" si="30"/>
        <v>2.787636952825487</v>
      </c>
      <c r="W87" s="15">
        <f>B87*'Table A8'!W37</f>
        <v>-1.6854756802705505E-2</v>
      </c>
      <c r="X87" s="15">
        <f>C87*'Table A8'!X37</f>
        <v>-2.7943359977298501</v>
      </c>
      <c r="Y87" s="15">
        <f>D87*'Table A8'!Y37</f>
        <v>-3.6043513370209675E-2</v>
      </c>
      <c r="Z87" s="15">
        <f>E87*'Table A8'!Z37</f>
        <v>-0.73425531367169383</v>
      </c>
      <c r="AA87" s="15">
        <f>F87*'Table A8'!AA37</f>
        <v>1.6875301294946066</v>
      </c>
      <c r="AB87" s="15">
        <f>G87*'Table A8'!AB37</f>
        <v>1.8636540209221566</v>
      </c>
      <c r="AC87" s="15">
        <f>H87*'Table A8'!AC37</f>
        <v>1.1989753723931862</v>
      </c>
      <c r="AD87" s="15">
        <f>I87*'Table A8'!AD37</f>
        <v>1.3641712075083359</v>
      </c>
      <c r="AE87" s="15">
        <f>J87*'Table A8'!AE37</f>
        <v>0.7869951680173467</v>
      </c>
      <c r="AF87" s="15">
        <f>K87*'Table A8'!AF37</f>
        <v>2.6381728594855627</v>
      </c>
      <c r="AG87" s="15">
        <f>L87*'Table A8'!AG37</f>
        <v>0.83145939249101719</v>
      </c>
      <c r="AH87" s="15">
        <f>M87*'Table A8'!AH37</f>
        <v>3.8351078581962472</v>
      </c>
      <c r="AI87" s="15">
        <f>N87*'Table A8'!AI37</f>
        <v>1.1890567229166669</v>
      </c>
      <c r="AJ87" s="15">
        <f>O87*'Table A8'!AJ37</f>
        <v>1.2729115397707238</v>
      </c>
      <c r="AK87" s="15"/>
      <c r="AL87" s="15"/>
      <c r="AM87" s="15"/>
      <c r="AN87" s="15">
        <f>S87*'Table A8'!AN37</f>
        <v>0.24328053445070869</v>
      </c>
      <c r="AO87" s="15">
        <f>T87*'Table A8'!AO37</f>
        <v>3.1947930600973171</v>
      </c>
      <c r="AP87" s="15">
        <f>U87*'Table A8'!AP37</f>
        <v>0.93218579702484294</v>
      </c>
      <c r="AR87" s="11">
        <f t="shared" ref="AR87:BK87" si="34">LN(AR37/AR36)*100</f>
        <v>-5.7965181444776661</v>
      </c>
      <c r="AS87" s="11">
        <f t="shared" si="34"/>
        <v>-2.0244276968742039</v>
      </c>
      <c r="AT87" s="11">
        <f t="shared" si="34"/>
        <v>-1.3897597233786954</v>
      </c>
      <c r="AU87" s="11">
        <f t="shared" si="34"/>
        <v>4.6067603392643806</v>
      </c>
      <c r="AV87" s="11">
        <f t="shared" si="34"/>
        <v>-0.83910302811747195</v>
      </c>
      <c r="AW87" s="11">
        <f t="shared" si="34"/>
        <v>-3.1704384245389581</v>
      </c>
      <c r="AX87" s="11">
        <f t="shared" si="34"/>
        <v>0.18516824351333938</v>
      </c>
      <c r="AY87" s="11">
        <f t="shared" si="34"/>
        <v>-7.7140462177559872</v>
      </c>
      <c r="AZ87" s="11">
        <f t="shared" si="34"/>
        <v>0.37600749029119712</v>
      </c>
      <c r="BA87" s="11">
        <f t="shared" si="34"/>
        <v>0.61403970086996895</v>
      </c>
      <c r="BB87" s="11">
        <f t="shared" si="34"/>
        <v>0.38495110276360911</v>
      </c>
      <c r="BC87" s="11">
        <f t="shared" si="34"/>
        <v>-1.2165639745767425</v>
      </c>
      <c r="BD87" s="11">
        <f t="shared" si="34"/>
        <v>1.9971285971734993</v>
      </c>
      <c r="BE87" s="11">
        <f t="shared" si="34"/>
        <v>1.3618182897312385</v>
      </c>
      <c r="BF87" s="11"/>
      <c r="BG87" s="11"/>
      <c r="BH87" s="11"/>
      <c r="BI87" s="11">
        <f t="shared" si="34"/>
        <v>0.68639553309232781</v>
      </c>
      <c r="BJ87" s="11">
        <f t="shared" si="34"/>
        <v>-0.97880856615733347</v>
      </c>
      <c r="BK87" s="11">
        <f t="shared" si="34"/>
        <v>-0.25188482737706802</v>
      </c>
    </row>
    <row r="88" spans="1:63" x14ac:dyDescent="0.25">
      <c r="A88" s="13">
        <v>2002</v>
      </c>
      <c r="B88" s="11">
        <f t="shared" si="2"/>
        <v>1.630214614139194</v>
      </c>
      <c r="C88" s="11">
        <f t="shared" si="30"/>
        <v>-0.83738556644453299</v>
      </c>
      <c r="D88" s="11">
        <f t="shared" si="30"/>
        <v>-0.79224564083287607</v>
      </c>
      <c r="E88" s="11">
        <f t="shared" si="30"/>
        <v>-0.76016348895022734</v>
      </c>
      <c r="F88" s="11">
        <f t="shared" si="30"/>
        <v>2.1847386729841491</v>
      </c>
      <c r="G88" s="11">
        <f t="shared" si="30"/>
        <v>5.2915962159187675</v>
      </c>
      <c r="H88" s="11">
        <f t="shared" si="30"/>
        <v>3.5980280593910825</v>
      </c>
      <c r="I88" s="11">
        <f t="shared" si="30"/>
        <v>7.6212123441030162</v>
      </c>
      <c r="J88" s="11">
        <f t="shared" si="30"/>
        <v>2.4938320097039002</v>
      </c>
      <c r="K88" s="11">
        <f t="shared" si="30"/>
        <v>2.8316498660787297</v>
      </c>
      <c r="L88" s="11">
        <f t="shared" si="30"/>
        <v>3.6721720874758486</v>
      </c>
      <c r="M88" s="11">
        <f t="shared" si="30"/>
        <v>3.4339678447366864</v>
      </c>
      <c r="N88" s="11">
        <f t="shared" si="30"/>
        <v>4.0471915748957077</v>
      </c>
      <c r="O88" s="11">
        <f t="shared" si="30"/>
        <v>4.3497009867417287</v>
      </c>
      <c r="P88" s="11"/>
      <c r="Q88" s="11"/>
      <c r="R88" s="11"/>
      <c r="S88" s="11">
        <f t="shared" si="30"/>
        <v>0.69028044493145091</v>
      </c>
      <c r="T88" s="11">
        <f t="shared" si="30"/>
        <v>7.2151113840377121</v>
      </c>
      <c r="U88" s="11">
        <f t="shared" si="30"/>
        <v>2.3148599372327405</v>
      </c>
      <c r="W88" s="15">
        <f>B88*'Table A8'!W38</f>
        <v>0.6727895712552453</v>
      </c>
      <c r="X88" s="15">
        <f>C88*'Table A8'!X38</f>
        <v>-0.72031906425558723</v>
      </c>
      <c r="Y88" s="15">
        <f>D88*'Table A8'!Y38</f>
        <v>-0.20020047343846781</v>
      </c>
      <c r="Z88" s="15">
        <f>E88*'Table A8'!Z38</f>
        <v>-0.48376804436792475</v>
      </c>
      <c r="AA88" s="15">
        <f>F88*'Table A8'!AA38</f>
        <v>1.6682664506906963</v>
      </c>
      <c r="AB88" s="15">
        <f>G88*'Table A8'!AB38</f>
        <v>2.0367353835071338</v>
      </c>
      <c r="AC88" s="15">
        <f>H88*'Table A8'!AC38</f>
        <v>1.0848054599064114</v>
      </c>
      <c r="AD88" s="15">
        <f>I88*'Table A8'!AD38</f>
        <v>1.3436197362653619</v>
      </c>
      <c r="AE88" s="15">
        <f>J88*'Table A8'!AE38</f>
        <v>0.50001331794563197</v>
      </c>
      <c r="AF88" s="15">
        <f>K88*'Table A8'!AF38</f>
        <v>0.95964613961408141</v>
      </c>
      <c r="AG88" s="15">
        <f>L88*'Table A8'!AG38</f>
        <v>1.0333492254157037</v>
      </c>
      <c r="AH88" s="15">
        <f>M88*'Table A8'!AH38</f>
        <v>2.5445701729498844</v>
      </c>
      <c r="AI88" s="15">
        <f>N88*'Table A8'!AI38</f>
        <v>0.91992664497379417</v>
      </c>
      <c r="AJ88" s="15">
        <f>O88*'Table A8'!AJ38</f>
        <v>1.0930798579681962</v>
      </c>
      <c r="AK88" s="15"/>
      <c r="AL88" s="15"/>
      <c r="AM88" s="15"/>
      <c r="AN88" s="15">
        <f>S88*'Table A8'!AN38</f>
        <v>0.36239723358901177</v>
      </c>
      <c r="AO88" s="15">
        <f>T88*'Table A8'!AO38</f>
        <v>2.9069683766287944</v>
      </c>
      <c r="AP88" s="15">
        <f>U88*'Table A8'!AP38</f>
        <v>0.77223727506084228</v>
      </c>
      <c r="AR88" s="11">
        <f t="shared" ref="AR88:BK88" si="35">LN(AR38/AR37)*100</f>
        <v>10.465626147854035</v>
      </c>
      <c r="AS88" s="11">
        <f t="shared" si="35"/>
        <v>0.28312295804977428</v>
      </c>
      <c r="AT88" s="11">
        <f t="shared" si="35"/>
        <v>-1.4073640341947742</v>
      </c>
      <c r="AU88" s="11">
        <f t="shared" si="35"/>
        <v>1.5870566678403881</v>
      </c>
      <c r="AV88" s="11">
        <f t="shared" si="35"/>
        <v>3.199584529098181</v>
      </c>
      <c r="AW88" s="11">
        <f t="shared" si="35"/>
        <v>0.28297184216281396</v>
      </c>
      <c r="AX88" s="11">
        <f t="shared" si="35"/>
        <v>1.5164994227874098</v>
      </c>
      <c r="AY88" s="11">
        <f t="shared" si="35"/>
        <v>-6.1605426092688482</v>
      </c>
      <c r="AZ88" s="11">
        <f t="shared" si="35"/>
        <v>0.86730004160219942</v>
      </c>
      <c r="BA88" s="11">
        <f t="shared" si="35"/>
        <v>5.2930481275199469E-2</v>
      </c>
      <c r="BB88" s="11">
        <f t="shared" si="35"/>
        <v>0.86595046014775678</v>
      </c>
      <c r="BC88" s="11">
        <f t="shared" si="35"/>
        <v>1.6306807027356822</v>
      </c>
      <c r="BD88" s="11">
        <f t="shared" si="35"/>
        <v>-5.2939020935149061</v>
      </c>
      <c r="BE88" s="11">
        <f t="shared" si="35"/>
        <v>-6.9068164135205405</v>
      </c>
      <c r="BF88" s="11"/>
      <c r="BG88" s="11"/>
      <c r="BH88" s="11"/>
      <c r="BI88" s="11">
        <f t="shared" si="35"/>
        <v>3.8432990782215279</v>
      </c>
      <c r="BJ88" s="11">
        <f t="shared" si="35"/>
        <v>-10.831849295389013</v>
      </c>
      <c r="BK88" s="11">
        <f t="shared" si="35"/>
        <v>-0.41004044016330837</v>
      </c>
    </row>
    <row r="89" spans="1:63" x14ac:dyDescent="0.25">
      <c r="A89" s="13">
        <v>2003</v>
      </c>
      <c r="B89" s="11">
        <f t="shared" si="2"/>
        <v>1.1823452248854838</v>
      </c>
      <c r="C89" s="11">
        <f t="shared" si="30"/>
        <v>-0.6185702679142282</v>
      </c>
      <c r="D89" s="11">
        <f t="shared" si="30"/>
        <v>-1.0661865704037381</v>
      </c>
      <c r="E89" s="11">
        <f t="shared" si="30"/>
        <v>-1.9567557052937265E-2</v>
      </c>
      <c r="F89" s="11">
        <f t="shared" si="30"/>
        <v>2.2861248720910168</v>
      </c>
      <c r="G89" s="11">
        <f t="shared" si="30"/>
        <v>5.9229726904809414</v>
      </c>
      <c r="H89" s="11">
        <f t="shared" si="30"/>
        <v>3.8954263270112066</v>
      </c>
      <c r="I89" s="11">
        <f t="shared" si="30"/>
        <v>11.374095255362946</v>
      </c>
      <c r="J89" s="11">
        <f t="shared" si="30"/>
        <v>2.6635511393383182</v>
      </c>
      <c r="K89" s="11">
        <f t="shared" si="30"/>
        <v>0.46424312404730833</v>
      </c>
      <c r="L89" s="11">
        <f t="shared" si="30"/>
        <v>1.596385098901399</v>
      </c>
      <c r="M89" s="11">
        <f t="shared" si="30"/>
        <v>3.3540787164721984</v>
      </c>
      <c r="N89" s="11">
        <f t="shared" si="30"/>
        <v>4.0189861993472604</v>
      </c>
      <c r="O89" s="11">
        <f t="shared" si="30"/>
        <v>3.4080003605666431</v>
      </c>
      <c r="P89" s="11"/>
      <c r="Q89" s="11"/>
      <c r="R89" s="11"/>
      <c r="S89" s="11">
        <f t="shared" si="30"/>
        <v>-0.25431824664143099</v>
      </c>
      <c r="T89" s="11">
        <f t="shared" si="30"/>
        <v>-0.65660117708906696</v>
      </c>
      <c r="U89" s="11">
        <f t="shared" si="30"/>
        <v>2.3597014750277077</v>
      </c>
      <c r="W89" s="15">
        <f>B89*'Table A8'!W39</f>
        <v>0.48535271481549108</v>
      </c>
      <c r="X89" s="15">
        <f>C89*'Table A8'!X39</f>
        <v>-0.53586742309409585</v>
      </c>
      <c r="Y89" s="15">
        <f>D89*'Table A8'!Y39</f>
        <v>-0.27635555904864889</v>
      </c>
      <c r="Z89" s="15">
        <f>E89*'Table A8'!Z39</f>
        <v>-1.272282559581981E-2</v>
      </c>
      <c r="AA89" s="15">
        <f>F89*'Table A8'!AA39</f>
        <v>1.7390551901996363</v>
      </c>
      <c r="AB89" s="15">
        <f>G89*'Table A8'!AB39</f>
        <v>2.3680044816542805</v>
      </c>
      <c r="AC89" s="15">
        <f>H89*'Table A8'!AC39</f>
        <v>1.1791455491862921</v>
      </c>
      <c r="AD89" s="15">
        <f>I89*'Table A8'!AD39</f>
        <v>2.153116231840206</v>
      </c>
      <c r="AE89" s="15">
        <f>J89*'Table A8'!AE39</f>
        <v>0.5825186341732902</v>
      </c>
      <c r="AF89" s="15">
        <f>K89*'Table A8'!AF39</f>
        <v>0.16735964621905466</v>
      </c>
      <c r="AG89" s="15">
        <f>L89*'Table A8'!AG39</f>
        <v>0.5858733312968134</v>
      </c>
      <c r="AH89" s="15">
        <f>M89*'Table A8'!AH39</f>
        <v>2.4944283414403738</v>
      </c>
      <c r="AI89" s="15">
        <f>N89*'Table A8'!AI39</f>
        <v>0.99590478019825124</v>
      </c>
      <c r="AJ89" s="15">
        <f>O89*'Table A8'!AJ39</f>
        <v>0.9089136961631239</v>
      </c>
      <c r="AK89" s="15"/>
      <c r="AL89" s="15"/>
      <c r="AM89" s="15"/>
      <c r="AN89" s="15">
        <f>S89*'Table A8'!AN39</f>
        <v>-0.13893405814021376</v>
      </c>
      <c r="AO89" s="15">
        <f>T89*'Table A8'!AO39</f>
        <v>-0.2706510051961134</v>
      </c>
      <c r="AP89" s="15">
        <f>U89*'Table A8'!AP39</f>
        <v>0.8277832774397198</v>
      </c>
      <c r="AR89" s="11">
        <f t="shared" ref="AR89:BK89" si="36">LN(AR39/AR38)*100</f>
        <v>-5.4731588651224534</v>
      </c>
      <c r="AS89" s="11">
        <f t="shared" si="36"/>
        <v>-4.813841166217224</v>
      </c>
      <c r="AT89" s="11">
        <f t="shared" si="36"/>
        <v>0.56080968344523974</v>
      </c>
      <c r="AU89" s="11">
        <f t="shared" si="36"/>
        <v>1.8150168727453435</v>
      </c>
      <c r="AV89" s="11">
        <f t="shared" si="36"/>
        <v>1.8847449335737878</v>
      </c>
      <c r="AW89" s="11">
        <f t="shared" si="36"/>
        <v>-1.2171557756556568</v>
      </c>
      <c r="AX89" s="11">
        <f t="shared" si="36"/>
        <v>-1.6078068218525425</v>
      </c>
      <c r="AY89" s="11">
        <f t="shared" si="36"/>
        <v>-7.7043456391254734</v>
      </c>
      <c r="AZ89" s="11">
        <f t="shared" si="36"/>
        <v>0.5882728579193951</v>
      </c>
      <c r="BA89" s="11">
        <f t="shared" si="36"/>
        <v>5.8992066933616458</v>
      </c>
      <c r="BB89" s="11">
        <f t="shared" si="36"/>
        <v>4.7062435573184782</v>
      </c>
      <c r="BC89" s="11">
        <f t="shared" si="36"/>
        <v>3.6835893972727205</v>
      </c>
      <c r="BD89" s="11">
        <f t="shared" si="36"/>
        <v>4.764484700378012</v>
      </c>
      <c r="BE89" s="11">
        <f t="shared" si="36"/>
        <v>-0.94240136737379721</v>
      </c>
      <c r="BF89" s="11"/>
      <c r="BG89" s="11"/>
      <c r="BH89" s="11"/>
      <c r="BI89" s="11">
        <f t="shared" si="36"/>
        <v>5.3436485737323363</v>
      </c>
      <c r="BJ89" s="11">
        <f t="shared" si="36"/>
        <v>0.27107445625794435</v>
      </c>
      <c r="BK89" s="11">
        <f t="shared" si="36"/>
        <v>0.86738974464878327</v>
      </c>
    </row>
    <row r="90" spans="1:63" x14ac:dyDescent="0.25">
      <c r="A90" s="13">
        <v>2004</v>
      </c>
      <c r="B90" s="11">
        <f t="shared" si="2"/>
        <v>1.0771153656434092</v>
      </c>
      <c r="C90" s="11">
        <f t="shared" si="30"/>
        <v>-0.44095271855674811</v>
      </c>
      <c r="D90" s="11">
        <f t="shared" si="30"/>
        <v>-1.2365923928734777</v>
      </c>
      <c r="E90" s="11">
        <f t="shared" si="30"/>
        <v>-0.13708021337787146</v>
      </c>
      <c r="F90" s="11">
        <f t="shared" si="30"/>
        <v>1.7073910832976511</v>
      </c>
      <c r="G90" s="11">
        <f t="shared" si="30"/>
        <v>3.9413968540876629</v>
      </c>
      <c r="H90" s="11">
        <f t="shared" si="30"/>
        <v>3.1846416177696004</v>
      </c>
      <c r="I90" s="11">
        <f t="shared" si="30"/>
        <v>5.5560567727121679</v>
      </c>
      <c r="J90" s="11">
        <f t="shared" si="30"/>
        <v>1.0842173430153903</v>
      </c>
      <c r="K90" s="11">
        <f t="shared" si="30"/>
        <v>0.80180560263990319</v>
      </c>
      <c r="L90" s="11">
        <f t="shared" si="30"/>
        <v>0.71191567882952678</v>
      </c>
      <c r="M90" s="11">
        <f t="shared" si="30"/>
        <v>2.1714303134202013</v>
      </c>
      <c r="N90" s="11">
        <f t="shared" si="30"/>
        <v>1.8079046130503151</v>
      </c>
      <c r="O90" s="11">
        <f t="shared" si="30"/>
        <v>2.1880471141265656</v>
      </c>
      <c r="P90" s="11"/>
      <c r="Q90" s="11"/>
      <c r="R90" s="11"/>
      <c r="S90" s="11">
        <f t="shared" si="30"/>
        <v>-0.34010023216960522</v>
      </c>
      <c r="T90" s="11">
        <f t="shared" si="30"/>
        <v>-2.40011520995429</v>
      </c>
      <c r="U90" s="11">
        <f t="shared" si="30"/>
        <v>1.3751724552310745</v>
      </c>
      <c r="W90" s="15">
        <f>B90*'Table A8'!W40</f>
        <v>0.49288799131842403</v>
      </c>
      <c r="X90" s="15">
        <f>C90*'Table A8'!X40</f>
        <v>-0.37970438594921579</v>
      </c>
      <c r="Y90" s="15">
        <f>D90*'Table A8'!Y40</f>
        <v>-0.31706228953275961</v>
      </c>
      <c r="Z90" s="15">
        <f>E90*'Table A8'!Z40</f>
        <v>-8.7580548327122087E-2</v>
      </c>
      <c r="AA90" s="15">
        <f>F90*'Table A8'!AA40</f>
        <v>1.2498102729738805</v>
      </c>
      <c r="AB90" s="15">
        <f>G90*'Table A8'!AB40</f>
        <v>1.5205909063070204</v>
      </c>
      <c r="AC90" s="15">
        <f>H90*'Table A8'!AC40</f>
        <v>0.99806668300899282</v>
      </c>
      <c r="AD90" s="15">
        <f>I90*'Table A8'!AD40</f>
        <v>1.0689853230698212</v>
      </c>
      <c r="AE90" s="15">
        <f>J90*'Table A8'!AE40</f>
        <v>0.2485026150191274</v>
      </c>
      <c r="AF90" s="15">
        <f>K90*'Table A8'!AF40</f>
        <v>0.29482392009069242</v>
      </c>
      <c r="AG90" s="15">
        <f>L90*'Table A8'!AG40</f>
        <v>0.29231257772740366</v>
      </c>
      <c r="AH90" s="15">
        <f>M90*'Table A8'!AH40</f>
        <v>1.5888355603295614</v>
      </c>
      <c r="AI90" s="15">
        <f>N90*'Table A8'!AI40</f>
        <v>0.44022477327775184</v>
      </c>
      <c r="AJ90" s="15">
        <f>O90*'Table A8'!AJ40</f>
        <v>0.62556266992878518</v>
      </c>
      <c r="AK90" s="15"/>
      <c r="AL90" s="15"/>
      <c r="AM90" s="15"/>
      <c r="AN90" s="15">
        <f>S90*'Table A8'!AN40</f>
        <v>-0.19055816008462981</v>
      </c>
      <c r="AO90" s="15">
        <f>T90*'Table A8'!AO40</f>
        <v>-1.0082883997017973</v>
      </c>
      <c r="AP90" s="15">
        <f>U90*'Table A8'!AP40</f>
        <v>0.49079904927197049</v>
      </c>
      <c r="AR90" s="11">
        <f t="shared" ref="AR90:BK90" si="37">LN(AR40/AR39)*100</f>
        <v>-3.4236096970608538</v>
      </c>
      <c r="AS90" s="11">
        <f t="shared" si="37"/>
        <v>-7.1970046143339985</v>
      </c>
      <c r="AT90" s="11">
        <f t="shared" si="37"/>
        <v>2.9992297265429744</v>
      </c>
      <c r="AU90" s="11">
        <f t="shared" si="37"/>
        <v>1.6293632893664947</v>
      </c>
      <c r="AV90" s="11">
        <f t="shared" si="37"/>
        <v>-0.32706550080386115</v>
      </c>
      <c r="AW90" s="11">
        <f t="shared" si="37"/>
        <v>1.2283541880727353</v>
      </c>
      <c r="AX90" s="11">
        <f t="shared" si="37"/>
        <v>0.13343126454409693</v>
      </c>
      <c r="AY90" s="11">
        <f t="shared" si="37"/>
        <v>-4.2087848899178502</v>
      </c>
      <c r="AZ90" s="11">
        <f t="shared" si="37"/>
        <v>-0.64181810410724238</v>
      </c>
      <c r="BA90" s="11">
        <f t="shared" si="37"/>
        <v>1.8753322687515062</v>
      </c>
      <c r="BB90" s="11">
        <f t="shared" si="37"/>
        <v>3.7057839967783104</v>
      </c>
      <c r="BC90" s="11">
        <f t="shared" si="37"/>
        <v>3.2685579219874126</v>
      </c>
      <c r="BD90" s="11">
        <f t="shared" si="37"/>
        <v>2.1014435873742654</v>
      </c>
      <c r="BE90" s="11">
        <f t="shared" si="37"/>
        <v>7.5107321170263766E-2</v>
      </c>
      <c r="BF90" s="11"/>
      <c r="BG90" s="11"/>
      <c r="BH90" s="11"/>
      <c r="BI90" s="11">
        <f t="shared" si="37"/>
        <v>0.35065710734438832</v>
      </c>
      <c r="BJ90" s="11">
        <f t="shared" si="37"/>
        <v>-1.5391742303625726</v>
      </c>
      <c r="BK90" s="11">
        <f t="shared" si="37"/>
        <v>1.0234888810464335</v>
      </c>
    </row>
    <row r="91" spans="1:63" x14ac:dyDescent="0.25">
      <c r="A91" s="13">
        <v>2005</v>
      </c>
      <c r="B91" s="11">
        <f t="shared" si="2"/>
        <v>0.19578417792116393</v>
      </c>
      <c r="C91" s="11">
        <f t="shared" si="30"/>
        <v>-1.4725453000452213</v>
      </c>
      <c r="D91" s="11">
        <f t="shared" si="30"/>
        <v>-0.98717484791541166</v>
      </c>
      <c r="E91" s="11">
        <f t="shared" si="30"/>
        <v>0.50821063252970566</v>
      </c>
      <c r="F91" s="11">
        <f t="shared" si="30"/>
        <v>1.4443528401026433</v>
      </c>
      <c r="G91" s="11">
        <f t="shared" si="30"/>
        <v>1.5710614710015454</v>
      </c>
      <c r="H91" s="11">
        <f t="shared" si="30"/>
        <v>2.8050144449441285</v>
      </c>
      <c r="I91" s="11">
        <f t="shared" si="30"/>
        <v>0.81976513438619669</v>
      </c>
      <c r="J91" s="11">
        <f t="shared" si="30"/>
        <v>0.83522738259931306</v>
      </c>
      <c r="K91" s="11">
        <f t="shared" si="30"/>
        <v>1.8211885462671176</v>
      </c>
      <c r="L91" s="11">
        <f t="shared" si="30"/>
        <v>3.0621171194551744</v>
      </c>
      <c r="M91" s="11">
        <f t="shared" si="30"/>
        <v>0.87540034901828956</v>
      </c>
      <c r="N91" s="11">
        <f t="shared" si="30"/>
        <v>1.2917633938692044</v>
      </c>
      <c r="O91" s="11">
        <f t="shared" si="30"/>
        <v>2.3268500373088941</v>
      </c>
      <c r="P91" s="11"/>
      <c r="Q91" s="11"/>
      <c r="R91" s="11"/>
      <c r="S91" s="11">
        <f t="shared" si="30"/>
        <v>-0.50162867341440232</v>
      </c>
      <c r="T91" s="11">
        <f t="shared" si="30"/>
        <v>-0.62765574339274077</v>
      </c>
      <c r="U91" s="11">
        <f t="shared" si="30"/>
        <v>0.9657303073342971</v>
      </c>
      <c r="W91" s="15">
        <f>B91*'Table A8'!W41</f>
        <v>9.4896591038388156E-2</v>
      </c>
      <c r="X91" s="15">
        <f>C91*'Table A8'!X41</f>
        <v>-1.2662417035088858</v>
      </c>
      <c r="Y91" s="15">
        <f>D91*'Table A8'!Y41</f>
        <v>-0.25390137088384385</v>
      </c>
      <c r="Z91" s="15">
        <f>E91*'Table A8'!Z41</f>
        <v>0.31478566578889966</v>
      </c>
      <c r="AA91" s="15">
        <f>F91*'Table A8'!AA41</f>
        <v>1.0165355288642404</v>
      </c>
      <c r="AB91" s="15">
        <f>G91*'Table A8'!AB41</f>
        <v>0.6108286999254009</v>
      </c>
      <c r="AC91" s="15">
        <f>H91*'Table A8'!AC41</f>
        <v>0.88610406315785006</v>
      </c>
      <c r="AD91" s="15">
        <f>I91*'Table A8'!AD41</f>
        <v>0.15452572783179808</v>
      </c>
      <c r="AE91" s="15">
        <f>J91*'Table A8'!AE41</f>
        <v>0.19335513907174101</v>
      </c>
      <c r="AF91" s="15">
        <f>K91*'Table A8'!AF41</f>
        <v>0.66655500793376499</v>
      </c>
      <c r="AG91" s="15">
        <f>L91*'Table A8'!AG41</f>
        <v>1.3510060731036231</v>
      </c>
      <c r="AH91" s="15">
        <f>M91*'Table A8'!AH41</f>
        <v>0.64823395844804332</v>
      </c>
      <c r="AI91" s="15">
        <f>N91*'Table A8'!AI41</f>
        <v>0.29697640425053007</v>
      </c>
      <c r="AJ91" s="15">
        <f>O91*'Table A8'!AJ41</f>
        <v>0.67176160577107757</v>
      </c>
      <c r="AK91" s="15"/>
      <c r="AL91" s="15"/>
      <c r="AM91" s="15"/>
      <c r="AN91" s="15">
        <f>S91*'Table A8'!AN41</f>
        <v>-0.28964039602947589</v>
      </c>
      <c r="AO91" s="15">
        <f>T91*'Table A8'!AO41</f>
        <v>-0.26173244499477294</v>
      </c>
      <c r="AP91" s="15">
        <f>U91*'Table A8'!AP41</f>
        <v>0.35065667459308325</v>
      </c>
      <c r="AR91" s="11">
        <f t="shared" ref="AR91:BK91" si="38">LN(AR41/AR40)*100</f>
        <v>7.4207855690393139</v>
      </c>
      <c r="AS91" s="11">
        <f t="shared" si="38"/>
        <v>-6.5966755538165582</v>
      </c>
      <c r="AT91" s="11">
        <f t="shared" si="38"/>
        <v>0.9871748479154091</v>
      </c>
      <c r="AU91" s="11">
        <f t="shared" si="38"/>
        <v>-0.66770778132086228</v>
      </c>
      <c r="AV91" s="11">
        <f t="shared" si="38"/>
        <v>2.9515749731433489</v>
      </c>
      <c r="AW91" s="11">
        <f t="shared" si="38"/>
        <v>-4.0308564693623348</v>
      </c>
      <c r="AX91" s="11">
        <f t="shared" si="38"/>
        <v>-3.8133446792509065</v>
      </c>
      <c r="AY91" s="11">
        <f t="shared" si="38"/>
        <v>2.4562512996553423</v>
      </c>
      <c r="AZ91" s="11">
        <f t="shared" si="38"/>
        <v>2.692826774963518</v>
      </c>
      <c r="BA91" s="11">
        <f t="shared" si="38"/>
        <v>4.201555118254455</v>
      </c>
      <c r="BB91" s="11">
        <f t="shared" si="38"/>
        <v>3.5755952005247686</v>
      </c>
      <c r="BC91" s="11">
        <f t="shared" si="38"/>
        <v>8.7661101844089675</v>
      </c>
      <c r="BD91" s="11">
        <f t="shared" si="38"/>
        <v>9.068342418342505</v>
      </c>
      <c r="BE91" s="11">
        <f t="shared" si="38"/>
        <v>4.6392485386251519</v>
      </c>
      <c r="BF91" s="11"/>
      <c r="BG91" s="11"/>
      <c r="BH91" s="11"/>
      <c r="BI91" s="11">
        <f t="shared" si="38"/>
        <v>4.6576950627932057</v>
      </c>
      <c r="BJ91" s="11">
        <f t="shared" si="38"/>
        <v>3.9914040266475346</v>
      </c>
      <c r="BK91" s="11">
        <f t="shared" si="38"/>
        <v>2.296260408919387</v>
      </c>
    </row>
    <row r="92" spans="1:63" x14ac:dyDescent="0.25">
      <c r="A92" s="13">
        <v>2006</v>
      </c>
      <c r="B92" s="11">
        <f t="shared" si="2"/>
        <v>1.1280508597683321</v>
      </c>
      <c r="C92" s="11">
        <f t="shared" si="30"/>
        <v>-1.9742831475889608</v>
      </c>
      <c r="D92" s="11">
        <f t="shared" si="30"/>
        <v>-0.58751235040391137</v>
      </c>
      <c r="E92" s="11">
        <f t="shared" si="30"/>
        <v>3.2984773598537629</v>
      </c>
      <c r="F92" s="11">
        <f t="shared" si="30"/>
        <v>2.2684308168177054</v>
      </c>
      <c r="G92" s="11">
        <f t="shared" si="30"/>
        <v>2.7234727775279701</v>
      </c>
      <c r="H92" s="11">
        <f t="shared" si="30"/>
        <v>2.8156648268835216</v>
      </c>
      <c r="I92" s="11">
        <f t="shared" si="30"/>
        <v>2.1257044422954419</v>
      </c>
      <c r="J92" s="11">
        <f t="shared" si="30"/>
        <v>1.3806343559093825</v>
      </c>
      <c r="K92" s="11">
        <f t="shared" si="30"/>
        <v>3.8356825066057185</v>
      </c>
      <c r="L92" s="11">
        <f t="shared" si="30"/>
        <v>2.042971973194597</v>
      </c>
      <c r="M92" s="11">
        <f t="shared" si="30"/>
        <v>1.652206739608145</v>
      </c>
      <c r="N92" s="11">
        <f t="shared" si="30"/>
        <v>3.6725337944110317</v>
      </c>
      <c r="O92" s="11">
        <f t="shared" si="30"/>
        <v>3.6067293465001313</v>
      </c>
      <c r="P92" s="11"/>
      <c r="Q92" s="11"/>
      <c r="R92" s="11"/>
      <c r="S92" s="11">
        <f t="shared" si="30"/>
        <v>0.32047885564225004</v>
      </c>
      <c r="T92" s="11">
        <f t="shared" si="30"/>
        <v>5.6753668018225785</v>
      </c>
      <c r="U92" s="11">
        <f t="shared" si="30"/>
        <v>1.7524706066341817</v>
      </c>
      <c r="W92" s="15">
        <f>B92*'Table A8'!W42</f>
        <v>0.53808026010949439</v>
      </c>
      <c r="X92" s="15">
        <f>C92*'Table A8'!X42</f>
        <v>-1.7049909262578267</v>
      </c>
      <c r="Y92" s="15">
        <f>D92*'Table A8'!Y42</f>
        <v>-0.14752435118642213</v>
      </c>
      <c r="Z92" s="15">
        <f>E92*'Table A8'!Z42</f>
        <v>2.116303074082174</v>
      </c>
      <c r="AA92" s="15">
        <f>F92*'Table A8'!AA42</f>
        <v>1.5654441066858984</v>
      </c>
      <c r="AB92" s="15">
        <f>G92*'Table A8'!AB42</f>
        <v>1.0754993998457956</v>
      </c>
      <c r="AC92" s="15">
        <f>H92*'Table A8'!AC42</f>
        <v>0.87285609633389183</v>
      </c>
      <c r="AD92" s="15">
        <f>I92*'Table A8'!AD42</f>
        <v>0.3788005316170478</v>
      </c>
      <c r="AE92" s="15">
        <f>J92*'Table A8'!AE42</f>
        <v>0.31174723756433859</v>
      </c>
      <c r="AF92" s="15">
        <f>K92*'Table A8'!AF42</f>
        <v>1.437997371726484</v>
      </c>
      <c r="AG92" s="15">
        <f>L92*'Table A8'!AG42</f>
        <v>0.89012288872088585</v>
      </c>
      <c r="AH92" s="15">
        <f>M92*'Table A8'!AH42</f>
        <v>1.2419638061634426</v>
      </c>
      <c r="AI92" s="15">
        <f>N92*'Table A8'!AI42</f>
        <v>0.90748310059896586</v>
      </c>
      <c r="AJ92" s="15">
        <f>O92*'Table A8'!AJ42</f>
        <v>1.0657885218907888</v>
      </c>
      <c r="AK92" s="15"/>
      <c r="AL92" s="15"/>
      <c r="AM92" s="15"/>
      <c r="AN92" s="15">
        <f>S92*'Table A8'!AN42</f>
        <v>0.18590978415806927</v>
      </c>
      <c r="AO92" s="15">
        <f>T92*'Table A8'!AO42</f>
        <v>2.3081716783012425</v>
      </c>
      <c r="AP92" s="15">
        <f>U92*'Table A8'!AP42</f>
        <v>0.64508443030204232</v>
      </c>
      <c r="AR92" s="11">
        <f t="shared" ref="AR92:BK92" si="39">LN(AR42/AR41)*100</f>
        <v>-7.3344029307992731</v>
      </c>
      <c r="AS92" s="11">
        <f t="shared" si="39"/>
        <v>-3.7655094332759194</v>
      </c>
      <c r="AT92" s="11">
        <f t="shared" si="39"/>
        <v>2.7408326481075789</v>
      </c>
      <c r="AU92" s="11">
        <f t="shared" si="39"/>
        <v>-3.7030505230638604</v>
      </c>
      <c r="AV92" s="11">
        <f t="shared" si="39"/>
        <v>-5.1735596050142583</v>
      </c>
      <c r="AW92" s="11">
        <f t="shared" si="39"/>
        <v>-1.9502730491953366</v>
      </c>
      <c r="AX92" s="11">
        <f t="shared" si="39"/>
        <v>0.46331745541555852</v>
      </c>
      <c r="AY92" s="11">
        <f t="shared" si="39"/>
        <v>-1.5244508444896621</v>
      </c>
      <c r="AZ92" s="11">
        <f t="shared" si="39"/>
        <v>3.2661321810632922</v>
      </c>
      <c r="BA92" s="11">
        <f t="shared" si="39"/>
        <v>-1.2172320780378596</v>
      </c>
      <c r="BB92" s="11">
        <f t="shared" si="39"/>
        <v>5.5114024320905735</v>
      </c>
      <c r="BC92" s="11">
        <f t="shared" si="39"/>
        <v>4.9862353504986547</v>
      </c>
      <c r="BD92" s="11">
        <f t="shared" si="39"/>
        <v>3.631467870333732</v>
      </c>
      <c r="BE92" s="11">
        <f t="shared" si="39"/>
        <v>1.4399143892465465</v>
      </c>
      <c r="BF92" s="11"/>
      <c r="BG92" s="11"/>
      <c r="BH92" s="11"/>
      <c r="BI92" s="11">
        <f t="shared" si="39"/>
        <v>-0.38125681537379147</v>
      </c>
      <c r="BJ92" s="11">
        <f t="shared" si="39"/>
        <v>-7.0050696161715509</v>
      </c>
      <c r="BK92" s="11">
        <f t="shared" si="39"/>
        <v>1.2041970221950768</v>
      </c>
    </row>
    <row r="93" spans="1:63" x14ac:dyDescent="0.25">
      <c r="A93" s="13">
        <v>2007</v>
      </c>
      <c r="B93" s="11">
        <f t="shared" si="2"/>
        <v>2.6087882726035825</v>
      </c>
      <c r="C93" s="11">
        <f t="shared" si="30"/>
        <v>-1.2154259009791963</v>
      </c>
      <c r="D93" s="11">
        <f t="shared" si="30"/>
        <v>-9.5043482464759414E-3</v>
      </c>
      <c r="E93" s="11">
        <f t="shared" si="30"/>
        <v>5.7546106184737571</v>
      </c>
      <c r="F93" s="11">
        <f t="shared" si="30"/>
        <v>3.4937504420198837</v>
      </c>
      <c r="G93" s="11">
        <f t="shared" si="30"/>
        <v>3.0635307160150256</v>
      </c>
      <c r="H93" s="11">
        <f t="shared" si="30"/>
        <v>3.7389816509231899</v>
      </c>
      <c r="I93" s="11">
        <f t="shared" si="30"/>
        <v>2.4207716827043742</v>
      </c>
      <c r="J93" s="11">
        <f t="shared" si="30"/>
        <v>2.0875163694702001</v>
      </c>
      <c r="K93" s="11">
        <f t="shared" si="30"/>
        <v>4.398869032553776</v>
      </c>
      <c r="L93" s="11">
        <f t="shared" si="30"/>
        <v>2.6606158694887219</v>
      </c>
      <c r="M93" s="11">
        <f t="shared" si="30"/>
        <v>2.9722093777874923</v>
      </c>
      <c r="N93" s="11">
        <f t="shared" si="30"/>
        <v>7.4549723002656458</v>
      </c>
      <c r="O93" s="11">
        <f t="shared" si="30"/>
        <v>4.1127291423862786</v>
      </c>
      <c r="P93" s="11"/>
      <c r="Q93" s="11"/>
      <c r="R93" s="11"/>
      <c r="S93" s="11">
        <f t="shared" si="30"/>
        <v>1.8911344857579369</v>
      </c>
      <c r="T93" s="11">
        <f t="shared" si="30"/>
        <v>5.6354534430426346</v>
      </c>
      <c r="U93" s="11">
        <f t="shared" si="30"/>
        <v>2.6916738876308246</v>
      </c>
      <c r="W93" s="15">
        <f>B93*'Table A8'!W43</f>
        <v>1.1663892366810618</v>
      </c>
      <c r="X93" s="15">
        <f>C93*'Table A8'!X43</f>
        <v>-1.0322612177016315</v>
      </c>
      <c r="Y93" s="15">
        <f>D93*'Table A8'!Y43</f>
        <v>-2.2810435791542258E-3</v>
      </c>
      <c r="Z93" s="15">
        <f>E93*'Table A8'!Z43</f>
        <v>3.7301386028946895</v>
      </c>
      <c r="AA93" s="15">
        <f>F93*'Table A8'!AA43</f>
        <v>2.3540890478329977</v>
      </c>
      <c r="AB93" s="15">
        <f>G93*'Table A8'!AB43</f>
        <v>1.1635289659425068</v>
      </c>
      <c r="AC93" s="15">
        <f>H93*'Table A8'!AC43</f>
        <v>1.1497368576588809</v>
      </c>
      <c r="AD93" s="15">
        <f>I93*'Table A8'!AD43</f>
        <v>0.40281640800200785</v>
      </c>
      <c r="AE93" s="15">
        <f>J93*'Table A8'!AE43</f>
        <v>0.45006852925777519</v>
      </c>
      <c r="AF93" s="15">
        <f>K93*'Table A8'!AF43</f>
        <v>1.6680511371443918</v>
      </c>
      <c r="AG93" s="15">
        <f>L93*'Table A8'!AG43</f>
        <v>1.1089446944028991</v>
      </c>
      <c r="AH93" s="15">
        <f>M93*'Table A8'!AH43</f>
        <v>2.1988404976871867</v>
      </c>
      <c r="AI93" s="15">
        <f>N93*'Table A8'!AI43</f>
        <v>1.9778041512604756</v>
      </c>
      <c r="AJ93" s="15">
        <f>O93*'Table A8'!AJ43</f>
        <v>1.2465682030572811</v>
      </c>
      <c r="AK93" s="15"/>
      <c r="AL93" s="15"/>
      <c r="AM93" s="15"/>
      <c r="AN93" s="15">
        <f>S93*'Table A8'!AN43</f>
        <v>1.0618720137530815</v>
      </c>
      <c r="AO93" s="15">
        <f>T93*'Table A8'!AO43</f>
        <v>2.2992650047613949</v>
      </c>
      <c r="AP93" s="15">
        <f>U93*'Table A8'!AP43</f>
        <v>0.98030762987514619</v>
      </c>
      <c r="AR93" s="11">
        <f t="shared" ref="AR93:BK93" si="40">LN(AR43/AR42)*100</f>
        <v>-6.2887157934319236</v>
      </c>
      <c r="AS93" s="11">
        <f t="shared" si="40"/>
        <v>-2.1283606083082516</v>
      </c>
      <c r="AT93" s="11">
        <f t="shared" si="40"/>
        <v>0.62852446689699248</v>
      </c>
      <c r="AU93" s="11">
        <f t="shared" si="40"/>
        <v>-4.9938649913780688</v>
      </c>
      <c r="AV93" s="11">
        <f t="shared" si="40"/>
        <v>-0.37210968957902829</v>
      </c>
      <c r="AW93" s="11">
        <f t="shared" si="40"/>
        <v>-0.93612868686966044</v>
      </c>
      <c r="AX93" s="11">
        <f t="shared" si="40"/>
        <v>0.35881389076891684</v>
      </c>
      <c r="AY93" s="11">
        <f t="shared" si="40"/>
        <v>-0.18571605566981356</v>
      </c>
      <c r="AZ93" s="11">
        <f t="shared" si="40"/>
        <v>0.31307683253509777</v>
      </c>
      <c r="BA93" s="11">
        <f t="shared" si="40"/>
        <v>1.4186242026338931</v>
      </c>
      <c r="BB93" s="11">
        <f t="shared" si="40"/>
        <v>2.2951610722702886</v>
      </c>
      <c r="BC93" s="11">
        <f t="shared" si="40"/>
        <v>1.2917008737620539</v>
      </c>
      <c r="BD93" s="11">
        <f t="shared" si="40"/>
        <v>1.4400748360266764</v>
      </c>
      <c r="BE93" s="11">
        <f t="shared" si="40"/>
        <v>7.8717437136302015</v>
      </c>
      <c r="BF93" s="11"/>
      <c r="BG93" s="11"/>
      <c r="BH93" s="11"/>
      <c r="BI93" s="11">
        <f t="shared" si="40"/>
        <v>-2.4703749651206612</v>
      </c>
      <c r="BJ93" s="11">
        <f t="shared" si="40"/>
        <v>-3.9843672967151647</v>
      </c>
      <c r="BK93" s="11">
        <f t="shared" si="40"/>
        <v>0.93143058961951286</v>
      </c>
    </row>
    <row r="94" spans="1:63" x14ac:dyDescent="0.25">
      <c r="A94" s="13">
        <v>2008</v>
      </c>
      <c r="B94" s="11">
        <f t="shared" si="2"/>
        <v>3.1893927059921716</v>
      </c>
      <c r="C94" s="11">
        <f t="shared" si="30"/>
        <v>-1.2544218012506698</v>
      </c>
      <c r="D94" s="11">
        <f t="shared" si="30"/>
        <v>6.6511475681066135E-2</v>
      </c>
      <c r="E94" s="11">
        <f t="shared" si="30"/>
        <v>7.6103181772445492</v>
      </c>
      <c r="F94" s="11">
        <f t="shared" si="30"/>
        <v>3.4828187602793999</v>
      </c>
      <c r="G94" s="11">
        <f t="shared" si="30"/>
        <v>2.7058593396459023</v>
      </c>
      <c r="H94" s="11">
        <f t="shared" si="30"/>
        <v>3.2333200043511652</v>
      </c>
      <c r="I94" s="11">
        <f t="shared" si="30"/>
        <v>2.8036854892775076</v>
      </c>
      <c r="J94" s="11">
        <f t="shared" si="30"/>
        <v>2.3479783342768257</v>
      </c>
      <c r="K94" s="11">
        <f t="shared" si="30"/>
        <v>2.7709089842350729</v>
      </c>
      <c r="L94" s="11">
        <f t="shared" si="30"/>
        <v>3.52535163296813</v>
      </c>
      <c r="M94" s="11">
        <f t="shared" si="30"/>
        <v>2.9682544430476545</v>
      </c>
      <c r="N94" s="11">
        <f t="shared" si="30"/>
        <v>9.5424748485191841</v>
      </c>
      <c r="O94" s="11">
        <f t="shared" si="30"/>
        <v>0.74129323891255339</v>
      </c>
      <c r="P94" s="11"/>
      <c r="Q94" s="11"/>
      <c r="R94" s="11"/>
      <c r="S94" s="11">
        <f t="shared" si="30"/>
        <v>2.3274906354489646</v>
      </c>
      <c r="T94" s="11">
        <f t="shared" si="30"/>
        <v>1.3578833256990894</v>
      </c>
      <c r="U94" s="11">
        <f t="shared" si="30"/>
        <v>2.6432270159011901</v>
      </c>
      <c r="W94" s="15">
        <f>B94*'Table A8'!W44</f>
        <v>1.4042896084483532</v>
      </c>
      <c r="X94" s="15">
        <f>C94*'Table A8'!X44</f>
        <v>-1.0693945855661962</v>
      </c>
      <c r="Y94" s="15">
        <f>D94*'Table A8'!Y44</f>
        <v>1.6401729902950912E-2</v>
      </c>
      <c r="Z94" s="15">
        <f>E94*'Table A8'!Z44</f>
        <v>4.6354448017596548</v>
      </c>
      <c r="AA94" s="15">
        <f>F94*'Table A8'!AA44</f>
        <v>2.3296574687508906</v>
      </c>
      <c r="AB94" s="15">
        <f>G94*'Table A8'!AB44</f>
        <v>0.92459213635700488</v>
      </c>
      <c r="AC94" s="15">
        <f>H94*'Table A8'!AC44</f>
        <v>0.98195928532144872</v>
      </c>
      <c r="AD94" s="15">
        <f>I94*'Table A8'!AD44</f>
        <v>0.48952348642785276</v>
      </c>
      <c r="AE94" s="15">
        <f>J94*'Table A8'!AE44</f>
        <v>0.49800620470011464</v>
      </c>
      <c r="AF94" s="15">
        <f>K94*'Table A8'!AF44</f>
        <v>1.0543308685014452</v>
      </c>
      <c r="AG94" s="15">
        <f>L94*'Table A8'!AG44</f>
        <v>1.5613782382415846</v>
      </c>
      <c r="AH94" s="15">
        <f>M94*'Table A8'!AH44</f>
        <v>2.2128336872920267</v>
      </c>
      <c r="AI94" s="15">
        <f>N94*'Table A8'!AI44</f>
        <v>2.4924944304332106</v>
      </c>
      <c r="AJ94" s="15">
        <f>O94*'Table A8'!AJ44</f>
        <v>0.23017155068234782</v>
      </c>
      <c r="AK94" s="15"/>
      <c r="AL94" s="15"/>
      <c r="AM94" s="15"/>
      <c r="AN94" s="15">
        <f>S94*'Table A8'!AN44</f>
        <v>1.3180579468547486</v>
      </c>
      <c r="AO94" s="15">
        <f>T94*'Table A8'!AO44</f>
        <v>0.54736276858930299</v>
      </c>
      <c r="AP94" s="15">
        <f>U94*'Table A8'!AP44</f>
        <v>0.96504218350552451</v>
      </c>
      <c r="AR94" s="11">
        <f t="shared" ref="AR94:BK94" si="41">LN(AR44/AR43)*100</f>
        <v>3.4604245291458975</v>
      </c>
      <c r="AS94" s="11">
        <f t="shared" si="41"/>
        <v>-4.9212265837611646</v>
      </c>
      <c r="AT94" s="11">
        <f t="shared" si="41"/>
        <v>-2.8779029517914911</v>
      </c>
      <c r="AU94" s="11">
        <f t="shared" si="41"/>
        <v>-5.72880384731861</v>
      </c>
      <c r="AV94" s="11">
        <f t="shared" si="41"/>
        <v>-4.2713492159481055</v>
      </c>
      <c r="AW94" s="11">
        <f t="shared" si="41"/>
        <v>-5.3480630205314066</v>
      </c>
      <c r="AX94" s="11">
        <f t="shared" si="41"/>
        <v>-6.4370971222932365</v>
      </c>
      <c r="AY94" s="11">
        <f t="shared" si="41"/>
        <v>-5.0780570201013608</v>
      </c>
      <c r="AZ94" s="11">
        <f t="shared" si="41"/>
        <v>-4.3426244101514415</v>
      </c>
      <c r="BA94" s="11">
        <f t="shared" si="41"/>
        <v>-0.85890105191713351</v>
      </c>
      <c r="BB94" s="11">
        <f t="shared" si="41"/>
        <v>-1.4485192909926046</v>
      </c>
      <c r="BC94" s="11">
        <f t="shared" si="41"/>
        <v>3.3197838587398034</v>
      </c>
      <c r="BD94" s="11">
        <f t="shared" si="41"/>
        <v>-7.8243288604504482</v>
      </c>
      <c r="BE94" s="11">
        <f t="shared" si="41"/>
        <v>0.53207455802369419</v>
      </c>
      <c r="BF94" s="11"/>
      <c r="BG94" s="11"/>
      <c r="BH94" s="11"/>
      <c r="BI94" s="11">
        <f t="shared" si="41"/>
        <v>-0.46960197780268315</v>
      </c>
      <c r="BJ94" s="11">
        <f t="shared" si="41"/>
        <v>0.79838694051243175</v>
      </c>
      <c r="BK94" s="11">
        <f t="shared" si="41"/>
        <v>-3.0998984630258892</v>
      </c>
    </row>
    <row r="95" spans="1:63" x14ac:dyDescent="0.25">
      <c r="A95" s="13">
        <v>2009</v>
      </c>
      <c r="B95" s="11">
        <f t="shared" si="2"/>
        <v>3.0081961497600136</v>
      </c>
      <c r="C95" s="11">
        <f t="shared" si="30"/>
        <v>-1.0271373004431095</v>
      </c>
      <c r="D95" s="11">
        <f t="shared" si="30"/>
        <v>-1.7051854871583272</v>
      </c>
      <c r="E95" s="11">
        <f t="shared" si="30"/>
        <v>6.3000368990850593</v>
      </c>
      <c r="F95" s="11">
        <f t="shared" si="30"/>
        <v>3.3770808639047427</v>
      </c>
      <c r="G95" s="11">
        <f t="shared" si="30"/>
        <v>0.16973815908447454</v>
      </c>
      <c r="H95" s="11">
        <f t="shared" si="30"/>
        <v>1.4753610165327535</v>
      </c>
      <c r="I95" s="11">
        <f t="shared" si="30"/>
        <v>2.0450206380681601</v>
      </c>
      <c r="J95" s="11">
        <f t="shared" si="30"/>
        <v>1.1148387482614202</v>
      </c>
      <c r="K95" s="11">
        <f t="shared" si="30"/>
        <v>-0.19264116918804539</v>
      </c>
      <c r="L95" s="11">
        <f t="shared" si="30"/>
        <v>0.42154135559442085</v>
      </c>
      <c r="M95" s="11">
        <f t="shared" si="30"/>
        <v>1.350891499670319</v>
      </c>
      <c r="N95" s="11">
        <f t="shared" si="30"/>
        <v>3.8701621845219232</v>
      </c>
      <c r="O95" s="11">
        <f t="shared" si="30"/>
        <v>-4.4968366223345591</v>
      </c>
      <c r="P95" s="11"/>
      <c r="Q95" s="11"/>
      <c r="R95" s="11"/>
      <c r="S95" s="11">
        <f t="shared" si="30"/>
        <v>0.48959706122066865</v>
      </c>
      <c r="T95" s="11">
        <f t="shared" si="30"/>
        <v>-0.79716501860148692</v>
      </c>
      <c r="U95" s="11">
        <f t="shared" si="30"/>
        <v>0.82558672459040694</v>
      </c>
      <c r="W95" s="15">
        <f>B95*'Table A8'!W45</f>
        <v>1.3621112166113341</v>
      </c>
      <c r="X95" s="15">
        <f>C95*'Table A8'!X45</f>
        <v>-0.87419655640713045</v>
      </c>
      <c r="Y95" s="15">
        <f>D95*'Table A8'!Y45</f>
        <v>-0.42476170485113929</v>
      </c>
      <c r="Z95" s="15">
        <f>E95*'Table A8'!Z45</f>
        <v>4.149834305427329</v>
      </c>
      <c r="AA95" s="15">
        <f>F95*'Table A8'!AA45</f>
        <v>2.1721384116635303</v>
      </c>
      <c r="AB95" s="15">
        <f>G95*'Table A8'!AB45</f>
        <v>4.533706229146315E-2</v>
      </c>
      <c r="AC95" s="15">
        <f>H95*'Table A8'!AC45</f>
        <v>0.43036280852260417</v>
      </c>
      <c r="AD95" s="15">
        <f>I95*'Table A8'!AD45</f>
        <v>0.33804191147266688</v>
      </c>
      <c r="AE95" s="15">
        <f>J95*'Table A8'!AE45</f>
        <v>0.22686968527119902</v>
      </c>
      <c r="AF95" s="15">
        <f>K95*'Table A8'!AF45</f>
        <v>-7.5939148893927486E-2</v>
      </c>
      <c r="AG95" s="15">
        <f>L95*'Table A8'!AG45</f>
        <v>0.20293000858315421</v>
      </c>
      <c r="AH95" s="15">
        <f>M95*'Table A8'!AH45</f>
        <v>1.0468058230945303</v>
      </c>
      <c r="AI95" s="15">
        <f>N95*'Table A8'!AI45</f>
        <v>0.93696626487275758</v>
      </c>
      <c r="AJ95" s="15">
        <f>O95*'Table A8'!AJ45</f>
        <v>-1.4039123934928495</v>
      </c>
      <c r="AK95" s="15"/>
      <c r="AL95" s="15"/>
      <c r="AM95" s="15"/>
      <c r="AN95" s="15">
        <f>S95*'Table A8'!AN45</f>
        <v>0.27618170223457922</v>
      </c>
      <c r="AO95" s="15">
        <f>T95*'Table A8'!AO45</f>
        <v>-0.31495989884944747</v>
      </c>
      <c r="AP95" s="15">
        <f>U95*'Table A8'!AP45</f>
        <v>0.30142171314795757</v>
      </c>
      <c r="AR95" s="11">
        <f t="shared" ref="AR95:BK95" si="42">LN(AR45/AR44)*100</f>
        <v>-9.1381294641045496</v>
      </c>
      <c r="AS95" s="11">
        <f t="shared" si="42"/>
        <v>-8.8207752393131056</v>
      </c>
      <c r="AT95" s="11">
        <f t="shared" si="42"/>
        <v>-8.1593633850674951</v>
      </c>
      <c r="AU95" s="11">
        <f t="shared" si="42"/>
        <v>-8.6786680432199415</v>
      </c>
      <c r="AV95" s="11">
        <f t="shared" si="42"/>
        <v>-11.288653290801307</v>
      </c>
      <c r="AW95" s="11">
        <f t="shared" si="42"/>
        <v>-14.331049869874718</v>
      </c>
      <c r="AX95" s="11">
        <f t="shared" si="42"/>
        <v>-7.335282227738869</v>
      </c>
      <c r="AY95" s="11">
        <f t="shared" si="42"/>
        <v>-13.975819498526572</v>
      </c>
      <c r="AZ95" s="11">
        <f t="shared" si="42"/>
        <v>-7.0002159478128112</v>
      </c>
      <c r="BA95" s="11">
        <f t="shared" si="42"/>
        <v>-3.293799285347033</v>
      </c>
      <c r="BB95" s="11">
        <f t="shared" si="42"/>
        <v>-0.43059645588583967</v>
      </c>
      <c r="BC95" s="11">
        <f t="shared" si="42"/>
        <v>4.8881377602578251</v>
      </c>
      <c r="BD95" s="11">
        <f t="shared" si="42"/>
        <v>-12.400525224361404</v>
      </c>
      <c r="BE95" s="11">
        <f t="shared" si="42"/>
        <v>-9.2224576301144285</v>
      </c>
      <c r="BF95" s="11"/>
      <c r="BG95" s="11"/>
      <c r="BH95" s="11"/>
      <c r="BI95" s="11">
        <f t="shared" si="42"/>
        <v>-13.859887511434707</v>
      </c>
      <c r="BJ95" s="11">
        <f t="shared" si="42"/>
        <v>-3.6534255702193179</v>
      </c>
      <c r="BK95" s="11">
        <f t="shared" si="42"/>
        <v>-7.5413333573102923</v>
      </c>
    </row>
    <row r="96" spans="1:63" x14ac:dyDescent="0.25">
      <c r="A96" s="13">
        <v>2010</v>
      </c>
      <c r="B96" s="11">
        <f t="shared" si="2"/>
        <v>1.8250389561688414</v>
      </c>
      <c r="C96" s="11">
        <f t="shared" si="30"/>
        <v>-0.97645106355151379</v>
      </c>
      <c r="D96" s="11">
        <f t="shared" si="30"/>
        <v>-2.6433257068155598</v>
      </c>
      <c r="E96" s="11">
        <f t="shared" si="30"/>
        <v>7.4628082163178178</v>
      </c>
      <c r="F96" s="11">
        <f t="shared" si="30"/>
        <v>2.5300572399701586</v>
      </c>
      <c r="G96" s="11">
        <f t="shared" si="30"/>
        <v>-0.41272212020949783</v>
      </c>
      <c r="H96" s="11">
        <f t="shared" si="30"/>
        <v>0.6841531816716564</v>
      </c>
      <c r="I96" s="11">
        <f t="shared" si="30"/>
        <v>2.1094154179074844</v>
      </c>
      <c r="J96" s="11">
        <f t="shared" si="30"/>
        <v>0.26572203411911455</v>
      </c>
      <c r="K96" s="11">
        <f t="shared" si="30"/>
        <v>-0.56076720476507547</v>
      </c>
      <c r="L96" s="11">
        <f t="shared" si="30"/>
        <v>-0.91913382794578513</v>
      </c>
      <c r="M96" s="11">
        <f t="shared" si="30"/>
        <v>6.051437401008658E-2</v>
      </c>
      <c r="N96" s="11">
        <f t="shared" si="30"/>
        <v>2.1803189271976846</v>
      </c>
      <c r="O96" s="11">
        <f t="shared" si="30"/>
        <v>-4.1371824755450604</v>
      </c>
      <c r="P96" s="11"/>
      <c r="Q96" s="11"/>
      <c r="R96" s="11"/>
      <c r="S96" s="11">
        <f t="shared" si="30"/>
        <v>-0.47937263505768435</v>
      </c>
      <c r="T96" s="11">
        <f t="shared" si="30"/>
        <v>-0.96949090303148944</v>
      </c>
      <c r="U96" s="11">
        <f t="shared" si="30"/>
        <v>0.18618920005559642</v>
      </c>
      <c r="W96" s="15">
        <f>B96*'Table A8'!W46</f>
        <v>0.87674871454351144</v>
      </c>
      <c r="X96" s="15">
        <f>C96*'Table A8'!X46</f>
        <v>-0.8148484125337383</v>
      </c>
      <c r="Y96" s="15">
        <f>D96*'Table A8'!Y46</f>
        <v>-0.67510538552069388</v>
      </c>
      <c r="Z96" s="15">
        <f>E96*'Table A8'!Z46</f>
        <v>4.7769435392650355</v>
      </c>
      <c r="AA96" s="15">
        <f>F96*'Table A8'!AA46</f>
        <v>1.5752136376054209</v>
      </c>
      <c r="AB96" s="15">
        <f>G96*'Table A8'!AB46</f>
        <v>-0.10214872475185073</v>
      </c>
      <c r="AC96" s="15">
        <f>H96*'Table A8'!AC46</f>
        <v>0.20155152732046996</v>
      </c>
      <c r="AD96" s="15">
        <f>I96*'Table A8'!AD46</f>
        <v>0.35058484245622396</v>
      </c>
      <c r="AE96" s="15">
        <f>J96*'Table A8'!AE46</f>
        <v>5.2958401399939535E-2</v>
      </c>
      <c r="AF96" s="15">
        <f>K96*'Table A8'!AF46</f>
        <v>-0.22481157239031876</v>
      </c>
      <c r="AG96" s="15">
        <f>L96*'Table A8'!AG46</f>
        <v>-0.4328201195796702</v>
      </c>
      <c r="AH96" s="15">
        <f>M96*'Table A8'!AH46</f>
        <v>4.7963692840394624E-2</v>
      </c>
      <c r="AI96" s="15">
        <f>N96*'Table A8'!AI46</f>
        <v>0.51520936249681282</v>
      </c>
      <c r="AJ96" s="15">
        <f>O96*'Table A8'!AJ46</f>
        <v>-1.3127279994904477</v>
      </c>
      <c r="AK96" s="15"/>
      <c r="AL96" s="15"/>
      <c r="AM96" s="15"/>
      <c r="AN96" s="15">
        <f>S96*'Table A8'!AN46</f>
        <v>-0.26063490168086301</v>
      </c>
      <c r="AO96" s="15">
        <f>T96*'Table A8'!AO46</f>
        <v>-0.36481942681074947</v>
      </c>
      <c r="AP96" s="15">
        <f>U96*'Table A8'!AP46</f>
        <v>6.7717012060220419E-2</v>
      </c>
      <c r="AR96" s="11">
        <f t="shared" ref="AR96:BK96" si="43">LN(AR46/AR45)*100</f>
        <v>-2.3338333288500874</v>
      </c>
      <c r="AS96" s="11">
        <f t="shared" si="43"/>
        <v>-2.4640821424130275</v>
      </c>
      <c r="AT96" s="11">
        <f t="shared" si="43"/>
        <v>7.1423725680137631</v>
      </c>
      <c r="AU96" s="11">
        <f t="shared" si="43"/>
        <v>-3.4268818099407432</v>
      </c>
      <c r="AV96" s="11">
        <f t="shared" si="43"/>
        <v>-1.8000818364281974</v>
      </c>
      <c r="AW96" s="11">
        <f t="shared" si="43"/>
        <v>8.603599183501375</v>
      </c>
      <c r="AX96" s="11">
        <f t="shared" si="43"/>
        <v>0.19364190880137067</v>
      </c>
      <c r="AY96" s="11">
        <f t="shared" si="43"/>
        <v>-1.5240694426672787</v>
      </c>
      <c r="AZ96" s="11">
        <f t="shared" si="43"/>
        <v>2.1437566221410811</v>
      </c>
      <c r="BA96" s="11">
        <f t="shared" si="43"/>
        <v>6.1554038419170043</v>
      </c>
      <c r="BB96" s="11">
        <f t="shared" si="43"/>
        <v>-7.3359870898382917</v>
      </c>
      <c r="BC96" s="11">
        <f t="shared" si="43"/>
        <v>4.4722812700860235</v>
      </c>
      <c r="BD96" s="11">
        <f t="shared" si="43"/>
        <v>0.4640822289615385</v>
      </c>
      <c r="BE96" s="11">
        <f t="shared" si="43"/>
        <v>15.07910782280659</v>
      </c>
      <c r="BF96" s="11"/>
      <c r="BG96" s="11"/>
      <c r="BH96" s="11"/>
      <c r="BI96" s="11">
        <f t="shared" si="43"/>
        <v>-1.4371025529160337</v>
      </c>
      <c r="BJ96" s="11">
        <f t="shared" si="43"/>
        <v>2.2183117680062905</v>
      </c>
      <c r="BK96" s="11">
        <f t="shared" si="43"/>
        <v>1.9128383891280001</v>
      </c>
    </row>
    <row r="97" spans="1:63" x14ac:dyDescent="0.25">
      <c r="A97" s="13">
        <v>2011</v>
      </c>
      <c r="B97" s="11">
        <f t="shared" si="2"/>
        <v>3.2168851169469797</v>
      </c>
      <c r="C97" s="11">
        <f t="shared" si="30"/>
        <v>1.1220998330788412</v>
      </c>
      <c r="D97" s="11">
        <f t="shared" si="30"/>
        <v>-1.5597196813668042</v>
      </c>
      <c r="E97" s="11">
        <f t="shared" si="30"/>
        <v>6.0548477429719956</v>
      </c>
      <c r="F97" s="11">
        <f t="shared" si="30"/>
        <v>1.6995688182542046</v>
      </c>
      <c r="G97" s="11">
        <f t="shared" si="30"/>
        <v>1.7005776764376972</v>
      </c>
      <c r="H97" s="11">
        <f t="shared" si="30"/>
        <v>1.6901810802603254</v>
      </c>
      <c r="I97" s="11">
        <f t="shared" si="30"/>
        <v>-0.55689054147552308</v>
      </c>
      <c r="J97" s="11">
        <f t="shared" si="30"/>
        <v>0.54033323280524415</v>
      </c>
      <c r="K97" s="11">
        <f t="shared" si="30"/>
        <v>-1.0722395349202176</v>
      </c>
      <c r="L97" s="11">
        <f t="shared" si="30"/>
        <v>0.53982666155480385</v>
      </c>
      <c r="M97" s="11">
        <f t="shared" si="30"/>
        <v>-0.34339999405784938</v>
      </c>
      <c r="N97" s="11">
        <f t="shared" si="30"/>
        <v>5.3423781494854596</v>
      </c>
      <c r="O97" s="11">
        <f t="shared" si="30"/>
        <v>-1.3719347137570721</v>
      </c>
      <c r="P97" s="11"/>
      <c r="Q97" s="11"/>
      <c r="R97" s="11"/>
      <c r="S97" s="11">
        <f t="shared" si="30"/>
        <v>-0.29693361293855075</v>
      </c>
      <c r="T97" s="11">
        <f t="shared" si="30"/>
        <v>-0.72218523978475679</v>
      </c>
      <c r="U97" s="11">
        <f t="shared" si="30"/>
        <v>0.66525137649299415</v>
      </c>
      <c r="W97" s="15">
        <f>B97*'Table A8'!W47</f>
        <v>1.6155197057307731</v>
      </c>
      <c r="X97" s="15">
        <f>C97*'Table A8'!X47</f>
        <v>0.93201612135528555</v>
      </c>
      <c r="Y97" s="15">
        <f>D97*'Table A8'!Y47</f>
        <v>-0.41628918295680006</v>
      </c>
      <c r="Z97" s="15">
        <f>E97*'Table A8'!Z47</f>
        <v>3.2042254255807801</v>
      </c>
      <c r="AA97" s="15">
        <f>F97*'Table A8'!AA47</f>
        <v>1.096221887773962</v>
      </c>
      <c r="AB97" s="15">
        <f>G97*'Table A8'!AB47</f>
        <v>0.49282741063164454</v>
      </c>
      <c r="AC97" s="15">
        <f>H97*'Table A8'!AC47</f>
        <v>0.49133564003167651</v>
      </c>
      <c r="AD97" s="15">
        <f>I97*'Table A8'!AD47</f>
        <v>-0.10592058098864451</v>
      </c>
      <c r="AE97" s="15">
        <f>J97*'Table A8'!AE47</f>
        <v>0.11536114520391964</v>
      </c>
      <c r="AF97" s="15">
        <f>K97*'Table A8'!AF47</f>
        <v>-0.43039694931697531</v>
      </c>
      <c r="AG97" s="15">
        <f>L97*'Table A8'!AG47</f>
        <v>0.24567511367359121</v>
      </c>
      <c r="AH97" s="15">
        <f>M97*'Table A8'!AH47</f>
        <v>-0.27568151522964146</v>
      </c>
      <c r="AI97" s="15">
        <f>N97*'Table A8'!AI47</f>
        <v>1.3072799331790921</v>
      </c>
      <c r="AJ97" s="15">
        <f>O97*'Table A8'!AJ47</f>
        <v>-0.46481148102089603</v>
      </c>
      <c r="AK97" s="15"/>
      <c r="AL97" s="15"/>
      <c r="AM97" s="15"/>
      <c r="AN97" s="15">
        <f>S97*'Table A8'!AN47</f>
        <v>-0.15627616048955925</v>
      </c>
      <c r="AO97" s="15">
        <f>T97*'Table A8'!AO47</f>
        <v>-0.25724238241133035</v>
      </c>
      <c r="AP97" s="15">
        <f>U97*'Table A8'!AP47</f>
        <v>0.24481250654942185</v>
      </c>
      <c r="AR97" s="11">
        <f t="shared" ref="AR97:BK97" si="44">LN(AR47/AR46)*100</f>
        <v>7.1493616834681468</v>
      </c>
      <c r="AS97" s="11">
        <f t="shared" si="44"/>
        <v>-16.507530602024683</v>
      </c>
      <c r="AT97" s="11">
        <f t="shared" si="44"/>
        <v>3.7103402034631574</v>
      </c>
      <c r="AU97" s="11">
        <f t="shared" si="44"/>
        <v>-12.142712771564447</v>
      </c>
      <c r="AV97" s="11">
        <f t="shared" si="44"/>
        <v>4.6409609739131916</v>
      </c>
      <c r="AW97" s="11">
        <f t="shared" si="44"/>
        <v>0.47845293701702896</v>
      </c>
      <c r="AX97" s="11">
        <f t="shared" si="44"/>
        <v>-0.32096653551985088</v>
      </c>
      <c r="AY97" s="11">
        <f t="shared" si="44"/>
        <v>3.8497256745535884</v>
      </c>
      <c r="AZ97" s="11">
        <f t="shared" si="44"/>
        <v>1.8456662627730116</v>
      </c>
      <c r="BA97" s="11">
        <f t="shared" si="44"/>
        <v>2.8496879376779729</v>
      </c>
      <c r="BB97" s="11">
        <f t="shared" si="44"/>
        <v>-0.6973070090614566</v>
      </c>
      <c r="BC97" s="11">
        <f t="shared" si="44"/>
        <v>4.7902516999521376</v>
      </c>
      <c r="BD97" s="11">
        <f t="shared" si="44"/>
        <v>-0.12743226714437653</v>
      </c>
      <c r="BE97" s="11">
        <f t="shared" si="44"/>
        <v>8.6754549655065549</v>
      </c>
      <c r="BF97" s="11"/>
      <c r="BG97" s="11"/>
      <c r="BH97" s="11"/>
      <c r="BI97" s="11">
        <f t="shared" si="44"/>
        <v>4.7091625271804833</v>
      </c>
      <c r="BJ97" s="11">
        <f t="shared" si="44"/>
        <v>1.0681870359447108</v>
      </c>
      <c r="BK97" s="11">
        <f t="shared" si="44"/>
        <v>1.1555509761377512</v>
      </c>
    </row>
    <row r="98" spans="1:63" x14ac:dyDescent="0.25">
      <c r="A98" s="13">
        <v>2012</v>
      </c>
      <c r="B98" s="11">
        <f t="shared" si="2"/>
        <v>3.475061485846064</v>
      </c>
      <c r="C98" s="11">
        <f t="shared" si="30"/>
        <v>4.2387778349982197</v>
      </c>
      <c r="D98" s="11">
        <f t="shared" ref="C98:U104" si="45">LN(D48/D47)*100</f>
        <v>-0.61656838576980655</v>
      </c>
      <c r="E98" s="11">
        <f t="shared" si="45"/>
        <v>7.2946958845806247</v>
      </c>
      <c r="F98" s="11">
        <f t="shared" si="45"/>
        <v>2.1681951939931845</v>
      </c>
      <c r="G98" s="11">
        <f t="shared" si="45"/>
        <v>3.3861688009414705</v>
      </c>
      <c r="H98" s="11">
        <f t="shared" si="45"/>
        <v>1.7499615914729241</v>
      </c>
      <c r="I98" s="11">
        <f t="shared" si="45"/>
        <v>-3.0997348488649425</v>
      </c>
      <c r="J98" s="11">
        <f t="shared" si="45"/>
        <v>0.89775071968580933</v>
      </c>
      <c r="K98" s="11">
        <f t="shared" si="45"/>
        <v>-0.37309812548542631</v>
      </c>
      <c r="L98" s="11">
        <f t="shared" si="45"/>
        <v>1.7786616634849939</v>
      </c>
      <c r="M98" s="11">
        <f t="shared" si="45"/>
        <v>0.41395384468903901</v>
      </c>
      <c r="N98" s="11">
        <f t="shared" si="45"/>
        <v>3.0317216486699117</v>
      </c>
      <c r="O98" s="11">
        <f t="shared" si="45"/>
        <v>1.4338503865913299</v>
      </c>
      <c r="P98" s="11"/>
      <c r="Q98" s="11"/>
      <c r="R98" s="11"/>
      <c r="S98" s="11">
        <f t="shared" si="45"/>
        <v>5.1258394684254374E-2</v>
      </c>
      <c r="T98" s="11">
        <f t="shared" si="45"/>
        <v>-0.55909795645738691</v>
      </c>
      <c r="U98" s="11">
        <f t="shared" si="45"/>
        <v>1.1348406039219472</v>
      </c>
      <c r="W98" s="15">
        <f>B98*'Table A8'!W48</f>
        <v>1.6245912446330351</v>
      </c>
      <c r="X98" s="15">
        <f>C98*'Table A8'!X48</f>
        <v>3.4037386015035702</v>
      </c>
      <c r="Y98" s="15">
        <f>D98*'Table A8'!Y48</f>
        <v>-0.1672750030593485</v>
      </c>
      <c r="Z98" s="15">
        <f>E98*'Table A8'!Z48</f>
        <v>4.1127495397265568</v>
      </c>
      <c r="AA98" s="15">
        <f>F98*'Table A8'!AA48</f>
        <v>1.4219024082207303</v>
      </c>
      <c r="AB98" s="15">
        <f>G98*'Table A8'!AB48</f>
        <v>0.98334341979340301</v>
      </c>
      <c r="AC98" s="15">
        <f>H98*'Table A8'!AC48</f>
        <v>0.46968969115133274</v>
      </c>
      <c r="AD98" s="15">
        <f>I98*'Table A8'!AD48</f>
        <v>-0.62676638644049154</v>
      </c>
      <c r="AE98" s="15">
        <f>J98*'Table A8'!AE48</f>
        <v>0.21231804520569394</v>
      </c>
      <c r="AF98" s="15">
        <f>K98*'Table A8'!AF48</f>
        <v>-0.14688873200361235</v>
      </c>
      <c r="AG98" s="15">
        <f>L98*'Table A8'!AG48</f>
        <v>0.85802638646516116</v>
      </c>
      <c r="AH98" s="15">
        <f>M98*'Table A8'!AH48</f>
        <v>0.33542680035152833</v>
      </c>
      <c r="AI98" s="15">
        <f>N98*'Table A8'!AI48</f>
        <v>0.75035110804580329</v>
      </c>
      <c r="AJ98" s="15">
        <f>O98*'Table A8'!AJ48</f>
        <v>0.48105680470139123</v>
      </c>
      <c r="AK98" s="15"/>
      <c r="AL98" s="15"/>
      <c r="AM98" s="15"/>
      <c r="AN98" s="15">
        <f>S98*'Table A8'!AN48</f>
        <v>2.6531345088570066E-2</v>
      </c>
      <c r="AO98" s="15">
        <f>T98*'Table A8'!AO48</f>
        <v>-0.198982962703184</v>
      </c>
      <c r="AP98" s="15">
        <f>U98*'Table A8'!AP48</f>
        <v>0.41909663502837508</v>
      </c>
      <c r="AR98" s="11">
        <f t="shared" ref="AR98:BK98" si="46">LN(AR48/AR47)*100</f>
        <v>-10.633177187242239</v>
      </c>
      <c r="AS98" s="11">
        <f t="shared" si="46"/>
        <v>-15.800457816985938</v>
      </c>
      <c r="AT98" s="11">
        <f t="shared" si="46"/>
        <v>-0.77452882995639827</v>
      </c>
      <c r="AU98" s="11">
        <f t="shared" si="46"/>
        <v>-8.2785001157614175</v>
      </c>
      <c r="AV98" s="11">
        <f t="shared" si="46"/>
        <v>-3.2149598111788378</v>
      </c>
      <c r="AW98" s="11">
        <f t="shared" si="46"/>
        <v>-10.525860839971216</v>
      </c>
      <c r="AX98" s="11">
        <f t="shared" si="46"/>
        <v>-0.6751369213764622</v>
      </c>
      <c r="AY98" s="11">
        <f t="shared" si="46"/>
        <v>2.5226868702062193</v>
      </c>
      <c r="AZ98" s="11">
        <f t="shared" si="46"/>
        <v>3.1056042865669089</v>
      </c>
      <c r="BA98" s="11">
        <f t="shared" si="46"/>
        <v>3.5460953363419714</v>
      </c>
      <c r="BB98" s="11">
        <f t="shared" si="46"/>
        <v>0.23983600290283835</v>
      </c>
      <c r="BC98" s="11">
        <f t="shared" si="46"/>
        <v>4.8277341216489464</v>
      </c>
      <c r="BD98" s="11">
        <f t="shared" si="46"/>
        <v>1.4278137753855571</v>
      </c>
      <c r="BE98" s="11">
        <f t="shared" si="46"/>
        <v>5.8924308203124474</v>
      </c>
      <c r="BF98" s="11"/>
      <c r="BG98" s="11"/>
      <c r="BH98" s="11"/>
      <c r="BI98" s="11">
        <f t="shared" si="46"/>
        <v>7.899805818426489</v>
      </c>
      <c r="BJ98" s="11">
        <f t="shared" si="46"/>
        <v>-2.0484203935531542</v>
      </c>
      <c r="BK98" s="11">
        <f t="shared" si="46"/>
        <v>-0.12016946887773068</v>
      </c>
    </row>
    <row r="99" spans="1:63" x14ac:dyDescent="0.25">
      <c r="A99" s="13">
        <v>2013</v>
      </c>
      <c r="B99" s="11">
        <f t="shared" si="2"/>
        <v>3.0012398366707234</v>
      </c>
      <c r="C99" s="11">
        <f t="shared" si="45"/>
        <v>5.3418446880227624</v>
      </c>
      <c r="D99" s="11">
        <f t="shared" si="45"/>
        <v>-0.26395954412355205</v>
      </c>
      <c r="E99" s="11">
        <f t="shared" si="45"/>
        <v>6.8455769475013266</v>
      </c>
      <c r="F99" s="11">
        <f t="shared" si="45"/>
        <v>2.0905198172008128</v>
      </c>
      <c r="G99" s="11">
        <f t="shared" si="45"/>
        <v>3.6660747372132665</v>
      </c>
      <c r="H99" s="11">
        <f t="shared" si="45"/>
        <v>2.0753719294566944</v>
      </c>
      <c r="I99" s="11">
        <f t="shared" si="45"/>
        <v>-2.3310610402856859</v>
      </c>
      <c r="J99" s="11">
        <f t="shared" si="45"/>
        <v>0.66264975516149427</v>
      </c>
      <c r="K99" s="11">
        <f t="shared" si="45"/>
        <v>0.10814531850837419</v>
      </c>
      <c r="L99" s="11">
        <f t="shared" si="45"/>
        <v>1.6660196120062083</v>
      </c>
      <c r="M99" s="11">
        <f t="shared" si="45"/>
        <v>0.26162220597710656</v>
      </c>
      <c r="N99" s="11">
        <f t="shared" si="45"/>
        <v>1.6718960160592822</v>
      </c>
      <c r="O99" s="11">
        <f t="shared" si="45"/>
        <v>2.7352132489625878</v>
      </c>
      <c r="P99" s="11"/>
      <c r="Q99" s="11"/>
      <c r="R99" s="11"/>
      <c r="S99" s="11">
        <f t="shared" si="45"/>
        <v>0.5621150270429911</v>
      </c>
      <c r="T99" s="11">
        <f t="shared" si="45"/>
        <v>4.4412759109271578</v>
      </c>
      <c r="U99" s="11">
        <f t="shared" si="45"/>
        <v>1.4933610859258917</v>
      </c>
      <c r="W99" s="15">
        <f>B99*'Table A8'!W49</f>
        <v>1.3682652415381826</v>
      </c>
      <c r="X99" s="15">
        <f>C99*'Table A8'!X49</f>
        <v>4.1319168661856063</v>
      </c>
      <c r="Y99" s="15">
        <f>D99*'Table A8'!Y49</f>
        <v>-7.3327961357522772E-2</v>
      </c>
      <c r="Z99" s="15">
        <f>E99*'Table A8'!Z49</f>
        <v>4.4099206695803543</v>
      </c>
      <c r="AA99" s="15">
        <f>F99*'Table A8'!AA49</f>
        <v>1.3492214900214046</v>
      </c>
      <c r="AB99" s="15">
        <f>G99*'Table A8'!AB49</f>
        <v>1.0250344965248293</v>
      </c>
      <c r="AC99" s="15">
        <f>H99*'Table A8'!AC49</f>
        <v>0.52133342867952159</v>
      </c>
      <c r="AD99" s="15">
        <f>I99*'Table A8'!AD49</f>
        <v>-0.51772865704745075</v>
      </c>
      <c r="AE99" s="15">
        <f>J99*'Table A8'!AE49</f>
        <v>0.16718653322724497</v>
      </c>
      <c r="AF99" s="15">
        <f>K99*'Table A8'!AF49</f>
        <v>4.1365584329453121E-2</v>
      </c>
      <c r="AG99" s="15">
        <f>L99*'Table A8'!AG49</f>
        <v>0.80235504514218992</v>
      </c>
      <c r="AH99" s="15">
        <f>M99*'Table A8'!AH49</f>
        <v>0.21144306687069753</v>
      </c>
      <c r="AI99" s="15">
        <f>N99*'Table A8'!AI49</f>
        <v>0.43118198254168888</v>
      </c>
      <c r="AJ99" s="15">
        <f>O99*'Table A8'!AJ49</f>
        <v>0.87554176099292447</v>
      </c>
      <c r="AK99" s="15"/>
      <c r="AL99" s="15"/>
      <c r="AM99" s="15"/>
      <c r="AN99" s="15">
        <f>S99*'Table A8'!AN49</f>
        <v>0.29061346898122642</v>
      </c>
      <c r="AO99" s="15">
        <f>T99*'Table A8'!AO49</f>
        <v>1.5468963997759293</v>
      </c>
      <c r="AP99" s="15">
        <f>U99*'Table A8'!AP49</f>
        <v>0.54567414079732068</v>
      </c>
      <c r="AR99" s="11">
        <f t="shared" ref="AR99:BK99" si="47">LN(AR49/AR48)*100</f>
        <v>-2.5939946055193666</v>
      </c>
      <c r="AS99" s="11">
        <f t="shared" si="47"/>
        <v>-8.1649807108199806</v>
      </c>
      <c r="AT99" s="11">
        <f t="shared" si="47"/>
        <v>-0.71215917465314182</v>
      </c>
      <c r="AU99" s="11">
        <f t="shared" si="47"/>
        <v>-6.9522539687219513</v>
      </c>
      <c r="AV99" s="11">
        <f t="shared" si="47"/>
        <v>1.7177164835961984</v>
      </c>
      <c r="AW99" s="11">
        <f t="shared" si="47"/>
        <v>-2.2251447750312408</v>
      </c>
      <c r="AX99" s="11">
        <f t="shared" si="47"/>
        <v>2.7779011484332554</v>
      </c>
      <c r="AY99" s="11">
        <f t="shared" si="47"/>
        <v>3.2803508739243759</v>
      </c>
      <c r="AZ99" s="11">
        <f t="shared" si="47"/>
        <v>-3.4010701149156484</v>
      </c>
      <c r="BA99" s="11">
        <f t="shared" si="47"/>
        <v>1.9829235197401238</v>
      </c>
      <c r="BB99" s="11">
        <f t="shared" si="47"/>
        <v>-3.9212037794206802</v>
      </c>
      <c r="BC99" s="11">
        <f t="shared" si="47"/>
        <v>3.8947015685125619</v>
      </c>
      <c r="BD99" s="11">
        <f t="shared" si="47"/>
        <v>3.9385968979006094</v>
      </c>
      <c r="BE99" s="11">
        <f t="shared" si="47"/>
        <v>2.0043245129652809</v>
      </c>
      <c r="BF99" s="11"/>
      <c r="BG99" s="11"/>
      <c r="BH99" s="11"/>
      <c r="BI99" s="11">
        <f t="shared" si="47"/>
        <v>-3.2980066660859628</v>
      </c>
      <c r="BJ99" s="11">
        <f t="shared" si="47"/>
        <v>-2.3364115095101305</v>
      </c>
      <c r="BK99" s="11">
        <f t="shared" si="47"/>
        <v>9.1527910718827724E-2</v>
      </c>
    </row>
    <row r="100" spans="1:63" x14ac:dyDescent="0.25">
      <c r="A100" s="13">
        <v>2014</v>
      </c>
      <c r="B100" s="11">
        <f t="shared" si="2"/>
        <v>2.8831199496876279</v>
      </c>
      <c r="C100" s="11">
        <f t="shared" si="45"/>
        <v>4.7561411198939201</v>
      </c>
      <c r="D100" s="11">
        <f t="shared" si="45"/>
        <v>1.0165184252707645E-2</v>
      </c>
      <c r="E100" s="11">
        <f t="shared" si="45"/>
        <v>5.5433261481095331</v>
      </c>
      <c r="F100" s="11">
        <f t="shared" si="45"/>
        <v>2.0166818980908512</v>
      </c>
      <c r="G100" s="11">
        <f t="shared" si="45"/>
        <v>3.1267974293158156</v>
      </c>
      <c r="H100" s="11">
        <f t="shared" si="45"/>
        <v>3.0396833241379326</v>
      </c>
      <c r="I100" s="11">
        <f t="shared" si="45"/>
        <v>0.10160537350440238</v>
      </c>
      <c r="J100" s="11">
        <f t="shared" si="45"/>
        <v>2.2588339294748381</v>
      </c>
      <c r="K100" s="11">
        <f t="shared" si="45"/>
        <v>4.9118327034984532E-2</v>
      </c>
      <c r="L100" s="11">
        <f t="shared" si="45"/>
        <v>0.31566647056365787</v>
      </c>
      <c r="M100" s="11">
        <f t="shared" si="45"/>
        <v>0.84059336152763431</v>
      </c>
      <c r="N100" s="11">
        <f t="shared" si="45"/>
        <v>2.662547017655045</v>
      </c>
      <c r="O100" s="11">
        <f t="shared" si="45"/>
        <v>3.6079376036490327</v>
      </c>
      <c r="P100" s="11"/>
      <c r="Q100" s="11"/>
      <c r="R100" s="11"/>
      <c r="S100" s="11">
        <f t="shared" si="45"/>
        <v>0.77157743190920092</v>
      </c>
      <c r="T100" s="11">
        <f t="shared" si="45"/>
        <v>3.0007534113044758</v>
      </c>
      <c r="U100" s="11">
        <f t="shared" si="45"/>
        <v>1.8982269927444853</v>
      </c>
      <c r="W100" s="15">
        <f>B100*'Table A8'!W50</f>
        <v>1.3371910326651217</v>
      </c>
      <c r="X100" s="15">
        <f>C100*'Table A8'!X50</f>
        <v>3.5680570681444186</v>
      </c>
      <c r="Y100" s="15">
        <f>D100*'Table A8'!Y50</f>
        <v>3.0017789098245678E-3</v>
      </c>
      <c r="Z100" s="15">
        <f>E100*'Table A8'!Z50</f>
        <v>3.7289954998332835</v>
      </c>
      <c r="AA100" s="15">
        <f>F100*'Table A8'!AA50</f>
        <v>1.2513511177653733</v>
      </c>
      <c r="AB100" s="15">
        <f>G100*'Table A8'!AB50</f>
        <v>0.91927844421884997</v>
      </c>
      <c r="AC100" s="15">
        <f>H100*'Table A8'!AC50</f>
        <v>0.76660813434758657</v>
      </c>
      <c r="AD100" s="15">
        <f>I100*'Table A8'!AD50</f>
        <v>2.414143674464601E-2</v>
      </c>
      <c r="AE100" s="15">
        <f>J100*'Table A8'!AE50</f>
        <v>0.58368268737629803</v>
      </c>
      <c r="AF100" s="15">
        <f>K100*'Table A8'!AF50</f>
        <v>1.9313326190155918E-2</v>
      </c>
      <c r="AG100" s="15">
        <f>L100*'Table A8'!AG50</f>
        <v>0.15003627345890658</v>
      </c>
      <c r="AH100" s="15">
        <f>M100*'Table A8'!AH50</f>
        <v>0.67919943611432854</v>
      </c>
      <c r="AI100" s="15">
        <f>N100*'Table A8'!AI50</f>
        <v>0.72714159052159277</v>
      </c>
      <c r="AJ100" s="15">
        <f>O100*'Table A8'!AJ50</f>
        <v>1.1411906640341891</v>
      </c>
      <c r="AK100" s="15"/>
      <c r="AL100" s="15"/>
      <c r="AM100" s="15"/>
      <c r="AN100" s="15">
        <f>S100*'Table A8'!AN50</f>
        <v>0.40284057719979383</v>
      </c>
      <c r="AO100" s="15">
        <f>T100*'Table A8'!AO50</f>
        <v>1.0688683651066542</v>
      </c>
      <c r="AP100" s="15">
        <f>U100*'Table A8'!AP50</f>
        <v>0.70158469651836186</v>
      </c>
      <c r="AR100" s="11">
        <f t="shared" ref="AR100:BK100" si="48">LN(AR50/AR49)*100</f>
        <v>8.5928852054796199</v>
      </c>
      <c r="AS100" s="11">
        <f t="shared" si="48"/>
        <v>-4.2024238373779141</v>
      </c>
      <c r="AT100" s="11">
        <f t="shared" si="48"/>
        <v>2.8298648698447835</v>
      </c>
      <c r="AU100" s="11">
        <f t="shared" si="48"/>
        <v>-11.706508548445301</v>
      </c>
      <c r="AV100" s="11">
        <f t="shared" si="48"/>
        <v>-1.4331318188268061</v>
      </c>
      <c r="AW100" s="11">
        <f t="shared" si="48"/>
        <v>5.3148804513264896</v>
      </c>
      <c r="AX100" s="11">
        <f t="shared" si="48"/>
        <v>1.7308386200145722</v>
      </c>
      <c r="AY100" s="11">
        <f t="shared" si="48"/>
        <v>5.070177897346551</v>
      </c>
      <c r="AZ100" s="11">
        <f t="shared" si="48"/>
        <v>0.39447098732821961</v>
      </c>
      <c r="BA100" s="11">
        <f t="shared" si="48"/>
        <v>1.193835528175369</v>
      </c>
      <c r="BB100" s="11">
        <f t="shared" si="48"/>
        <v>-2.0787481474431968</v>
      </c>
      <c r="BC100" s="11">
        <f t="shared" si="48"/>
        <v>4.1443527312166735</v>
      </c>
      <c r="BD100" s="11">
        <f t="shared" si="48"/>
        <v>3.4417977178151489</v>
      </c>
      <c r="BE100" s="11">
        <f t="shared" si="48"/>
        <v>5.343181844492265</v>
      </c>
      <c r="BF100" s="11"/>
      <c r="BG100" s="11"/>
      <c r="BH100" s="11"/>
      <c r="BI100" s="11">
        <f t="shared" si="48"/>
        <v>2.4165246385953005</v>
      </c>
      <c r="BJ100" s="11">
        <f t="shared" si="48"/>
        <v>4.6289689216688519</v>
      </c>
      <c r="BK100" s="11">
        <f t="shared" si="48"/>
        <v>1.7576445745696885</v>
      </c>
    </row>
    <row r="101" spans="1:63" x14ac:dyDescent="0.25">
      <c r="A101" s="13">
        <v>2015</v>
      </c>
      <c r="B101" s="11">
        <f t="shared" si="2"/>
        <v>1.7129086515859653</v>
      </c>
      <c r="C101" s="11">
        <f t="shared" si="45"/>
        <v>3.4801384899626386</v>
      </c>
      <c r="D101" s="11">
        <f t="shared" si="45"/>
        <v>0.79980178308401095</v>
      </c>
      <c r="E101" s="11">
        <f t="shared" si="45"/>
        <v>4.7444447213232115</v>
      </c>
      <c r="F101" s="11">
        <f t="shared" si="45"/>
        <v>1.6720910676606682</v>
      </c>
      <c r="G101" s="11">
        <f t="shared" si="45"/>
        <v>3.8460166770048718</v>
      </c>
      <c r="H101" s="11">
        <f t="shared" si="45"/>
        <v>2.1159895634494723</v>
      </c>
      <c r="I101" s="11">
        <f t="shared" si="45"/>
        <v>0.52669016720053341</v>
      </c>
      <c r="J101" s="11">
        <f t="shared" si="45"/>
        <v>2.6428654722339817</v>
      </c>
      <c r="K101" s="11">
        <f t="shared" si="45"/>
        <v>-0.68986180756425519</v>
      </c>
      <c r="L101" s="11">
        <f t="shared" si="45"/>
        <v>1.061849487606189</v>
      </c>
      <c r="M101" s="11">
        <f t="shared" si="45"/>
        <v>-0.25942940114195556</v>
      </c>
      <c r="N101" s="11">
        <f t="shared" si="45"/>
        <v>2.3154976923347967</v>
      </c>
      <c r="O101" s="11">
        <f t="shared" si="45"/>
        <v>7.0533065824911496</v>
      </c>
      <c r="P101" s="11"/>
      <c r="Q101" s="11"/>
      <c r="R101" s="11"/>
      <c r="S101" s="11">
        <f t="shared" si="45"/>
        <v>0.14148562238962878</v>
      </c>
      <c r="T101" s="11">
        <f t="shared" si="45"/>
        <v>1.9277953852524181</v>
      </c>
      <c r="U101" s="11">
        <f t="shared" si="45"/>
        <v>1.8934502696354021</v>
      </c>
      <c r="W101" s="15">
        <f>B101*'Table A8'!W51</f>
        <v>0.79050734270692302</v>
      </c>
      <c r="X101" s="15">
        <f>C101*'Table A8'!X51</f>
        <v>2.4594138708565967</v>
      </c>
      <c r="Y101" s="15">
        <f>D101*'Table A8'!Y51</f>
        <v>0.25321724452439787</v>
      </c>
      <c r="Z101" s="15">
        <f>E101*'Table A8'!Z51</f>
        <v>3.2437768559686795</v>
      </c>
      <c r="AA101" s="15">
        <f>F101*'Table A8'!AA51</f>
        <v>0.99723511275282262</v>
      </c>
      <c r="AB101" s="15">
        <f>G101*'Table A8'!AB51</f>
        <v>1.1753426964926887</v>
      </c>
      <c r="AC101" s="15">
        <f>H101*'Table A8'!AC51</f>
        <v>0.55438926562376178</v>
      </c>
      <c r="AD101" s="15">
        <f>I101*'Table A8'!AD51</f>
        <v>0.1297764571982114</v>
      </c>
      <c r="AE101" s="15">
        <f>J101*'Table A8'!AE51</f>
        <v>0.66018779496404867</v>
      </c>
      <c r="AF101" s="15">
        <f>K101*'Table A8'!AF51</f>
        <v>-0.27215048308409867</v>
      </c>
      <c r="AG101" s="15">
        <f>L101*'Table A8'!AG51</f>
        <v>0.47921267375667315</v>
      </c>
      <c r="AH101" s="15">
        <f>M101*'Table A8'!AH51</f>
        <v>-0.20954112730235749</v>
      </c>
      <c r="AI101" s="15">
        <f>N101*'Table A8'!AI51</f>
        <v>0.6513495008537783</v>
      </c>
      <c r="AJ101" s="15">
        <f>O101*'Table A8'!AJ51</f>
        <v>2.242951493232185</v>
      </c>
      <c r="AK101" s="15"/>
      <c r="AL101" s="15"/>
      <c r="AM101" s="15"/>
      <c r="AN101" s="15">
        <f>S101*'Table A8'!AN51</f>
        <v>7.3841346325147258E-2</v>
      </c>
      <c r="AO101" s="15">
        <f>T101*'Table A8'!AO51</f>
        <v>0.70981426084994026</v>
      </c>
      <c r="AP101" s="15">
        <f>U101*'Table A8'!AP51</f>
        <v>0.70379546522347902</v>
      </c>
      <c r="AR101" s="11">
        <f t="shared" ref="AR101:BK101" si="49">LN(AR51/AR50)*100</f>
        <v>-0.66001772975572592</v>
      </c>
      <c r="AS101" s="11">
        <f t="shared" si="49"/>
        <v>4.1870889269436349</v>
      </c>
      <c r="AT101" s="11">
        <f t="shared" si="49"/>
        <v>-0.82991470677454049</v>
      </c>
      <c r="AU101" s="11">
        <f t="shared" si="49"/>
        <v>-3.7075276743972632</v>
      </c>
      <c r="AV101" s="11">
        <f t="shared" si="49"/>
        <v>3.2404880278993233</v>
      </c>
      <c r="AW101" s="11">
        <f t="shared" si="49"/>
        <v>0.46064001509138486</v>
      </c>
      <c r="AX101" s="11">
        <f t="shared" si="49"/>
        <v>2.2599086534244925</v>
      </c>
      <c r="AY101" s="11">
        <f t="shared" si="49"/>
        <v>0.67572912947966801</v>
      </c>
      <c r="AZ101" s="11">
        <f t="shared" si="49"/>
        <v>2.0763639599796715</v>
      </c>
      <c r="BA101" s="11">
        <f t="shared" si="49"/>
        <v>6.5241681491426755</v>
      </c>
      <c r="BB101" s="11">
        <f t="shared" si="49"/>
        <v>-4.0090877376871958</v>
      </c>
      <c r="BC101" s="11">
        <f t="shared" si="49"/>
        <v>5.1191896142342141</v>
      </c>
      <c r="BD101" s="11">
        <f t="shared" si="49"/>
        <v>2.1024245904335692</v>
      </c>
      <c r="BE101" s="11">
        <f t="shared" si="49"/>
        <v>-1.7163307349454895</v>
      </c>
      <c r="BF101" s="11"/>
      <c r="BG101" s="11"/>
      <c r="BH101" s="11"/>
      <c r="BI101" s="11">
        <f t="shared" si="49"/>
        <v>1.4354329588026327</v>
      </c>
      <c r="BJ101" s="11">
        <f t="shared" si="49"/>
        <v>2.2382037655177864</v>
      </c>
      <c r="BK101" s="11">
        <f t="shared" si="49"/>
        <v>0.83762648605564916</v>
      </c>
    </row>
    <row r="102" spans="1:63" x14ac:dyDescent="0.25">
      <c r="A102" s="13">
        <v>2016</v>
      </c>
      <c r="B102" s="11">
        <f t="shared" si="2"/>
        <v>0.49120443610206438</v>
      </c>
      <c r="C102" s="11">
        <f t="shared" si="45"/>
        <v>1.4809115653708202</v>
      </c>
      <c r="D102" s="11">
        <f t="shared" si="45"/>
        <v>0.83346367900576901</v>
      </c>
      <c r="E102" s="11">
        <f t="shared" si="45"/>
        <v>5.858295743229796</v>
      </c>
      <c r="F102" s="11">
        <f t="shared" si="45"/>
        <v>1.7146158834970584</v>
      </c>
      <c r="G102" s="11">
        <f t="shared" si="45"/>
        <v>3.8636883614918247</v>
      </c>
      <c r="H102" s="11">
        <f t="shared" si="45"/>
        <v>2.1121496622111313</v>
      </c>
      <c r="I102" s="11">
        <f t="shared" si="45"/>
        <v>1.0151351056375499</v>
      </c>
      <c r="J102" s="11">
        <f t="shared" si="45"/>
        <v>3.0459207484708437</v>
      </c>
      <c r="K102" s="11">
        <f t="shared" si="45"/>
        <v>-1.1137744410455983</v>
      </c>
      <c r="L102" s="11">
        <f t="shared" si="45"/>
        <v>0.59174737640375552</v>
      </c>
      <c r="M102" s="11">
        <f t="shared" si="45"/>
        <v>-8.9959524283614867E-2</v>
      </c>
      <c r="N102" s="11">
        <f t="shared" si="45"/>
        <v>3.0562305582639957</v>
      </c>
      <c r="O102" s="11">
        <f t="shared" si="45"/>
        <v>7.9476201501796853</v>
      </c>
      <c r="P102" s="11"/>
      <c r="Q102" s="11"/>
      <c r="R102" s="11"/>
      <c r="S102" s="11">
        <f t="shared" si="45"/>
        <v>0.9848336054814435</v>
      </c>
      <c r="T102" s="11">
        <f t="shared" si="45"/>
        <v>2.0815139713920137</v>
      </c>
      <c r="U102" s="11">
        <f t="shared" si="45"/>
        <v>1.9182819416774122</v>
      </c>
      <c r="W102" s="15">
        <f>B102*'Table A8'!W52</f>
        <v>0.22536459528362712</v>
      </c>
      <c r="X102" s="15">
        <f>C102*'Table A8'!X52</f>
        <v>0.99487638961611702</v>
      </c>
      <c r="Y102" s="15">
        <f>D102*'Table A8'!Y52</f>
        <v>0.27487632133610262</v>
      </c>
      <c r="Z102" s="15">
        <f>E102*'Table A8'!Z52</f>
        <v>4.0369515966596525</v>
      </c>
      <c r="AA102" s="15">
        <f>F102*'Table A8'!AA52</f>
        <v>1.0069939083778223</v>
      </c>
      <c r="AB102" s="15">
        <f>G102*'Table A8'!AB52</f>
        <v>1.1853795893056918</v>
      </c>
      <c r="AC102" s="15">
        <f>H102*'Table A8'!AC52</f>
        <v>0.55507293122908541</v>
      </c>
      <c r="AD102" s="15">
        <f>I102*'Table A8'!AD52</f>
        <v>0.24860658737063598</v>
      </c>
      <c r="AE102" s="15">
        <f>J102*'Table A8'!AE52</f>
        <v>0.72675669058514336</v>
      </c>
      <c r="AF102" s="15">
        <f>K102*'Table A8'!AF52</f>
        <v>-0.42880315980255534</v>
      </c>
      <c r="AG102" s="15">
        <f>L102*'Table A8'!AG52</f>
        <v>0.25841607927552002</v>
      </c>
      <c r="AH102" s="15">
        <f>M102*'Table A8'!AH52</f>
        <v>-7.2615328001733925E-2</v>
      </c>
      <c r="AI102" s="15">
        <f>N102*'Table A8'!AI52</f>
        <v>0.83282282712693867</v>
      </c>
      <c r="AJ102" s="15">
        <f>O102*'Table A8'!AJ52</f>
        <v>2.5988717891087569</v>
      </c>
      <c r="AK102" s="15"/>
      <c r="AL102" s="15"/>
      <c r="AM102" s="15"/>
      <c r="AN102" s="15">
        <f>S102*'Table A8'!AN52</f>
        <v>0.49133348577469216</v>
      </c>
      <c r="AO102" s="15">
        <f>T102*'Table A8'!AO52</f>
        <v>0.74955318109826408</v>
      </c>
      <c r="AP102" s="15">
        <f>U102*'Table A8'!AP52</f>
        <v>0.70573592634311999</v>
      </c>
      <c r="AR102" s="11">
        <f t="shared" ref="AR102:BK104" si="50">LN(AR52/AR51)*100</f>
        <v>-6.2992255437545381</v>
      </c>
      <c r="AS102" s="11">
        <f t="shared" si="50"/>
        <v>-1.2005188320973941</v>
      </c>
      <c r="AT102" s="11">
        <f t="shared" si="50"/>
        <v>-0.44270119590405327</v>
      </c>
      <c r="AU102" s="11">
        <f t="shared" si="50"/>
        <v>-3.7461460810186531</v>
      </c>
      <c r="AV102" s="11">
        <f t="shared" si="50"/>
        <v>4.6113180804220164</v>
      </c>
      <c r="AW102" s="11">
        <f t="shared" si="50"/>
        <v>0.13521246014452298</v>
      </c>
      <c r="AX102" s="11">
        <f t="shared" si="50"/>
        <v>2.2203628116262184</v>
      </c>
      <c r="AY102" s="11">
        <f t="shared" si="50"/>
        <v>-1.4143372325912955</v>
      </c>
      <c r="AZ102" s="11">
        <f t="shared" si="50"/>
        <v>-1.5244041678228193</v>
      </c>
      <c r="BA102" s="11">
        <f t="shared" si="50"/>
        <v>6.8766857247092279</v>
      </c>
      <c r="BB102" s="11">
        <f t="shared" si="50"/>
        <v>2.8466953097793035</v>
      </c>
      <c r="BC102" s="11">
        <f t="shared" si="50"/>
        <v>1.4390185425335356</v>
      </c>
      <c r="BD102" s="11">
        <f t="shared" si="50"/>
        <v>0.27876740989139914</v>
      </c>
      <c r="BE102" s="11">
        <f t="shared" si="50"/>
        <v>-5.8661061787876658</v>
      </c>
      <c r="BF102" s="11"/>
      <c r="BG102" s="11"/>
      <c r="BH102" s="11"/>
      <c r="BI102" s="11">
        <f t="shared" si="50"/>
        <v>-5.0482105166185905E-2</v>
      </c>
      <c r="BJ102" s="11">
        <f t="shared" si="50"/>
        <v>-2.5603656445717418</v>
      </c>
      <c r="BK102" s="11">
        <f t="shared" si="50"/>
        <v>0.49049761123157193</v>
      </c>
    </row>
    <row r="103" spans="1:63" x14ac:dyDescent="0.25">
      <c r="A103" s="13">
        <v>2017</v>
      </c>
      <c r="B103" s="11">
        <f t="shared" si="2"/>
        <v>-0.39076248310170764</v>
      </c>
      <c r="C103" s="11">
        <f t="shared" si="45"/>
        <v>-0.13008457330480697</v>
      </c>
      <c r="D103" s="11">
        <f t="shared" si="45"/>
        <v>0.85632306604878139</v>
      </c>
      <c r="E103" s="11">
        <f t="shared" si="45"/>
        <v>6.7938983008192899</v>
      </c>
      <c r="F103" s="11">
        <f t="shared" si="45"/>
        <v>1.9802627296179729</v>
      </c>
      <c r="G103" s="11">
        <f t="shared" si="45"/>
        <v>5.0598052763091435</v>
      </c>
      <c r="H103" s="11">
        <f t="shared" si="45"/>
        <v>2.6544555222112209</v>
      </c>
      <c r="I103" s="11">
        <f t="shared" si="45"/>
        <v>1.7250353406527454</v>
      </c>
      <c r="J103" s="11">
        <f t="shared" si="45"/>
        <v>3.7392119217062687</v>
      </c>
      <c r="K103" s="11">
        <f t="shared" si="45"/>
        <v>-0.24028846163103149</v>
      </c>
      <c r="L103" s="11">
        <f t="shared" si="45"/>
        <v>0.44899052728520011</v>
      </c>
      <c r="M103" s="11">
        <f t="shared" si="45"/>
        <v>0.30952049073025217</v>
      </c>
      <c r="N103" s="11">
        <f t="shared" si="45"/>
        <v>2.4595046855380134</v>
      </c>
      <c r="O103" s="11">
        <f t="shared" si="45"/>
        <v>6.6910705282626814</v>
      </c>
      <c r="P103" s="11"/>
      <c r="Q103" s="11"/>
      <c r="R103" s="11"/>
      <c r="S103" s="11">
        <f t="shared" si="45"/>
        <v>1.6857117066423024</v>
      </c>
      <c r="T103" s="11">
        <f t="shared" si="45"/>
        <v>3.0723172642840693</v>
      </c>
      <c r="U103" s="11">
        <f t="shared" si="45"/>
        <v>2.1565777914560584</v>
      </c>
      <c r="W103" s="15">
        <f>B103*'Table A8'!W53</f>
        <v>-0.17814861604606849</v>
      </c>
      <c r="X103" s="15">
        <f>C103*'Table A8'!X53</f>
        <v>-8.6519249705027113E-2</v>
      </c>
      <c r="Y103" s="15">
        <f>D103*'Table A8'!Y53</f>
        <v>0.2856693748338735</v>
      </c>
      <c r="Z103" s="15">
        <f>E103*'Table A8'!Z53</f>
        <v>4.6891486072254738</v>
      </c>
      <c r="AA103" s="15">
        <f>F103*'Table A8'!AA53</f>
        <v>1.1546911976402399</v>
      </c>
      <c r="AB103" s="15">
        <f>G103*'Table A8'!AB53</f>
        <v>1.5604439472137399</v>
      </c>
      <c r="AC103" s="15">
        <f>H103*'Table A8'!AC53</f>
        <v>0.69360922795379198</v>
      </c>
      <c r="AD103" s="15">
        <f>I103*'Table A8'!AD53</f>
        <v>0.41211094288194089</v>
      </c>
      <c r="AE103" s="15">
        <f>J103*'Table A8'!AE53</f>
        <v>0.8854453830600445</v>
      </c>
      <c r="AF103" s="15">
        <f>K103*'Table A8'!AF53</f>
        <v>-9.2631201958762621E-2</v>
      </c>
      <c r="AG103" s="15">
        <f>L103*'Table A8'!AG53</f>
        <v>0.20029467422192779</v>
      </c>
      <c r="AH103" s="15">
        <f>M103*'Table A8'!AH53</f>
        <v>0.25006160446097075</v>
      </c>
      <c r="AI103" s="15">
        <f>N103*'Table A8'!AI53</f>
        <v>0.65865535478708004</v>
      </c>
      <c r="AJ103" s="15">
        <f>O103*'Table A8'!AJ53</f>
        <v>2.2348175564397352</v>
      </c>
      <c r="AK103" s="15"/>
      <c r="AL103" s="15"/>
      <c r="AM103" s="15"/>
      <c r="AN103" s="15">
        <f>S103*'Table A8'!AN53</f>
        <v>0.79801592192446602</v>
      </c>
      <c r="AO103" s="15">
        <f>T103*'Table A8'!AO53</f>
        <v>1.1057269834158365</v>
      </c>
      <c r="AP103" s="15">
        <f>U103*'Table A8'!AP53</f>
        <v>0.79211102280181023</v>
      </c>
      <c r="AR103" s="11">
        <f t="shared" si="50"/>
        <v>3.298087231672425</v>
      </c>
      <c r="AS103" s="11">
        <f t="shared" si="50"/>
        <v>-0.43148930525877133</v>
      </c>
      <c r="AT103" s="11">
        <f t="shared" si="50"/>
        <v>1.6324484847291119</v>
      </c>
      <c r="AU103" s="11">
        <f t="shared" si="50"/>
        <v>-8.3560363911149587</v>
      </c>
      <c r="AV103" s="11">
        <f t="shared" si="50"/>
        <v>0.5280153071283511</v>
      </c>
      <c r="AW103" s="11">
        <f t="shared" si="50"/>
        <v>1.7714587418995902</v>
      </c>
      <c r="AX103" s="11">
        <f t="shared" si="50"/>
        <v>-0.60558887947966333</v>
      </c>
      <c r="AY103" s="11">
        <f t="shared" si="50"/>
        <v>9.8241485453221089E-2</v>
      </c>
      <c r="AZ103" s="11">
        <f t="shared" si="50"/>
        <v>-1.0068823568172403</v>
      </c>
      <c r="BA103" s="11">
        <f t="shared" si="50"/>
        <v>6.8190625154313347</v>
      </c>
      <c r="BB103" s="11">
        <f t="shared" si="50"/>
        <v>-0.21925462241685509</v>
      </c>
      <c r="BC103" s="11">
        <f t="shared" si="50"/>
        <v>2.2280101423925665</v>
      </c>
      <c r="BD103" s="11">
        <f t="shared" si="50"/>
        <v>2.1429391455899212</v>
      </c>
      <c r="BE103" s="11">
        <f t="shared" si="50"/>
        <v>-2.2606779726102455</v>
      </c>
      <c r="BF103" s="11"/>
      <c r="BG103" s="11"/>
      <c r="BH103" s="11"/>
      <c r="BI103" s="11">
        <f t="shared" si="50"/>
        <v>1.5900447171749137</v>
      </c>
      <c r="BJ103" s="11">
        <f t="shared" si="50"/>
        <v>3.1594133422020985</v>
      </c>
      <c r="BK103" s="11">
        <f t="shared" si="50"/>
        <v>1.1965705294231681</v>
      </c>
    </row>
    <row r="104" spans="1:63" x14ac:dyDescent="0.25">
      <c r="A104" s="13">
        <v>2018</v>
      </c>
      <c r="B104" s="11">
        <f t="shared" si="2"/>
        <v>-0.88737095337160388</v>
      </c>
      <c r="C104" s="11">
        <f t="shared" si="45"/>
        <v>-1.8085868067142095</v>
      </c>
      <c r="D104" s="11">
        <f t="shared" si="45"/>
        <v>1.2708904615051793</v>
      </c>
      <c r="E104" s="11">
        <f t="shared" si="45"/>
        <v>5.9750378132696635</v>
      </c>
      <c r="F104" s="11">
        <f t="shared" si="45"/>
        <v>1.9225759671298737</v>
      </c>
      <c r="G104" s="11">
        <f t="shared" si="45"/>
        <v>4.3711626707650009</v>
      </c>
      <c r="H104" s="11">
        <f t="shared" si="45"/>
        <v>2.8038322548179497</v>
      </c>
      <c r="I104" s="11">
        <f t="shared" si="45"/>
        <v>-1.3856120338511997</v>
      </c>
      <c r="J104" s="11">
        <f t="shared" si="45"/>
        <v>3.0173066945361029</v>
      </c>
      <c r="K104" s="11">
        <f t="shared" si="45"/>
        <v>1.2353215469478447</v>
      </c>
      <c r="L104" s="11">
        <f t="shared" si="45"/>
        <v>0.83275984377623546</v>
      </c>
      <c r="M104" s="11">
        <f t="shared" si="45"/>
        <v>1.1497797395597698</v>
      </c>
      <c r="N104" s="11">
        <f t="shared" si="45"/>
        <v>2.1142844818473647</v>
      </c>
      <c r="O104" s="11">
        <f t="shared" si="45"/>
        <v>6.814452571023792</v>
      </c>
      <c r="P104" s="11"/>
      <c r="Q104" s="11"/>
      <c r="R104" s="11"/>
      <c r="S104" s="11">
        <f t="shared" si="45"/>
        <v>2.7159768350351445</v>
      </c>
      <c r="T104" s="11">
        <f t="shared" si="45"/>
        <v>2.1109975997176607</v>
      </c>
      <c r="U104" s="11">
        <f t="shared" si="45"/>
        <v>1.9000183832100979</v>
      </c>
      <c r="W104" s="15">
        <f>B104*'Table A8'!W54</f>
        <v>-0.39958314030323328</v>
      </c>
      <c r="X104" s="15">
        <f>C104*'Table A8'!X54</f>
        <v>-1.193667292431378</v>
      </c>
      <c r="Y104" s="15">
        <f>D104*'Table A8'!Y54</f>
        <v>0.41786878374290293</v>
      </c>
      <c r="Z104" s="15">
        <f>E104*'Table A8'!Z54</f>
        <v>4.0976809323403351</v>
      </c>
      <c r="AA104" s="15">
        <f>F104*'Table A8'!AA54</f>
        <v>1.1041353779226866</v>
      </c>
      <c r="AB104" s="15">
        <f>G104*'Table A8'!AB54</f>
        <v>1.3275221031113307</v>
      </c>
      <c r="AC104" s="15">
        <f>H104*'Table A8'!AC54</f>
        <v>0.72170642239014016</v>
      </c>
      <c r="AD104" s="15">
        <f>I104*'Table A8'!AD54</f>
        <v>-0.33129983729382184</v>
      </c>
      <c r="AE104" s="15">
        <f>J104*'Table A8'!AE54</f>
        <v>0.68553208099860241</v>
      </c>
      <c r="AF104" s="15">
        <f>K104*'Table A8'!AF54</f>
        <v>0.4696692521495705</v>
      </c>
      <c r="AG104" s="15">
        <f>L104*'Table A8'!AG54</f>
        <v>0.36683071118343175</v>
      </c>
      <c r="AH104" s="15">
        <f>M104*'Table A8'!AH54</f>
        <v>0.92488282250187881</v>
      </c>
      <c r="AI104" s="15">
        <f>N104*'Table A8'!AI54</f>
        <v>0.56641681268690902</v>
      </c>
      <c r="AJ104" s="15">
        <f>O104*'Table A8'!AJ54</f>
        <v>2.1847134942702278</v>
      </c>
      <c r="AK104" s="15"/>
      <c r="AL104" s="15"/>
      <c r="AM104" s="15"/>
      <c r="AN104" s="15">
        <f>S104*'Table A8'!AN54</f>
        <v>1.2360410576244942</v>
      </c>
      <c r="AO104" s="15">
        <f>T104*'Table A8'!AO54</f>
        <v>0.77558051813626838</v>
      </c>
      <c r="AP104" s="15">
        <f>U104*'Table A8'!AP54</f>
        <v>0.68742665104541345</v>
      </c>
      <c r="AR104" s="11">
        <f t="shared" si="50"/>
        <v>-1.4316874793835677</v>
      </c>
      <c r="AS104" s="11">
        <f t="shared" si="50"/>
        <v>5.9937099434873309</v>
      </c>
      <c r="AT104" s="11">
        <f t="shared" si="50"/>
        <v>-0.38717507212100266</v>
      </c>
      <c r="AU104" s="11">
        <f t="shared" si="50"/>
        <v>-6.5556944643360353</v>
      </c>
      <c r="AV104" s="11">
        <f t="shared" si="50"/>
        <v>-3.1194900893378938</v>
      </c>
      <c r="AW104" s="11">
        <f t="shared" si="50"/>
        <v>-4.0727385007703534</v>
      </c>
      <c r="AX104" s="11">
        <f t="shared" si="50"/>
        <v>-1.1784976780744368E-2</v>
      </c>
      <c r="AY104" s="11">
        <f t="shared" si="50"/>
        <v>3.6189313824113896</v>
      </c>
      <c r="AZ104" s="11">
        <f t="shared" si="50"/>
        <v>-0.51885829709063713</v>
      </c>
      <c r="BA104" s="11">
        <f t="shared" si="50"/>
        <v>3.7506467518480426</v>
      </c>
      <c r="BB104" s="11">
        <f t="shared" si="50"/>
        <v>-2.6043210214826624</v>
      </c>
      <c r="BC104" s="11">
        <f t="shared" si="50"/>
        <v>3.2633726228040554E-2</v>
      </c>
      <c r="BD104" s="11">
        <f t="shared" si="50"/>
        <v>2.9414814716491167</v>
      </c>
      <c r="BE104" s="11">
        <f t="shared" si="50"/>
        <v>-4.516370446116599</v>
      </c>
      <c r="BF104" s="11"/>
      <c r="BG104" s="11"/>
      <c r="BH104" s="11"/>
      <c r="BI104" s="11">
        <f t="shared" si="50"/>
        <v>-0.49557745145488963</v>
      </c>
      <c r="BJ104" s="11">
        <f t="shared" si="50"/>
        <v>-4.8060138224746956</v>
      </c>
      <c r="BK104" s="11">
        <f t="shared" si="50"/>
        <v>-0.23139508802758382</v>
      </c>
    </row>
  </sheetData>
  <hyperlinks>
    <hyperlink ref="A1" location="Contents!A1" display="Back to Contents" xr:uid="{00000000-0004-0000-0600-000000000000}"/>
    <hyperlink ref="W3" location="'Table A4'!W56" display="data" xr:uid="{00000000-0004-0000-0600-000001000000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" width="8.6640625" style="13" customWidth="1"/>
    <col min="3" max="23" width="8.88671875" style="13"/>
    <col min="24" max="24" width="9.88671875" style="13" bestFit="1" customWidth="1"/>
    <col min="25" max="16384" width="8.88671875" style="13"/>
  </cols>
  <sheetData>
    <row r="1" spans="1:21" ht="13.2" x14ac:dyDescent="0.25">
      <c r="A1" s="26" t="s">
        <v>187</v>
      </c>
      <c r="B1" s="9" t="s">
        <v>219</v>
      </c>
    </row>
    <row r="2" spans="1:21" x14ac:dyDescent="0.25">
      <c r="B2" s="9" t="s">
        <v>156</v>
      </c>
    </row>
    <row r="3" spans="1:21" x14ac:dyDescent="0.25">
      <c r="A3" s="16"/>
      <c r="B3" s="9"/>
    </row>
    <row r="4" spans="1:21" x14ac:dyDescent="0.25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</row>
    <row r="5" spans="1:21" x14ac:dyDescent="0.25">
      <c r="A5" s="17" t="str">
        <f>Base_year</f>
        <v>2016=100</v>
      </c>
    </row>
    <row r="6" spans="1:21" x14ac:dyDescent="0.25">
      <c r="A6" s="13">
        <v>1970</v>
      </c>
      <c r="B6" s="34">
        <v>98.33</v>
      </c>
      <c r="C6" s="34">
        <v>91.68</v>
      </c>
      <c r="D6" s="34">
        <v>180.33</v>
      </c>
      <c r="E6" s="34">
        <v>71.7</v>
      </c>
      <c r="F6" s="34">
        <v>25.62</v>
      </c>
      <c r="G6" s="34">
        <v>56.85</v>
      </c>
      <c r="H6" s="34">
        <v>42.2</v>
      </c>
      <c r="I6" s="34">
        <v>72.040000000000006</v>
      </c>
      <c r="J6" s="34">
        <v>28.07</v>
      </c>
      <c r="K6" s="34">
        <v>19.53</v>
      </c>
      <c r="L6" s="34">
        <v>22.55</v>
      </c>
      <c r="M6" s="34">
        <v>19.010000000000002</v>
      </c>
      <c r="N6" s="34">
        <v>11.09</v>
      </c>
      <c r="O6" s="34">
        <v>13.78</v>
      </c>
      <c r="P6" s="34"/>
      <c r="Q6" s="34"/>
      <c r="R6" s="34"/>
      <c r="S6" s="34">
        <v>32.14</v>
      </c>
      <c r="T6" s="34">
        <v>7.57</v>
      </c>
      <c r="U6" s="34">
        <v>53.44</v>
      </c>
    </row>
    <row r="7" spans="1:21" x14ac:dyDescent="0.25">
      <c r="A7" s="13">
        <v>1971</v>
      </c>
      <c r="B7" s="34">
        <v>97.19</v>
      </c>
      <c r="C7" s="34">
        <v>91.27</v>
      </c>
      <c r="D7" s="34">
        <v>175.97</v>
      </c>
      <c r="E7" s="34">
        <v>70.73</v>
      </c>
      <c r="F7" s="34">
        <v>26.6</v>
      </c>
      <c r="G7" s="34">
        <v>56.15</v>
      </c>
      <c r="H7" s="34">
        <v>42.92</v>
      </c>
      <c r="I7" s="34">
        <v>70.569999999999993</v>
      </c>
      <c r="J7" s="34">
        <v>28.19</v>
      </c>
      <c r="K7" s="34">
        <v>20.43</v>
      </c>
      <c r="L7" s="34">
        <v>25.03</v>
      </c>
      <c r="M7" s="34">
        <v>20.09</v>
      </c>
      <c r="N7" s="34">
        <v>11.79</v>
      </c>
      <c r="O7" s="34">
        <v>14.44</v>
      </c>
      <c r="P7" s="34"/>
      <c r="Q7" s="34"/>
      <c r="R7" s="34"/>
      <c r="S7" s="34">
        <v>32.5</v>
      </c>
      <c r="T7" s="34">
        <v>7.99</v>
      </c>
      <c r="U7" s="34">
        <v>53.69</v>
      </c>
    </row>
    <row r="8" spans="1:21" x14ac:dyDescent="0.25">
      <c r="A8" s="13">
        <v>1972</v>
      </c>
      <c r="B8" s="34">
        <v>100.51</v>
      </c>
      <c r="C8" s="34">
        <v>88.86</v>
      </c>
      <c r="D8" s="34">
        <v>174.6</v>
      </c>
      <c r="E8" s="34">
        <v>69.44</v>
      </c>
      <c r="F8" s="34">
        <v>27.54</v>
      </c>
      <c r="G8" s="34">
        <v>59.01</v>
      </c>
      <c r="H8" s="34">
        <v>44.39</v>
      </c>
      <c r="I8" s="34">
        <v>71</v>
      </c>
      <c r="J8" s="34">
        <v>29.87</v>
      </c>
      <c r="K8" s="34">
        <v>21.43</v>
      </c>
      <c r="L8" s="34">
        <v>26.72</v>
      </c>
      <c r="M8" s="34">
        <v>21.11</v>
      </c>
      <c r="N8" s="34">
        <v>12.34</v>
      </c>
      <c r="O8" s="34">
        <v>15.05</v>
      </c>
      <c r="P8" s="34"/>
      <c r="Q8" s="34"/>
      <c r="R8" s="34"/>
      <c r="S8" s="34">
        <v>33.78</v>
      </c>
      <c r="T8" s="34">
        <v>8.86</v>
      </c>
      <c r="U8" s="34">
        <v>54.75</v>
      </c>
    </row>
    <row r="9" spans="1:21" x14ac:dyDescent="0.25">
      <c r="A9" s="13">
        <v>1973</v>
      </c>
      <c r="B9" s="34">
        <v>101.38</v>
      </c>
      <c r="C9" s="34">
        <v>91.86</v>
      </c>
      <c r="D9" s="34">
        <v>177.97</v>
      </c>
      <c r="E9" s="34">
        <v>67.69</v>
      </c>
      <c r="F9" s="34">
        <v>28.5</v>
      </c>
      <c r="G9" s="34">
        <v>62.53</v>
      </c>
      <c r="H9" s="34">
        <v>46.37</v>
      </c>
      <c r="I9" s="34">
        <v>70.98</v>
      </c>
      <c r="J9" s="34">
        <v>31.46</v>
      </c>
      <c r="K9" s="34">
        <v>22.37</v>
      </c>
      <c r="L9" s="34">
        <v>28.52</v>
      </c>
      <c r="M9" s="34">
        <v>22.33</v>
      </c>
      <c r="N9" s="34">
        <v>13.09</v>
      </c>
      <c r="O9" s="34">
        <v>15.84</v>
      </c>
      <c r="P9" s="34"/>
      <c r="Q9" s="34"/>
      <c r="R9" s="34"/>
      <c r="S9" s="34">
        <v>34.68</v>
      </c>
      <c r="T9" s="34">
        <v>9.6999999999999993</v>
      </c>
      <c r="U9" s="34">
        <v>56.28</v>
      </c>
    </row>
    <row r="10" spans="1:21" x14ac:dyDescent="0.25">
      <c r="A10" s="13">
        <v>1974</v>
      </c>
      <c r="B10" s="34">
        <v>98.47</v>
      </c>
      <c r="C10" s="34">
        <v>89.21</v>
      </c>
      <c r="D10" s="34">
        <v>176.08</v>
      </c>
      <c r="E10" s="34">
        <v>67.010000000000005</v>
      </c>
      <c r="F10" s="34">
        <v>29.45</v>
      </c>
      <c r="G10" s="34">
        <v>59.28</v>
      </c>
      <c r="H10" s="34">
        <v>47.88</v>
      </c>
      <c r="I10" s="34">
        <v>69.7</v>
      </c>
      <c r="J10" s="34">
        <v>32.590000000000003</v>
      </c>
      <c r="K10" s="34">
        <v>23.31</v>
      </c>
      <c r="L10" s="34">
        <v>30.29</v>
      </c>
      <c r="M10" s="34">
        <v>23.25</v>
      </c>
      <c r="N10" s="34">
        <v>14.18</v>
      </c>
      <c r="O10" s="34">
        <v>16.88</v>
      </c>
      <c r="P10" s="34"/>
      <c r="Q10" s="34"/>
      <c r="R10" s="34"/>
      <c r="S10" s="34">
        <v>36.369999999999997</v>
      </c>
      <c r="T10" s="34">
        <v>10.5</v>
      </c>
      <c r="U10" s="34">
        <v>56.52</v>
      </c>
    </row>
    <row r="11" spans="1:21" x14ac:dyDescent="0.25">
      <c r="A11" s="13">
        <v>1975</v>
      </c>
      <c r="B11" s="34">
        <v>94.77</v>
      </c>
      <c r="C11" s="34">
        <v>93.97</v>
      </c>
      <c r="D11" s="34">
        <v>165.53</v>
      </c>
      <c r="E11" s="34">
        <v>66.45</v>
      </c>
      <c r="F11" s="34">
        <v>30.1</v>
      </c>
      <c r="G11" s="34">
        <v>57.38</v>
      </c>
      <c r="H11" s="34">
        <v>47.72</v>
      </c>
      <c r="I11" s="34">
        <v>69.44</v>
      </c>
      <c r="J11" s="34">
        <v>32.380000000000003</v>
      </c>
      <c r="K11" s="34">
        <v>23.17</v>
      </c>
      <c r="L11" s="34">
        <v>30.95</v>
      </c>
      <c r="M11" s="34">
        <v>23.5</v>
      </c>
      <c r="N11" s="34">
        <v>14.56</v>
      </c>
      <c r="O11" s="34">
        <v>17.13</v>
      </c>
      <c r="P11" s="34"/>
      <c r="Q11" s="34"/>
      <c r="R11" s="34"/>
      <c r="S11" s="34">
        <v>37.479999999999997</v>
      </c>
      <c r="T11" s="34">
        <v>10.96</v>
      </c>
      <c r="U11" s="34">
        <v>55.53</v>
      </c>
    </row>
    <row r="12" spans="1:21" x14ac:dyDescent="0.25">
      <c r="A12" s="13">
        <v>1976</v>
      </c>
      <c r="B12" s="34">
        <v>93.45</v>
      </c>
      <c r="C12" s="34">
        <v>99.55</v>
      </c>
      <c r="D12" s="34">
        <v>163.72999999999999</v>
      </c>
      <c r="E12" s="34">
        <v>67.44</v>
      </c>
      <c r="F12" s="34">
        <v>31.01</v>
      </c>
      <c r="G12" s="34">
        <v>56.85</v>
      </c>
      <c r="H12" s="34">
        <v>47.63</v>
      </c>
      <c r="I12" s="34">
        <v>67.86</v>
      </c>
      <c r="J12" s="34">
        <v>32.380000000000003</v>
      </c>
      <c r="K12" s="34">
        <v>23.08</v>
      </c>
      <c r="L12" s="34">
        <v>31.94</v>
      </c>
      <c r="M12" s="34">
        <v>23.86</v>
      </c>
      <c r="N12" s="34">
        <v>15.2</v>
      </c>
      <c r="O12" s="34">
        <v>17.59</v>
      </c>
      <c r="P12" s="34"/>
      <c r="Q12" s="34"/>
      <c r="R12" s="34"/>
      <c r="S12" s="34">
        <v>37.75</v>
      </c>
      <c r="T12" s="34">
        <v>11.66</v>
      </c>
      <c r="U12" s="34">
        <v>55.55</v>
      </c>
    </row>
    <row r="13" spans="1:21" x14ac:dyDescent="0.25">
      <c r="A13" s="13">
        <v>1977</v>
      </c>
      <c r="B13" s="34">
        <v>94.6</v>
      </c>
      <c r="C13" s="34">
        <v>109.6</v>
      </c>
      <c r="D13" s="34">
        <v>165.8</v>
      </c>
      <c r="E13" s="34">
        <v>67.709999999999994</v>
      </c>
      <c r="F13" s="34">
        <v>31.82</v>
      </c>
      <c r="G13" s="34">
        <v>56.04</v>
      </c>
      <c r="H13" s="34">
        <v>48.27</v>
      </c>
      <c r="I13" s="34">
        <v>67.72</v>
      </c>
      <c r="J13" s="34">
        <v>32.82</v>
      </c>
      <c r="K13" s="34">
        <v>23.84</v>
      </c>
      <c r="L13" s="34">
        <v>33.450000000000003</v>
      </c>
      <c r="M13" s="34">
        <v>24.21</v>
      </c>
      <c r="N13" s="34">
        <v>16.27</v>
      </c>
      <c r="O13" s="34">
        <v>18.420000000000002</v>
      </c>
      <c r="P13" s="34"/>
      <c r="Q13" s="34"/>
      <c r="R13" s="34"/>
      <c r="S13" s="34">
        <v>38.57</v>
      </c>
      <c r="T13" s="34">
        <v>11.93</v>
      </c>
      <c r="U13" s="34">
        <v>56.44</v>
      </c>
    </row>
    <row r="14" spans="1:21" x14ac:dyDescent="0.25">
      <c r="A14" s="13">
        <v>1978</v>
      </c>
      <c r="B14" s="34">
        <v>95.28</v>
      </c>
      <c r="C14" s="34">
        <v>112.53</v>
      </c>
      <c r="D14" s="34">
        <v>165.31</v>
      </c>
      <c r="E14" s="34">
        <v>65.86</v>
      </c>
      <c r="F14" s="34">
        <v>32.159999999999997</v>
      </c>
      <c r="G14" s="34">
        <v>56.51</v>
      </c>
      <c r="H14" s="34">
        <v>49.34</v>
      </c>
      <c r="I14" s="34">
        <v>68.62</v>
      </c>
      <c r="J14" s="34">
        <v>33.549999999999997</v>
      </c>
      <c r="K14" s="34">
        <v>24.68</v>
      </c>
      <c r="L14" s="34">
        <v>35.270000000000003</v>
      </c>
      <c r="M14" s="34">
        <v>24.67</v>
      </c>
      <c r="N14" s="34">
        <v>17.57</v>
      </c>
      <c r="O14" s="34">
        <v>19.55</v>
      </c>
      <c r="P14" s="34"/>
      <c r="Q14" s="34"/>
      <c r="R14" s="34"/>
      <c r="S14" s="34">
        <v>39.18</v>
      </c>
      <c r="T14" s="34">
        <v>14.13</v>
      </c>
      <c r="U14" s="34">
        <v>57.33</v>
      </c>
    </row>
    <row r="15" spans="1:21" x14ac:dyDescent="0.25">
      <c r="A15" s="13">
        <v>1979</v>
      </c>
      <c r="B15" s="34">
        <v>93.62</v>
      </c>
      <c r="C15" s="34">
        <v>104.7</v>
      </c>
      <c r="D15" s="34">
        <v>166.64</v>
      </c>
      <c r="E15" s="34">
        <v>65.86</v>
      </c>
      <c r="F15" s="34">
        <v>32.97</v>
      </c>
      <c r="G15" s="34">
        <v>57.47</v>
      </c>
      <c r="H15" s="34">
        <v>51.37</v>
      </c>
      <c r="I15" s="34">
        <v>68.61</v>
      </c>
      <c r="J15" s="34">
        <v>35.03</v>
      </c>
      <c r="K15" s="34">
        <v>25.3</v>
      </c>
      <c r="L15" s="34">
        <v>36.840000000000003</v>
      </c>
      <c r="M15" s="34">
        <v>25.57</v>
      </c>
      <c r="N15" s="34">
        <v>18.71</v>
      </c>
      <c r="O15" s="34">
        <v>20.420000000000002</v>
      </c>
      <c r="P15" s="34"/>
      <c r="Q15" s="34"/>
      <c r="R15" s="34"/>
      <c r="S15" s="34">
        <v>40.1</v>
      </c>
      <c r="T15" s="34">
        <v>18.739999999999998</v>
      </c>
      <c r="U15" s="34">
        <v>58.3</v>
      </c>
    </row>
    <row r="16" spans="1:21" x14ac:dyDescent="0.25">
      <c r="A16" s="13">
        <v>1980</v>
      </c>
      <c r="B16" s="34">
        <v>95.75</v>
      </c>
      <c r="C16" s="34">
        <v>108.15</v>
      </c>
      <c r="D16" s="34">
        <v>159.32</v>
      </c>
      <c r="E16" s="34">
        <v>64.61</v>
      </c>
      <c r="F16" s="34">
        <v>33.31</v>
      </c>
      <c r="G16" s="34">
        <v>56.95</v>
      </c>
      <c r="H16" s="34">
        <v>51.98</v>
      </c>
      <c r="I16" s="34">
        <v>68.709999999999994</v>
      </c>
      <c r="J16" s="34">
        <v>35.979999999999997</v>
      </c>
      <c r="K16" s="34">
        <v>25.52</v>
      </c>
      <c r="L16" s="34">
        <v>38.46</v>
      </c>
      <c r="M16" s="34">
        <v>26.42</v>
      </c>
      <c r="N16" s="34">
        <v>20.100000000000001</v>
      </c>
      <c r="O16" s="34">
        <v>21.41</v>
      </c>
      <c r="P16" s="34"/>
      <c r="Q16" s="34"/>
      <c r="R16" s="34"/>
      <c r="S16" s="34">
        <v>41.09</v>
      </c>
      <c r="T16" s="34">
        <v>21.56</v>
      </c>
      <c r="U16" s="34">
        <v>57.98</v>
      </c>
    </row>
    <row r="17" spans="1:21" x14ac:dyDescent="0.25">
      <c r="A17" s="13">
        <v>1981</v>
      </c>
      <c r="B17" s="34">
        <v>95.19</v>
      </c>
      <c r="C17" s="34">
        <v>105.19</v>
      </c>
      <c r="D17" s="34">
        <v>148.43</v>
      </c>
      <c r="E17" s="34">
        <v>62.17</v>
      </c>
      <c r="F17" s="34">
        <v>32.99</v>
      </c>
      <c r="G17" s="34">
        <v>55.13</v>
      </c>
      <c r="H17" s="34">
        <v>51.31</v>
      </c>
      <c r="I17" s="34">
        <v>66.150000000000006</v>
      </c>
      <c r="J17" s="34">
        <v>35.630000000000003</v>
      </c>
      <c r="K17" s="34">
        <v>26.12</v>
      </c>
      <c r="L17" s="34">
        <v>39.590000000000003</v>
      </c>
      <c r="M17" s="34">
        <v>27.53</v>
      </c>
      <c r="N17" s="34">
        <v>21.15</v>
      </c>
      <c r="O17" s="34">
        <v>22</v>
      </c>
      <c r="P17" s="34"/>
      <c r="Q17" s="34"/>
      <c r="R17" s="34"/>
      <c r="S17" s="34">
        <v>41.32</v>
      </c>
      <c r="T17" s="34">
        <v>23.62</v>
      </c>
      <c r="U17" s="34">
        <v>56.57</v>
      </c>
    </row>
    <row r="18" spans="1:21" x14ac:dyDescent="0.25">
      <c r="A18" s="13">
        <v>1982</v>
      </c>
      <c r="B18" s="34">
        <v>97.04</v>
      </c>
      <c r="C18" s="34">
        <v>109.08</v>
      </c>
      <c r="D18" s="34">
        <v>140.84</v>
      </c>
      <c r="E18" s="34">
        <v>61.06</v>
      </c>
      <c r="F18" s="34">
        <v>32.92</v>
      </c>
      <c r="G18" s="34">
        <v>53.84</v>
      </c>
      <c r="H18" s="34">
        <v>50.86</v>
      </c>
      <c r="I18" s="34">
        <v>63.41</v>
      </c>
      <c r="J18" s="34">
        <v>35.909999999999997</v>
      </c>
      <c r="K18" s="34">
        <v>26.46</v>
      </c>
      <c r="L18" s="34">
        <v>41.24</v>
      </c>
      <c r="M18" s="34">
        <v>28.95</v>
      </c>
      <c r="N18" s="34">
        <v>21.84</v>
      </c>
      <c r="O18" s="34">
        <v>22.3</v>
      </c>
      <c r="P18" s="34"/>
      <c r="Q18" s="34"/>
      <c r="R18" s="34"/>
      <c r="S18" s="34">
        <v>42.58</v>
      </c>
      <c r="T18" s="34">
        <v>25.73</v>
      </c>
      <c r="U18" s="34">
        <v>55.71</v>
      </c>
    </row>
    <row r="19" spans="1:21" x14ac:dyDescent="0.25">
      <c r="A19" s="13">
        <v>1983</v>
      </c>
      <c r="B19" s="34">
        <v>96.25</v>
      </c>
      <c r="C19" s="34">
        <v>108.97</v>
      </c>
      <c r="D19" s="34">
        <v>135.01</v>
      </c>
      <c r="E19" s="34">
        <v>61.16</v>
      </c>
      <c r="F19" s="34">
        <v>33.24</v>
      </c>
      <c r="G19" s="34">
        <v>53.78</v>
      </c>
      <c r="H19" s="34">
        <v>50.84</v>
      </c>
      <c r="I19" s="34">
        <v>61.07</v>
      </c>
      <c r="J19" s="34">
        <v>35.909999999999997</v>
      </c>
      <c r="K19" s="34">
        <v>26.97</v>
      </c>
      <c r="L19" s="34">
        <v>43.49</v>
      </c>
      <c r="M19" s="34">
        <v>29.39</v>
      </c>
      <c r="N19" s="34">
        <v>22.73</v>
      </c>
      <c r="O19" s="34">
        <v>23.04</v>
      </c>
      <c r="P19" s="34"/>
      <c r="Q19" s="34"/>
      <c r="R19" s="34"/>
      <c r="S19" s="34">
        <v>42.7</v>
      </c>
      <c r="T19" s="34">
        <v>27.88</v>
      </c>
      <c r="U19" s="34">
        <v>55.33</v>
      </c>
    </row>
    <row r="20" spans="1:21" x14ac:dyDescent="0.25">
      <c r="A20" s="13">
        <v>1984</v>
      </c>
      <c r="B20" s="34">
        <v>100.16</v>
      </c>
      <c r="C20" s="34">
        <v>110.1</v>
      </c>
      <c r="D20" s="34">
        <v>134.49</v>
      </c>
      <c r="E20" s="34">
        <v>60.92</v>
      </c>
      <c r="F20" s="34">
        <v>33.44</v>
      </c>
      <c r="G20" s="34">
        <v>55.4</v>
      </c>
      <c r="H20" s="34">
        <v>52.79</v>
      </c>
      <c r="I20" s="34">
        <v>62.46</v>
      </c>
      <c r="J20" s="34">
        <v>37.729999999999997</v>
      </c>
      <c r="K20" s="34">
        <v>28.37</v>
      </c>
      <c r="L20" s="34">
        <v>46.05</v>
      </c>
      <c r="M20" s="34">
        <v>30.38</v>
      </c>
      <c r="N20" s="34">
        <v>24.38</v>
      </c>
      <c r="O20" s="34">
        <v>24.53</v>
      </c>
      <c r="P20" s="34"/>
      <c r="Q20" s="34"/>
      <c r="R20" s="34"/>
      <c r="S20" s="34">
        <v>44.94</v>
      </c>
      <c r="T20" s="34">
        <v>30.38</v>
      </c>
      <c r="U20" s="34">
        <v>56.74</v>
      </c>
    </row>
    <row r="21" spans="1:21" x14ac:dyDescent="0.25">
      <c r="A21" s="13">
        <v>1985</v>
      </c>
      <c r="B21" s="34">
        <v>97.37</v>
      </c>
      <c r="C21" s="34">
        <v>110.95</v>
      </c>
      <c r="D21" s="34">
        <v>136.99</v>
      </c>
      <c r="E21" s="34">
        <v>61.6</v>
      </c>
      <c r="F21" s="34">
        <v>33.67</v>
      </c>
      <c r="G21" s="34">
        <v>56.19</v>
      </c>
      <c r="H21" s="34">
        <v>55.2</v>
      </c>
      <c r="I21" s="34">
        <v>62.89</v>
      </c>
      <c r="J21" s="34">
        <v>39.79</v>
      </c>
      <c r="K21" s="34">
        <v>30.28</v>
      </c>
      <c r="L21" s="34">
        <v>49.42</v>
      </c>
      <c r="M21" s="34">
        <v>31.13</v>
      </c>
      <c r="N21" s="34">
        <v>26.98</v>
      </c>
      <c r="O21" s="34">
        <v>26.91</v>
      </c>
      <c r="P21" s="34"/>
      <c r="Q21" s="34"/>
      <c r="R21" s="34"/>
      <c r="S21" s="34">
        <v>48.24</v>
      </c>
      <c r="T21" s="34">
        <v>34.020000000000003</v>
      </c>
      <c r="U21" s="34">
        <v>58.67</v>
      </c>
    </row>
    <row r="22" spans="1:21" x14ac:dyDescent="0.25">
      <c r="A22" s="13">
        <v>1986</v>
      </c>
      <c r="B22" s="34">
        <v>98.34</v>
      </c>
      <c r="C22" s="34">
        <v>109.1</v>
      </c>
      <c r="D22" s="34">
        <v>135.44999999999999</v>
      </c>
      <c r="E22" s="34">
        <v>60.93</v>
      </c>
      <c r="F22" s="34">
        <v>33.79</v>
      </c>
      <c r="G22" s="34">
        <v>55.9</v>
      </c>
      <c r="H22" s="34">
        <v>55.55</v>
      </c>
      <c r="I22" s="34">
        <v>62.09</v>
      </c>
      <c r="J22" s="34">
        <v>41.13</v>
      </c>
      <c r="K22" s="34">
        <v>32.520000000000003</v>
      </c>
      <c r="L22" s="34">
        <v>51.27</v>
      </c>
      <c r="M22" s="34">
        <v>31.04</v>
      </c>
      <c r="N22" s="34">
        <v>29.16</v>
      </c>
      <c r="O22" s="34">
        <v>28.79</v>
      </c>
      <c r="P22" s="34"/>
      <c r="Q22" s="34"/>
      <c r="R22" s="34"/>
      <c r="S22" s="34">
        <v>48.32</v>
      </c>
      <c r="T22" s="34">
        <v>36.03</v>
      </c>
      <c r="U22" s="34">
        <v>59.2</v>
      </c>
    </row>
    <row r="23" spans="1:21" x14ac:dyDescent="0.25">
      <c r="A23" s="13">
        <v>1987</v>
      </c>
      <c r="B23" s="34">
        <v>97.48</v>
      </c>
      <c r="C23" s="34">
        <v>106.3</v>
      </c>
      <c r="D23" s="34">
        <v>137.43</v>
      </c>
      <c r="E23" s="34">
        <v>61.3</v>
      </c>
      <c r="F23" s="34">
        <v>34.22</v>
      </c>
      <c r="G23" s="34">
        <v>59.4</v>
      </c>
      <c r="H23" s="34">
        <v>57.9</v>
      </c>
      <c r="I23" s="34">
        <v>65.25</v>
      </c>
      <c r="J23" s="34">
        <v>42.79</v>
      </c>
      <c r="K23" s="34">
        <v>33.64</v>
      </c>
      <c r="L23" s="34">
        <v>53.69</v>
      </c>
      <c r="M23" s="34">
        <v>33.31</v>
      </c>
      <c r="N23" s="34">
        <v>31.24</v>
      </c>
      <c r="O23" s="34">
        <v>30.65</v>
      </c>
      <c r="P23" s="34"/>
      <c r="Q23" s="34"/>
      <c r="R23" s="34"/>
      <c r="S23" s="34">
        <v>51.74</v>
      </c>
      <c r="T23" s="34">
        <v>39.82</v>
      </c>
      <c r="U23" s="34">
        <v>61.02</v>
      </c>
    </row>
    <row r="24" spans="1:21" x14ac:dyDescent="0.25">
      <c r="A24" s="13">
        <v>1988</v>
      </c>
      <c r="B24" s="34">
        <v>98.52</v>
      </c>
      <c r="C24" s="34">
        <v>104.06</v>
      </c>
      <c r="D24" s="34">
        <v>139.18</v>
      </c>
      <c r="E24" s="34">
        <v>61.26</v>
      </c>
      <c r="F24" s="34">
        <v>34.89</v>
      </c>
      <c r="G24" s="34">
        <v>64.349999999999994</v>
      </c>
      <c r="H24" s="34">
        <v>60.93</v>
      </c>
      <c r="I24" s="34">
        <v>67.64</v>
      </c>
      <c r="J24" s="34">
        <v>45.44</v>
      </c>
      <c r="K24" s="34">
        <v>36.979999999999997</v>
      </c>
      <c r="L24" s="34">
        <v>58.08</v>
      </c>
      <c r="M24" s="34">
        <v>38.46</v>
      </c>
      <c r="N24" s="34">
        <v>34.409999999999997</v>
      </c>
      <c r="O24" s="34">
        <v>33.159999999999997</v>
      </c>
      <c r="P24" s="34"/>
      <c r="Q24" s="34"/>
      <c r="R24" s="34"/>
      <c r="S24" s="34">
        <v>55.45</v>
      </c>
      <c r="T24" s="34">
        <v>42.4</v>
      </c>
      <c r="U24" s="34">
        <v>63.59</v>
      </c>
    </row>
    <row r="25" spans="1:21" x14ac:dyDescent="0.25">
      <c r="A25" s="13">
        <v>1989</v>
      </c>
      <c r="B25" s="34">
        <v>100.17</v>
      </c>
      <c r="C25" s="34">
        <v>103.2</v>
      </c>
      <c r="D25" s="34">
        <v>141.27000000000001</v>
      </c>
      <c r="E25" s="34">
        <v>61.92</v>
      </c>
      <c r="F25" s="34">
        <v>35.78</v>
      </c>
      <c r="G25" s="34">
        <v>71.349999999999994</v>
      </c>
      <c r="H25" s="34">
        <v>64.08</v>
      </c>
      <c r="I25" s="34">
        <v>69.94</v>
      </c>
      <c r="J25" s="34">
        <v>50.47</v>
      </c>
      <c r="K25" s="34">
        <v>41.02</v>
      </c>
      <c r="L25" s="34">
        <v>61.82</v>
      </c>
      <c r="M25" s="34">
        <v>44.07</v>
      </c>
      <c r="N25" s="34">
        <v>38.51</v>
      </c>
      <c r="O25" s="34">
        <v>36.6</v>
      </c>
      <c r="P25" s="34"/>
      <c r="Q25" s="34"/>
      <c r="R25" s="34"/>
      <c r="S25" s="34">
        <v>57.56</v>
      </c>
      <c r="T25" s="34">
        <v>45.44</v>
      </c>
      <c r="U25" s="34">
        <v>66.52</v>
      </c>
    </row>
    <row r="26" spans="1:21" x14ac:dyDescent="0.25">
      <c r="A26" s="13">
        <v>1990</v>
      </c>
      <c r="B26" s="34">
        <v>96.83</v>
      </c>
      <c r="C26" s="34">
        <v>102.74</v>
      </c>
      <c r="D26" s="34">
        <v>139.22999999999999</v>
      </c>
      <c r="E26" s="34">
        <v>61.58</v>
      </c>
      <c r="F26" s="34">
        <v>37.049999999999997</v>
      </c>
      <c r="G26" s="34">
        <v>74.52</v>
      </c>
      <c r="H26" s="34">
        <v>65.39</v>
      </c>
      <c r="I26" s="34">
        <v>70.73</v>
      </c>
      <c r="J26" s="34">
        <v>53.06</v>
      </c>
      <c r="K26" s="34">
        <v>43.85</v>
      </c>
      <c r="L26" s="34">
        <v>64.510000000000005</v>
      </c>
      <c r="M26" s="34">
        <v>49.38</v>
      </c>
      <c r="N26" s="34">
        <v>41.78</v>
      </c>
      <c r="O26" s="34">
        <v>39.340000000000003</v>
      </c>
      <c r="P26" s="34"/>
      <c r="Q26" s="34"/>
      <c r="R26" s="34"/>
      <c r="S26" s="34">
        <v>60.53</v>
      </c>
      <c r="T26" s="34">
        <v>47.98</v>
      </c>
      <c r="U26" s="34">
        <v>67.849999999999994</v>
      </c>
    </row>
    <row r="27" spans="1:21" x14ac:dyDescent="0.25">
      <c r="A27" s="13">
        <v>1991</v>
      </c>
      <c r="B27" s="34">
        <v>98.73</v>
      </c>
      <c r="C27" s="34">
        <v>104.39</v>
      </c>
      <c r="D27" s="34">
        <v>130.9</v>
      </c>
      <c r="E27" s="34">
        <v>62.44</v>
      </c>
      <c r="F27" s="34">
        <v>38.83</v>
      </c>
      <c r="G27" s="34">
        <v>71.97</v>
      </c>
      <c r="H27" s="34">
        <v>65.45</v>
      </c>
      <c r="I27" s="34">
        <v>69.89</v>
      </c>
      <c r="J27" s="34">
        <v>53.67</v>
      </c>
      <c r="K27" s="34">
        <v>44.68</v>
      </c>
      <c r="L27" s="34">
        <v>66.45</v>
      </c>
      <c r="M27" s="34">
        <v>53.03</v>
      </c>
      <c r="N27" s="34">
        <v>42.47</v>
      </c>
      <c r="O27" s="34">
        <v>39.49</v>
      </c>
      <c r="P27" s="34"/>
      <c r="Q27" s="34"/>
      <c r="R27" s="34"/>
      <c r="S27" s="34">
        <v>61.82</v>
      </c>
      <c r="T27" s="34">
        <v>49.58</v>
      </c>
      <c r="U27" s="34">
        <v>67.2</v>
      </c>
    </row>
    <row r="28" spans="1:21" x14ac:dyDescent="0.25">
      <c r="A28" s="13">
        <v>1992</v>
      </c>
      <c r="B28" s="34">
        <v>93.94</v>
      </c>
      <c r="C28" s="34">
        <v>103.31</v>
      </c>
      <c r="D28" s="34">
        <v>127.49</v>
      </c>
      <c r="E28" s="34">
        <v>64.56</v>
      </c>
      <c r="F28" s="34">
        <v>40.94</v>
      </c>
      <c r="G28" s="34">
        <v>67.709999999999994</v>
      </c>
      <c r="H28" s="34">
        <v>65.95</v>
      </c>
      <c r="I28" s="34">
        <v>71.87</v>
      </c>
      <c r="J28" s="34">
        <v>55.3</v>
      </c>
      <c r="K28" s="34">
        <v>45.24</v>
      </c>
      <c r="L28" s="34">
        <v>65.95</v>
      </c>
      <c r="M28" s="34">
        <v>56.53</v>
      </c>
      <c r="N28" s="34">
        <v>45.57</v>
      </c>
      <c r="O28" s="34">
        <v>42.08</v>
      </c>
      <c r="P28" s="34"/>
      <c r="Q28" s="34"/>
      <c r="R28" s="34"/>
      <c r="S28" s="34">
        <v>65.790000000000006</v>
      </c>
      <c r="T28" s="34">
        <v>53.8</v>
      </c>
      <c r="U28" s="34">
        <v>67.48</v>
      </c>
    </row>
    <row r="29" spans="1:21" x14ac:dyDescent="0.25">
      <c r="A29" s="13">
        <v>1993</v>
      </c>
      <c r="B29" s="34">
        <v>92.38</v>
      </c>
      <c r="C29" s="34">
        <v>99.34</v>
      </c>
      <c r="D29" s="34">
        <v>124.81</v>
      </c>
      <c r="E29" s="34">
        <v>65.47</v>
      </c>
      <c r="F29" s="34">
        <v>43.23</v>
      </c>
      <c r="G29" s="34">
        <v>66.92</v>
      </c>
      <c r="H29" s="34">
        <v>66.31</v>
      </c>
      <c r="I29" s="34">
        <v>72.12</v>
      </c>
      <c r="J29" s="34">
        <v>54.31</v>
      </c>
      <c r="K29" s="34">
        <v>47.32</v>
      </c>
      <c r="L29" s="34">
        <v>65.790000000000006</v>
      </c>
      <c r="M29" s="34">
        <v>57.45</v>
      </c>
      <c r="N29" s="34">
        <v>46.4</v>
      </c>
      <c r="O29" s="34">
        <v>42.99</v>
      </c>
      <c r="P29" s="34"/>
      <c r="Q29" s="34"/>
      <c r="R29" s="34"/>
      <c r="S29" s="34">
        <v>68.319999999999993</v>
      </c>
      <c r="T29" s="34">
        <v>56.51</v>
      </c>
      <c r="U29" s="34">
        <v>67.599999999999994</v>
      </c>
    </row>
    <row r="30" spans="1:21" x14ac:dyDescent="0.25">
      <c r="A30" s="13">
        <v>1994</v>
      </c>
      <c r="B30" s="34">
        <v>93.41</v>
      </c>
      <c r="C30" s="34">
        <v>96.64</v>
      </c>
      <c r="D30" s="34">
        <v>126.48</v>
      </c>
      <c r="E30" s="34">
        <v>65.72</v>
      </c>
      <c r="F30" s="34">
        <v>45.33</v>
      </c>
      <c r="G30" s="34">
        <v>68.67</v>
      </c>
      <c r="H30" s="34">
        <v>68.5</v>
      </c>
      <c r="I30" s="34">
        <v>74.23</v>
      </c>
      <c r="J30" s="34">
        <v>56.18</v>
      </c>
      <c r="K30" s="34">
        <v>50.36</v>
      </c>
      <c r="L30" s="34">
        <v>67.72</v>
      </c>
      <c r="M30" s="34">
        <v>60.23</v>
      </c>
      <c r="N30" s="34">
        <v>47.63</v>
      </c>
      <c r="O30" s="34">
        <v>44.56</v>
      </c>
      <c r="P30" s="34"/>
      <c r="Q30" s="34"/>
      <c r="R30" s="34"/>
      <c r="S30" s="34">
        <v>73.42</v>
      </c>
      <c r="T30" s="34">
        <v>61.33</v>
      </c>
      <c r="U30" s="34">
        <v>69.44</v>
      </c>
    </row>
    <row r="31" spans="1:21" x14ac:dyDescent="0.25">
      <c r="A31" s="13">
        <v>1995</v>
      </c>
      <c r="B31" s="34">
        <v>94.4</v>
      </c>
      <c r="C31" s="34">
        <v>96.59</v>
      </c>
      <c r="D31" s="34">
        <v>129.79</v>
      </c>
      <c r="E31" s="34">
        <v>62.43</v>
      </c>
      <c r="F31" s="34">
        <v>47.37</v>
      </c>
      <c r="G31" s="34">
        <v>69.69</v>
      </c>
      <c r="H31" s="34">
        <v>69.89</v>
      </c>
      <c r="I31" s="34">
        <v>74.7</v>
      </c>
      <c r="J31" s="34">
        <v>57.14</v>
      </c>
      <c r="K31" s="34">
        <v>53.02</v>
      </c>
      <c r="L31" s="34">
        <v>69.73</v>
      </c>
      <c r="M31" s="34">
        <v>61.18</v>
      </c>
      <c r="N31" s="34">
        <v>49.08</v>
      </c>
      <c r="O31" s="34">
        <v>46.22</v>
      </c>
      <c r="P31" s="34"/>
      <c r="Q31" s="34"/>
      <c r="R31" s="34"/>
      <c r="S31" s="34">
        <v>77.77</v>
      </c>
      <c r="T31" s="34">
        <v>64.16</v>
      </c>
      <c r="U31" s="34">
        <v>71.11</v>
      </c>
    </row>
    <row r="32" spans="1:21" x14ac:dyDescent="0.25">
      <c r="A32" s="13">
        <v>1996</v>
      </c>
      <c r="B32" s="34">
        <v>93.07</v>
      </c>
      <c r="C32" s="34">
        <v>98.73</v>
      </c>
      <c r="D32" s="34">
        <v>132.02000000000001</v>
      </c>
      <c r="E32" s="34">
        <v>59.85</v>
      </c>
      <c r="F32" s="34">
        <v>51.44</v>
      </c>
      <c r="G32" s="34">
        <v>70.02</v>
      </c>
      <c r="H32" s="34">
        <v>70.5</v>
      </c>
      <c r="I32" s="34">
        <v>75.319999999999993</v>
      </c>
      <c r="J32" s="34">
        <v>58.97</v>
      </c>
      <c r="K32" s="34">
        <v>57.37</v>
      </c>
      <c r="L32" s="34">
        <v>69.31</v>
      </c>
      <c r="M32" s="34">
        <v>61.5</v>
      </c>
      <c r="N32" s="34">
        <v>50.1</v>
      </c>
      <c r="O32" s="34">
        <v>48.59</v>
      </c>
      <c r="P32" s="34"/>
      <c r="Q32" s="34"/>
      <c r="R32" s="34"/>
      <c r="S32" s="34">
        <v>80.790000000000006</v>
      </c>
      <c r="T32" s="34">
        <v>68.09</v>
      </c>
      <c r="U32" s="34">
        <v>72.5</v>
      </c>
    </row>
    <row r="33" spans="1:21" x14ac:dyDescent="0.25">
      <c r="A33" s="13">
        <v>1997</v>
      </c>
      <c r="B33" s="34">
        <v>94.88</v>
      </c>
      <c r="C33" s="34">
        <v>99.49</v>
      </c>
      <c r="D33" s="34">
        <v>132.83000000000001</v>
      </c>
      <c r="E33" s="34">
        <v>58.98</v>
      </c>
      <c r="F33" s="34">
        <v>54.5</v>
      </c>
      <c r="G33" s="34">
        <v>70.91</v>
      </c>
      <c r="H33" s="34">
        <v>73.78</v>
      </c>
      <c r="I33" s="34">
        <v>77.47</v>
      </c>
      <c r="J33" s="34">
        <v>63.32</v>
      </c>
      <c r="K33" s="34">
        <v>62.41</v>
      </c>
      <c r="L33" s="34">
        <v>70.44</v>
      </c>
      <c r="M33" s="34">
        <v>63.5</v>
      </c>
      <c r="N33" s="34">
        <v>51.94</v>
      </c>
      <c r="O33" s="34">
        <v>52.52</v>
      </c>
      <c r="P33" s="34"/>
      <c r="Q33" s="34"/>
      <c r="R33" s="34"/>
      <c r="S33" s="34">
        <v>83.73</v>
      </c>
      <c r="T33" s="34">
        <v>69.38</v>
      </c>
      <c r="U33" s="34">
        <v>74.67</v>
      </c>
    </row>
    <row r="34" spans="1:21" x14ac:dyDescent="0.25">
      <c r="A34" s="13">
        <v>1998</v>
      </c>
      <c r="B34" s="34">
        <v>91.27</v>
      </c>
      <c r="C34" s="34">
        <v>100.91</v>
      </c>
      <c r="D34" s="34">
        <v>134.44999999999999</v>
      </c>
      <c r="E34" s="34">
        <v>57.84</v>
      </c>
      <c r="F34" s="34">
        <v>56.73</v>
      </c>
      <c r="G34" s="34">
        <v>73.38</v>
      </c>
      <c r="H34" s="34">
        <v>76.959999999999994</v>
      </c>
      <c r="I34" s="34">
        <v>81.39</v>
      </c>
      <c r="J34" s="34">
        <v>63.33</v>
      </c>
      <c r="K34" s="34">
        <v>65.33</v>
      </c>
      <c r="L34" s="34">
        <v>72.78</v>
      </c>
      <c r="M34" s="34">
        <v>64.89</v>
      </c>
      <c r="N34" s="34">
        <v>54.47</v>
      </c>
      <c r="O34" s="34">
        <v>56.33</v>
      </c>
      <c r="P34" s="34"/>
      <c r="Q34" s="34"/>
      <c r="R34" s="34"/>
      <c r="S34" s="34">
        <v>84.01</v>
      </c>
      <c r="T34" s="34">
        <v>70.819999999999993</v>
      </c>
      <c r="U34" s="34">
        <v>76.86</v>
      </c>
    </row>
    <row r="35" spans="1:21" x14ac:dyDescent="0.25">
      <c r="A35" s="13">
        <v>1999</v>
      </c>
      <c r="B35" s="34">
        <v>85.41</v>
      </c>
      <c r="C35" s="34">
        <v>102.23</v>
      </c>
      <c r="D35" s="34">
        <v>131.72999999999999</v>
      </c>
      <c r="E35" s="34">
        <v>53.81</v>
      </c>
      <c r="F35" s="34">
        <v>59.25</v>
      </c>
      <c r="G35" s="34">
        <v>74.84</v>
      </c>
      <c r="H35" s="34">
        <v>80.05</v>
      </c>
      <c r="I35" s="34">
        <v>85.29</v>
      </c>
      <c r="J35" s="34">
        <v>63.81</v>
      </c>
      <c r="K35" s="34">
        <v>67.33</v>
      </c>
      <c r="L35" s="34">
        <v>75.77</v>
      </c>
      <c r="M35" s="34">
        <v>66.930000000000007</v>
      </c>
      <c r="N35" s="34">
        <v>57.44</v>
      </c>
      <c r="O35" s="34">
        <v>59.95</v>
      </c>
      <c r="P35" s="34"/>
      <c r="Q35" s="34"/>
      <c r="R35" s="34"/>
      <c r="S35" s="34">
        <v>87.31</v>
      </c>
      <c r="T35" s="34">
        <v>73.540000000000006</v>
      </c>
      <c r="U35" s="34">
        <v>78.53</v>
      </c>
    </row>
    <row r="36" spans="1:21" x14ac:dyDescent="0.25">
      <c r="A36" s="13">
        <v>2000</v>
      </c>
      <c r="B36" s="34">
        <v>81.63</v>
      </c>
      <c r="C36" s="34">
        <v>99.26</v>
      </c>
      <c r="D36" s="34">
        <v>129.37</v>
      </c>
      <c r="E36" s="34">
        <v>54.39</v>
      </c>
      <c r="F36" s="34">
        <v>63.74</v>
      </c>
      <c r="G36" s="34">
        <v>76.819999999999993</v>
      </c>
      <c r="H36" s="34">
        <v>81.69</v>
      </c>
      <c r="I36" s="34">
        <v>86.13</v>
      </c>
      <c r="J36" s="34">
        <v>65.17</v>
      </c>
      <c r="K36" s="34">
        <v>70.94</v>
      </c>
      <c r="L36" s="34">
        <v>76.069999999999993</v>
      </c>
      <c r="M36" s="34">
        <v>69.59</v>
      </c>
      <c r="N36" s="34">
        <v>60.25</v>
      </c>
      <c r="O36" s="34">
        <v>63.83</v>
      </c>
      <c r="P36" s="34"/>
      <c r="Q36" s="34"/>
      <c r="R36" s="34"/>
      <c r="S36" s="34">
        <v>88.57</v>
      </c>
      <c r="T36" s="34">
        <v>76.930000000000007</v>
      </c>
      <c r="U36" s="34">
        <v>79.92</v>
      </c>
    </row>
    <row r="37" spans="1:21" x14ac:dyDescent="0.25">
      <c r="A37" s="13">
        <v>2001</v>
      </c>
      <c r="B37" s="34">
        <v>76.22</v>
      </c>
      <c r="C37" s="34">
        <v>96.32</v>
      </c>
      <c r="D37" s="34">
        <v>125.31</v>
      </c>
      <c r="E37" s="34">
        <v>54.51</v>
      </c>
      <c r="F37" s="34">
        <v>65.150000000000006</v>
      </c>
      <c r="G37" s="34">
        <v>79.06</v>
      </c>
      <c r="H37" s="34">
        <v>83.59</v>
      </c>
      <c r="I37" s="34">
        <v>88.38</v>
      </c>
      <c r="J37" s="34">
        <v>67</v>
      </c>
      <c r="K37" s="34">
        <v>75</v>
      </c>
      <c r="L37" s="34">
        <v>78.16</v>
      </c>
      <c r="M37" s="34">
        <v>73.66</v>
      </c>
      <c r="N37" s="34">
        <v>62.9</v>
      </c>
      <c r="O37" s="34">
        <v>66.489999999999995</v>
      </c>
      <c r="P37" s="34"/>
      <c r="Q37" s="34"/>
      <c r="R37" s="34"/>
      <c r="S37" s="34">
        <v>91.16</v>
      </c>
      <c r="T37" s="34">
        <v>80.540000000000006</v>
      </c>
      <c r="U37" s="34">
        <v>81.3</v>
      </c>
    </row>
    <row r="38" spans="1:21" x14ac:dyDescent="0.25">
      <c r="A38" s="13">
        <v>2002</v>
      </c>
      <c r="B38" s="34">
        <v>76.13</v>
      </c>
      <c r="C38" s="34">
        <v>95.12</v>
      </c>
      <c r="D38" s="34">
        <v>120.34</v>
      </c>
      <c r="E38" s="34">
        <v>53.81</v>
      </c>
      <c r="F38" s="34">
        <v>65.22</v>
      </c>
      <c r="G38" s="34">
        <v>80.819999999999993</v>
      </c>
      <c r="H38" s="34">
        <v>84.33</v>
      </c>
      <c r="I38" s="34">
        <v>90.41</v>
      </c>
      <c r="J38" s="34">
        <v>68.27</v>
      </c>
      <c r="K38" s="34">
        <v>76.790000000000006</v>
      </c>
      <c r="L38" s="34">
        <v>79.45</v>
      </c>
      <c r="M38" s="34">
        <v>76.13</v>
      </c>
      <c r="N38" s="34">
        <v>62.51</v>
      </c>
      <c r="O38" s="34">
        <v>67.2</v>
      </c>
      <c r="P38" s="34"/>
      <c r="Q38" s="34"/>
      <c r="R38" s="34"/>
      <c r="S38" s="34">
        <v>91.24</v>
      </c>
      <c r="T38" s="34">
        <v>84.86</v>
      </c>
      <c r="U38" s="34">
        <v>81.540000000000006</v>
      </c>
    </row>
    <row r="39" spans="1:21" x14ac:dyDescent="0.25">
      <c r="A39" s="13">
        <v>2003</v>
      </c>
      <c r="B39" s="34">
        <v>77.790000000000006</v>
      </c>
      <c r="C39" s="34">
        <v>94.47</v>
      </c>
      <c r="D39" s="34">
        <v>115.6</v>
      </c>
      <c r="E39" s="34">
        <v>53.81</v>
      </c>
      <c r="F39" s="34">
        <v>66.88</v>
      </c>
      <c r="G39" s="34">
        <v>83.47</v>
      </c>
      <c r="H39" s="34">
        <v>85.96</v>
      </c>
      <c r="I39" s="34">
        <v>92.3</v>
      </c>
      <c r="J39" s="34">
        <v>70.72</v>
      </c>
      <c r="K39" s="34">
        <v>77.44</v>
      </c>
      <c r="L39" s="34">
        <v>81.069999999999993</v>
      </c>
      <c r="M39" s="34">
        <v>78.25</v>
      </c>
      <c r="N39" s="34">
        <v>65.61</v>
      </c>
      <c r="O39" s="34">
        <v>69.13</v>
      </c>
      <c r="P39" s="34"/>
      <c r="Q39" s="34"/>
      <c r="R39" s="34"/>
      <c r="S39" s="34">
        <v>90.53</v>
      </c>
      <c r="T39" s="34">
        <v>85.19</v>
      </c>
      <c r="U39" s="34">
        <v>82.63</v>
      </c>
    </row>
    <row r="40" spans="1:21" x14ac:dyDescent="0.25">
      <c r="A40" s="13">
        <v>2004</v>
      </c>
      <c r="B40" s="34">
        <v>79.83</v>
      </c>
      <c r="C40" s="34">
        <v>92.76</v>
      </c>
      <c r="D40" s="34">
        <v>112.59</v>
      </c>
      <c r="E40" s="34">
        <v>52.6</v>
      </c>
      <c r="F40" s="34">
        <v>66.8</v>
      </c>
      <c r="G40" s="34">
        <v>86.16</v>
      </c>
      <c r="H40" s="34">
        <v>87.21</v>
      </c>
      <c r="I40" s="34">
        <v>89.08</v>
      </c>
      <c r="J40" s="34">
        <v>72.94</v>
      </c>
      <c r="K40" s="34">
        <v>76.790000000000006</v>
      </c>
      <c r="L40" s="34">
        <v>80.760000000000005</v>
      </c>
      <c r="M40" s="34">
        <v>80.11</v>
      </c>
      <c r="N40" s="34">
        <v>66.36</v>
      </c>
      <c r="O40" s="34">
        <v>71.459999999999994</v>
      </c>
      <c r="P40" s="34"/>
      <c r="Q40" s="34"/>
      <c r="R40" s="34"/>
      <c r="S40" s="34">
        <v>90.05</v>
      </c>
      <c r="T40" s="34">
        <v>83.9</v>
      </c>
      <c r="U40" s="34">
        <v>82.79</v>
      </c>
    </row>
    <row r="41" spans="1:21" x14ac:dyDescent="0.25">
      <c r="A41" s="13">
        <v>2005</v>
      </c>
      <c r="B41" s="34">
        <v>80.36</v>
      </c>
      <c r="C41" s="34">
        <v>91.83</v>
      </c>
      <c r="D41" s="34">
        <v>109.35</v>
      </c>
      <c r="E41" s="34">
        <v>53.58</v>
      </c>
      <c r="F41" s="34">
        <v>68.48</v>
      </c>
      <c r="G41" s="34">
        <v>87.46</v>
      </c>
      <c r="H41" s="34">
        <v>87.76</v>
      </c>
      <c r="I41" s="34">
        <v>89.75</v>
      </c>
      <c r="J41" s="34">
        <v>73.94</v>
      </c>
      <c r="K41" s="34">
        <v>79.680000000000007</v>
      </c>
      <c r="L41" s="34">
        <v>83.47</v>
      </c>
      <c r="M41" s="34">
        <v>83.04</v>
      </c>
      <c r="N41" s="34">
        <v>70.069999999999993</v>
      </c>
      <c r="O41" s="34">
        <v>74.22</v>
      </c>
      <c r="P41" s="34"/>
      <c r="Q41" s="34"/>
      <c r="R41" s="34"/>
      <c r="S41" s="34">
        <v>88.91</v>
      </c>
      <c r="T41" s="34">
        <v>83.91</v>
      </c>
      <c r="U41" s="34">
        <v>83.98</v>
      </c>
    </row>
    <row r="42" spans="1:21" x14ac:dyDescent="0.25">
      <c r="A42" s="13">
        <v>2006</v>
      </c>
      <c r="B42" s="34">
        <v>81.319999999999993</v>
      </c>
      <c r="C42" s="34">
        <v>90.88</v>
      </c>
      <c r="D42" s="34">
        <v>107.17</v>
      </c>
      <c r="E42" s="34">
        <v>56.36</v>
      </c>
      <c r="F42" s="34">
        <v>70.510000000000005</v>
      </c>
      <c r="G42" s="34">
        <v>89.21</v>
      </c>
      <c r="H42" s="34">
        <v>88.18</v>
      </c>
      <c r="I42" s="34">
        <v>90.5</v>
      </c>
      <c r="J42" s="34">
        <v>76.91</v>
      </c>
      <c r="K42" s="34">
        <v>82.42</v>
      </c>
      <c r="L42" s="34">
        <v>84.23</v>
      </c>
      <c r="M42" s="34">
        <v>86.71</v>
      </c>
      <c r="N42" s="34">
        <v>72.33</v>
      </c>
      <c r="O42" s="34">
        <v>76.63</v>
      </c>
      <c r="P42" s="34"/>
      <c r="Q42" s="34"/>
      <c r="R42" s="34"/>
      <c r="S42" s="34">
        <v>90.03</v>
      </c>
      <c r="T42" s="34">
        <v>88.08</v>
      </c>
      <c r="U42" s="34">
        <v>85.33</v>
      </c>
    </row>
    <row r="43" spans="1:21" x14ac:dyDescent="0.25">
      <c r="A43" s="13">
        <v>2007</v>
      </c>
      <c r="B43" s="34">
        <v>81</v>
      </c>
      <c r="C43" s="34">
        <v>89.78</v>
      </c>
      <c r="D43" s="34">
        <v>105.89</v>
      </c>
      <c r="E43" s="34">
        <v>59.3</v>
      </c>
      <c r="F43" s="34">
        <v>72.790000000000006</v>
      </c>
      <c r="G43" s="34">
        <v>91.57</v>
      </c>
      <c r="H43" s="34">
        <v>89.55</v>
      </c>
      <c r="I43" s="34">
        <v>89.6</v>
      </c>
      <c r="J43" s="34">
        <v>81.66</v>
      </c>
      <c r="K43" s="34">
        <v>84.76</v>
      </c>
      <c r="L43" s="34">
        <v>88.92</v>
      </c>
      <c r="M43" s="34">
        <v>89.69</v>
      </c>
      <c r="N43" s="34">
        <v>76.34</v>
      </c>
      <c r="O43" s="34">
        <v>79.92</v>
      </c>
      <c r="P43" s="34"/>
      <c r="Q43" s="34"/>
      <c r="R43" s="34"/>
      <c r="S43" s="34">
        <v>91.68</v>
      </c>
      <c r="T43" s="34">
        <v>90.13</v>
      </c>
      <c r="U43" s="34">
        <v>87.36</v>
      </c>
    </row>
    <row r="44" spans="1:21" x14ac:dyDescent="0.25">
      <c r="A44" s="13">
        <v>2008</v>
      </c>
      <c r="B44" s="34">
        <v>83.25</v>
      </c>
      <c r="C44" s="34">
        <v>88.68</v>
      </c>
      <c r="D44" s="34">
        <v>103.79</v>
      </c>
      <c r="E44" s="34">
        <v>64.180000000000007</v>
      </c>
      <c r="F44" s="34">
        <v>75.400000000000006</v>
      </c>
      <c r="G44" s="34">
        <v>92.04</v>
      </c>
      <c r="H44" s="34">
        <v>91.54</v>
      </c>
      <c r="I44" s="34">
        <v>91.73</v>
      </c>
      <c r="J44" s="34">
        <v>81.650000000000006</v>
      </c>
      <c r="K44" s="34">
        <v>85.12</v>
      </c>
      <c r="L44" s="34">
        <v>91.81</v>
      </c>
      <c r="M44" s="34">
        <v>92.7</v>
      </c>
      <c r="N44" s="34">
        <v>77.900000000000006</v>
      </c>
      <c r="O44" s="34">
        <v>81.27</v>
      </c>
      <c r="P44" s="34"/>
      <c r="Q44" s="34"/>
      <c r="R44" s="34"/>
      <c r="S44" s="34">
        <v>94.48</v>
      </c>
      <c r="T44" s="34">
        <v>93.05</v>
      </c>
      <c r="U44" s="34">
        <v>88.39</v>
      </c>
    </row>
    <row r="45" spans="1:21" x14ac:dyDescent="0.25">
      <c r="A45" s="13">
        <v>2009</v>
      </c>
      <c r="B45" s="34">
        <v>90.37</v>
      </c>
      <c r="C45" s="34">
        <v>86.52</v>
      </c>
      <c r="D45" s="34">
        <v>97.31</v>
      </c>
      <c r="E45" s="34">
        <v>68.17</v>
      </c>
      <c r="F45" s="34">
        <v>80.099999999999994</v>
      </c>
      <c r="G45" s="34">
        <v>90.3</v>
      </c>
      <c r="H45" s="34">
        <v>89.89</v>
      </c>
      <c r="I45" s="34">
        <v>91.66</v>
      </c>
      <c r="J45" s="34">
        <v>79.59</v>
      </c>
      <c r="K45" s="34">
        <v>87.34</v>
      </c>
      <c r="L45" s="34">
        <v>91.42</v>
      </c>
      <c r="M45" s="34">
        <v>93.61</v>
      </c>
      <c r="N45" s="34">
        <v>76.17</v>
      </c>
      <c r="O45" s="34">
        <v>76.48</v>
      </c>
      <c r="P45" s="34"/>
      <c r="Q45" s="34"/>
      <c r="R45" s="34"/>
      <c r="S45" s="34">
        <v>92.66</v>
      </c>
      <c r="T45" s="34">
        <v>92.94</v>
      </c>
      <c r="U45" s="34">
        <v>87.1</v>
      </c>
    </row>
    <row r="46" spans="1:21" x14ac:dyDescent="0.25">
      <c r="A46" s="13">
        <v>2010</v>
      </c>
      <c r="B46" s="34">
        <v>95.91</v>
      </c>
      <c r="C46" s="34">
        <v>86.3</v>
      </c>
      <c r="D46" s="34">
        <v>97.63</v>
      </c>
      <c r="E46" s="34">
        <v>74.739999999999995</v>
      </c>
      <c r="F46" s="34">
        <v>84.37</v>
      </c>
      <c r="G46" s="34">
        <v>87.08</v>
      </c>
      <c r="H46" s="34">
        <v>90.38</v>
      </c>
      <c r="I46" s="34">
        <v>91.06</v>
      </c>
      <c r="J46" s="34">
        <v>79.38</v>
      </c>
      <c r="K46" s="34">
        <v>88.6</v>
      </c>
      <c r="L46" s="34">
        <v>91.67</v>
      </c>
      <c r="M46" s="34">
        <v>95.3</v>
      </c>
      <c r="N46" s="34">
        <v>77.81</v>
      </c>
      <c r="O46" s="34">
        <v>78.53</v>
      </c>
      <c r="P46" s="34"/>
      <c r="Q46" s="34"/>
      <c r="R46" s="34"/>
      <c r="S46" s="34">
        <v>93.54</v>
      </c>
      <c r="T46" s="34">
        <v>92.07</v>
      </c>
      <c r="U46" s="34">
        <v>87.95</v>
      </c>
    </row>
    <row r="47" spans="1:21" x14ac:dyDescent="0.25">
      <c r="A47" s="13">
        <v>2011</v>
      </c>
      <c r="B47" s="34">
        <v>95.47</v>
      </c>
      <c r="C47" s="34">
        <v>87.75</v>
      </c>
      <c r="D47" s="34">
        <v>97.01</v>
      </c>
      <c r="E47" s="34">
        <v>79.489999999999995</v>
      </c>
      <c r="F47" s="34">
        <v>87.78</v>
      </c>
      <c r="G47" s="34">
        <v>85.88</v>
      </c>
      <c r="H47" s="34">
        <v>91.14</v>
      </c>
      <c r="I47" s="34">
        <v>89.98</v>
      </c>
      <c r="J47" s="34">
        <v>82.51</v>
      </c>
      <c r="K47" s="34">
        <v>91.33</v>
      </c>
      <c r="L47" s="34">
        <v>94.47</v>
      </c>
      <c r="M47" s="34">
        <v>94.95</v>
      </c>
      <c r="N47" s="34">
        <v>80.12</v>
      </c>
      <c r="O47" s="34">
        <v>80.680000000000007</v>
      </c>
      <c r="P47" s="34"/>
      <c r="Q47" s="34"/>
      <c r="R47" s="34"/>
      <c r="S47" s="34">
        <v>95.39</v>
      </c>
      <c r="T47" s="34">
        <v>90.42</v>
      </c>
      <c r="U47" s="34">
        <v>89.09</v>
      </c>
    </row>
    <row r="48" spans="1:21" x14ac:dyDescent="0.25">
      <c r="A48" s="13">
        <v>2012</v>
      </c>
      <c r="B48" s="34">
        <v>95.58</v>
      </c>
      <c r="C48" s="34">
        <v>92.69</v>
      </c>
      <c r="D48" s="34">
        <v>98.17</v>
      </c>
      <c r="E48" s="34">
        <v>81.52</v>
      </c>
      <c r="F48" s="34">
        <v>88.91</v>
      </c>
      <c r="G48" s="34">
        <v>87.31</v>
      </c>
      <c r="H48" s="34">
        <v>93.05</v>
      </c>
      <c r="I48" s="34">
        <v>91.88</v>
      </c>
      <c r="J48" s="34">
        <v>85.93</v>
      </c>
      <c r="K48" s="34">
        <v>92.11</v>
      </c>
      <c r="L48" s="34">
        <v>96.07</v>
      </c>
      <c r="M48" s="34">
        <v>96.32</v>
      </c>
      <c r="N48" s="34">
        <v>84.27</v>
      </c>
      <c r="O48" s="34">
        <v>84.64</v>
      </c>
      <c r="P48" s="34"/>
      <c r="Q48" s="34"/>
      <c r="R48" s="34"/>
      <c r="S48" s="34">
        <v>97.72</v>
      </c>
      <c r="T48" s="34">
        <v>87.46</v>
      </c>
      <c r="U48" s="34">
        <v>91.03</v>
      </c>
    </row>
    <row r="49" spans="1:21" x14ac:dyDescent="0.25">
      <c r="A49" s="13">
        <v>2013</v>
      </c>
      <c r="B49" s="34">
        <v>93.81</v>
      </c>
      <c r="C49" s="34">
        <v>98.23</v>
      </c>
      <c r="D49" s="34">
        <v>98.12</v>
      </c>
      <c r="E49" s="34">
        <v>88.31</v>
      </c>
      <c r="F49" s="34">
        <v>89.73</v>
      </c>
      <c r="G49" s="34">
        <v>91.02</v>
      </c>
      <c r="H49" s="34">
        <v>95.76</v>
      </c>
      <c r="I49" s="34">
        <v>91.63</v>
      </c>
      <c r="J49" s="34">
        <v>89.2</v>
      </c>
      <c r="K49" s="34">
        <v>94.35</v>
      </c>
      <c r="L49" s="34">
        <v>95.95</v>
      </c>
      <c r="M49" s="34">
        <v>96.84</v>
      </c>
      <c r="N49" s="34">
        <v>87.9</v>
      </c>
      <c r="O49" s="34">
        <v>86.59</v>
      </c>
      <c r="P49" s="34"/>
      <c r="Q49" s="34"/>
      <c r="R49" s="34"/>
      <c r="S49" s="34">
        <v>95.97</v>
      </c>
      <c r="T49" s="34">
        <v>94.2</v>
      </c>
      <c r="U49" s="34">
        <v>93.11</v>
      </c>
    </row>
    <row r="50" spans="1:21" x14ac:dyDescent="0.25">
      <c r="A50" s="13">
        <v>2014</v>
      </c>
      <c r="B50" s="34">
        <v>103.21</v>
      </c>
      <c r="C50" s="34">
        <v>98</v>
      </c>
      <c r="D50" s="34">
        <v>98.38</v>
      </c>
      <c r="E50" s="34">
        <v>89.97</v>
      </c>
      <c r="F50" s="34">
        <v>95.09</v>
      </c>
      <c r="G50" s="34">
        <v>95.52</v>
      </c>
      <c r="H50" s="34">
        <v>98.02</v>
      </c>
      <c r="I50" s="34">
        <v>92.22</v>
      </c>
      <c r="J50" s="34">
        <v>91.95</v>
      </c>
      <c r="K50" s="34">
        <v>97.56</v>
      </c>
      <c r="L50" s="34">
        <v>97.34</v>
      </c>
      <c r="M50" s="34">
        <v>98.47</v>
      </c>
      <c r="N50" s="34">
        <v>92.98</v>
      </c>
      <c r="O50" s="34">
        <v>88.87</v>
      </c>
      <c r="P50" s="34"/>
      <c r="Q50" s="34"/>
      <c r="R50" s="34"/>
      <c r="S50" s="34">
        <v>101.82</v>
      </c>
      <c r="T50" s="34">
        <v>98.99</v>
      </c>
      <c r="U50" s="34">
        <v>95.88</v>
      </c>
    </row>
    <row r="51" spans="1:21" x14ac:dyDescent="0.25">
      <c r="A51" s="13">
        <v>2015</v>
      </c>
      <c r="B51" s="34">
        <v>98.87</v>
      </c>
      <c r="C51" s="34">
        <v>100.44</v>
      </c>
      <c r="D51" s="34">
        <v>99.9</v>
      </c>
      <c r="E51" s="34">
        <v>95.62</v>
      </c>
      <c r="F51" s="34">
        <v>96.07</v>
      </c>
      <c r="G51" s="34">
        <v>96.73</v>
      </c>
      <c r="H51" s="34">
        <v>98.99</v>
      </c>
      <c r="I51" s="34">
        <v>95.38</v>
      </c>
      <c r="J51" s="34">
        <v>96.64</v>
      </c>
      <c r="K51" s="34">
        <v>98.63</v>
      </c>
      <c r="L51" s="34">
        <v>96.78</v>
      </c>
      <c r="M51" s="34">
        <v>99.89</v>
      </c>
      <c r="N51" s="34">
        <v>95.99</v>
      </c>
      <c r="O51" s="34">
        <v>95.31</v>
      </c>
      <c r="P51" s="34"/>
      <c r="Q51" s="34"/>
      <c r="R51" s="34"/>
      <c r="S51" s="34">
        <v>101.69</v>
      </c>
      <c r="T51" s="34">
        <v>96.68</v>
      </c>
      <c r="U51" s="34">
        <v>97.85</v>
      </c>
    </row>
    <row r="52" spans="1:21" x14ac:dyDescent="0.25">
      <c r="A52" s="13">
        <v>2016</v>
      </c>
      <c r="B52" s="34">
        <v>100</v>
      </c>
      <c r="C52" s="34">
        <v>100</v>
      </c>
      <c r="D52" s="34">
        <v>100</v>
      </c>
      <c r="E52" s="34">
        <v>100</v>
      </c>
      <c r="F52" s="34">
        <v>100</v>
      </c>
      <c r="G52" s="34">
        <v>100</v>
      </c>
      <c r="H52" s="34">
        <v>100</v>
      </c>
      <c r="I52" s="34">
        <v>100</v>
      </c>
      <c r="J52" s="34">
        <v>100</v>
      </c>
      <c r="K52" s="34">
        <v>100</v>
      </c>
      <c r="L52" s="34">
        <v>100</v>
      </c>
      <c r="M52" s="34">
        <v>100</v>
      </c>
      <c r="N52" s="34">
        <v>100</v>
      </c>
      <c r="O52" s="34">
        <v>100</v>
      </c>
      <c r="P52" s="34"/>
      <c r="Q52" s="34"/>
      <c r="R52" s="34"/>
      <c r="S52" s="34">
        <v>100</v>
      </c>
      <c r="T52" s="34">
        <v>100</v>
      </c>
      <c r="U52" s="34">
        <v>100</v>
      </c>
    </row>
    <row r="53" spans="1:21" x14ac:dyDescent="0.25">
      <c r="A53" s="13">
        <v>2017</v>
      </c>
      <c r="B53" s="34">
        <v>101.42</v>
      </c>
      <c r="C53" s="34">
        <v>94.84</v>
      </c>
      <c r="D53" s="34">
        <v>100.97</v>
      </c>
      <c r="E53" s="34">
        <v>105.13</v>
      </c>
      <c r="F53" s="34">
        <v>105.48</v>
      </c>
      <c r="G53" s="34">
        <v>104.66</v>
      </c>
      <c r="H53" s="34">
        <v>101.83</v>
      </c>
      <c r="I53" s="34">
        <v>99.46</v>
      </c>
      <c r="J53" s="34">
        <v>101.54</v>
      </c>
      <c r="K53" s="34">
        <v>102.89</v>
      </c>
      <c r="L53" s="34">
        <v>97.59</v>
      </c>
      <c r="M53" s="34">
        <v>99.45</v>
      </c>
      <c r="N53" s="34">
        <v>97.79</v>
      </c>
      <c r="O53" s="34">
        <v>103.98</v>
      </c>
      <c r="P53" s="34"/>
      <c r="Q53" s="34"/>
      <c r="R53" s="34"/>
      <c r="S53" s="34">
        <v>106.26</v>
      </c>
      <c r="T53" s="34">
        <v>103.87</v>
      </c>
      <c r="U53" s="34">
        <v>101.39</v>
      </c>
    </row>
    <row r="54" spans="1:21" x14ac:dyDescent="0.25">
      <c r="A54" s="13">
        <v>2018</v>
      </c>
      <c r="B54" s="34">
        <v>95.5</v>
      </c>
      <c r="C54" s="34">
        <v>97.09</v>
      </c>
      <c r="D54" s="34">
        <v>102.55</v>
      </c>
      <c r="E54" s="34">
        <v>111.92</v>
      </c>
      <c r="F54" s="34">
        <v>105.79</v>
      </c>
      <c r="G54" s="34">
        <v>107.5</v>
      </c>
      <c r="H54" s="34">
        <v>102.02</v>
      </c>
      <c r="I54" s="34">
        <v>99.47</v>
      </c>
      <c r="J54" s="34">
        <v>101.69</v>
      </c>
      <c r="K54" s="34">
        <v>106.28</v>
      </c>
      <c r="L54" s="34">
        <v>99.54</v>
      </c>
      <c r="M54" s="34">
        <v>100.95</v>
      </c>
      <c r="N54" s="34">
        <v>98.38</v>
      </c>
      <c r="O54" s="34">
        <v>108.18</v>
      </c>
      <c r="P54" s="34"/>
      <c r="Q54" s="34"/>
      <c r="R54" s="34"/>
      <c r="S54" s="34">
        <v>107.55</v>
      </c>
      <c r="T54" s="34">
        <v>105.65</v>
      </c>
      <c r="U54" s="34">
        <v>103.11</v>
      </c>
    </row>
    <row r="55" spans="1:21" x14ac:dyDescent="0.25"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</row>
    <row r="56" spans="1:21" x14ac:dyDescent="0.25">
      <c r="A56" s="9" t="s">
        <v>164</v>
      </c>
    </row>
    <row r="57" spans="1:21" x14ac:dyDescent="0.25">
      <c r="A57" s="13">
        <v>1971</v>
      </c>
      <c r="B57" s="11">
        <f>LN(B7/B6)*100</f>
        <v>-1.1661343276685605</v>
      </c>
      <c r="C57" s="11">
        <f t="shared" ref="C57:U71" si="0">LN(C7/C6)*100</f>
        <v>-0.44821064376436665</v>
      </c>
      <c r="D57" s="11">
        <f t="shared" si="0"/>
        <v>-2.4474979755510256</v>
      </c>
      <c r="E57" s="11">
        <f t="shared" si="0"/>
        <v>-1.3620936557676084</v>
      </c>
      <c r="F57" s="11">
        <f t="shared" si="0"/>
        <v>3.753791931906524</v>
      </c>
      <c r="G57" s="11">
        <f t="shared" si="0"/>
        <v>-1.2389539012092923</v>
      </c>
      <c r="H57" s="11">
        <f t="shared" si="0"/>
        <v>1.6917696720531556</v>
      </c>
      <c r="I57" s="11">
        <f t="shared" si="0"/>
        <v>-2.0616395295016665</v>
      </c>
      <c r="J57" s="11">
        <f t="shared" si="0"/>
        <v>0.42659147522301721</v>
      </c>
      <c r="K57" s="11">
        <f t="shared" si="0"/>
        <v>4.5052663940943143</v>
      </c>
      <c r="L57" s="11">
        <f t="shared" si="0"/>
        <v>10.434003949499559</v>
      </c>
      <c r="M57" s="11">
        <f t="shared" si="0"/>
        <v>5.5257022326505236</v>
      </c>
      <c r="N57" s="11">
        <f t="shared" si="0"/>
        <v>6.1207913187003831</v>
      </c>
      <c r="O57" s="11">
        <f t="shared" si="0"/>
        <v>4.6783867879167635</v>
      </c>
      <c r="P57" s="11"/>
      <c r="Q57" s="11"/>
      <c r="R57" s="11"/>
      <c r="S57" s="11">
        <f t="shared" si="0"/>
        <v>1.1138729026325322</v>
      </c>
      <c r="T57" s="11">
        <f t="shared" si="0"/>
        <v>5.3997692328825835</v>
      </c>
      <c r="U57" s="11">
        <f t="shared" si="0"/>
        <v>0.4667235206087898</v>
      </c>
    </row>
    <row r="58" spans="1:21" x14ac:dyDescent="0.25">
      <c r="A58" s="13">
        <v>1972</v>
      </c>
      <c r="B58" s="11">
        <f t="shared" ref="B58:O104" si="1">LN(B8/B7)*100</f>
        <v>3.3589399521269354</v>
      </c>
      <c r="C58" s="11">
        <f t="shared" si="1"/>
        <v>-2.6760049021023526</v>
      </c>
      <c r="D58" s="11">
        <f t="shared" si="1"/>
        <v>-0.78158825581683711</v>
      </c>
      <c r="E58" s="11">
        <f t="shared" si="1"/>
        <v>-1.840674069580394</v>
      </c>
      <c r="F58" s="11">
        <f t="shared" si="1"/>
        <v>3.4728277512855414</v>
      </c>
      <c r="G58" s="11">
        <f t="shared" si="1"/>
        <v>4.9680239884625106</v>
      </c>
      <c r="H58" s="11">
        <f t="shared" si="1"/>
        <v>3.3676301083446125</v>
      </c>
      <c r="I58" s="11">
        <f t="shared" si="1"/>
        <v>0.60747520285765499</v>
      </c>
      <c r="J58" s="11">
        <f t="shared" si="1"/>
        <v>5.7887327101997306</v>
      </c>
      <c r="K58" s="11">
        <f t="shared" si="1"/>
        <v>4.7787400655955041</v>
      </c>
      <c r="L58" s="11">
        <f t="shared" si="1"/>
        <v>6.5337243224761963</v>
      </c>
      <c r="M58" s="11">
        <f t="shared" si="1"/>
        <v>4.9524683033386134</v>
      </c>
      <c r="N58" s="11">
        <f t="shared" si="1"/>
        <v>4.5594303927962327</v>
      </c>
      <c r="O58" s="11">
        <f t="shared" si="1"/>
        <v>4.1375857730204553</v>
      </c>
      <c r="P58" s="11"/>
      <c r="Q58" s="11"/>
      <c r="R58" s="11"/>
      <c r="S58" s="11">
        <f t="shared" si="0"/>
        <v>3.8628822043962181</v>
      </c>
      <c r="T58" s="11">
        <f t="shared" si="0"/>
        <v>10.33560048388062</v>
      </c>
      <c r="U58" s="11">
        <f t="shared" si="0"/>
        <v>1.9550604262132114</v>
      </c>
    </row>
    <row r="59" spans="1:21" x14ac:dyDescent="0.25">
      <c r="A59" s="13">
        <v>1973</v>
      </c>
      <c r="B59" s="11">
        <f t="shared" si="1"/>
        <v>0.86186080075547467</v>
      </c>
      <c r="C59" s="11">
        <f t="shared" si="0"/>
        <v>3.3203581389884884</v>
      </c>
      <c r="D59" s="11">
        <f t="shared" si="0"/>
        <v>1.9117353356392359</v>
      </c>
      <c r="E59" s="11">
        <f t="shared" si="0"/>
        <v>-2.5524611831578414</v>
      </c>
      <c r="F59" s="11">
        <f t="shared" si="0"/>
        <v>3.4264593974096078</v>
      </c>
      <c r="G59" s="11">
        <f t="shared" si="0"/>
        <v>5.7939520510129157</v>
      </c>
      <c r="H59" s="11">
        <f t="shared" si="0"/>
        <v>4.3638479557425489</v>
      </c>
      <c r="I59" s="11">
        <f t="shared" si="0"/>
        <v>-2.8172982296494432E-2</v>
      </c>
      <c r="J59" s="11">
        <f t="shared" si="0"/>
        <v>5.1862265402113357</v>
      </c>
      <c r="K59" s="11">
        <f t="shared" si="0"/>
        <v>4.292896601655257</v>
      </c>
      <c r="L59" s="11">
        <f t="shared" si="0"/>
        <v>6.5193246877650157</v>
      </c>
      <c r="M59" s="11">
        <f t="shared" si="0"/>
        <v>5.6184203991837114</v>
      </c>
      <c r="N59" s="11">
        <f t="shared" si="0"/>
        <v>5.9002561444566721</v>
      </c>
      <c r="O59" s="11">
        <f t="shared" si="0"/>
        <v>5.1160395191394992</v>
      </c>
      <c r="P59" s="11"/>
      <c r="Q59" s="11"/>
      <c r="R59" s="11"/>
      <c r="S59" s="11">
        <f t="shared" si="0"/>
        <v>2.6294240532687003</v>
      </c>
      <c r="T59" s="11">
        <f t="shared" si="0"/>
        <v>9.0579120892347493</v>
      </c>
      <c r="U59" s="11">
        <f t="shared" si="0"/>
        <v>2.7561863549578058</v>
      </c>
    </row>
    <row r="60" spans="1:21" x14ac:dyDescent="0.25">
      <c r="A60" s="13">
        <v>1974</v>
      </c>
      <c r="B60" s="11">
        <f t="shared" si="1"/>
        <v>-2.9123899784492586</v>
      </c>
      <c r="C60" s="11">
        <f t="shared" si="0"/>
        <v>-2.9272537971955326</v>
      </c>
      <c r="D60" s="11">
        <f t="shared" si="0"/>
        <v>-1.0676559543687931</v>
      </c>
      <c r="E60" s="11">
        <f t="shared" si="0"/>
        <v>-1.0096596535436764</v>
      </c>
      <c r="F60" s="11">
        <f t="shared" si="0"/>
        <v>3.2789822822990757</v>
      </c>
      <c r="G60" s="11">
        <f t="shared" si="0"/>
        <v>-5.3374460591375046</v>
      </c>
      <c r="H60" s="11">
        <f t="shared" si="0"/>
        <v>3.2045182286403038</v>
      </c>
      <c r="I60" s="11">
        <f t="shared" si="0"/>
        <v>-1.8197829451872223</v>
      </c>
      <c r="J60" s="11">
        <f t="shared" si="0"/>
        <v>3.5288595219338519</v>
      </c>
      <c r="K60" s="11">
        <f t="shared" si="0"/>
        <v>4.1161677545627446</v>
      </c>
      <c r="L60" s="11">
        <f t="shared" si="0"/>
        <v>6.0212029493050805</v>
      </c>
      <c r="M60" s="11">
        <f t="shared" si="0"/>
        <v>4.0374066181298955</v>
      </c>
      <c r="N60" s="11">
        <f t="shared" si="0"/>
        <v>7.9983941182172922</v>
      </c>
      <c r="O60" s="11">
        <f t="shared" si="0"/>
        <v>6.3591102781531141</v>
      </c>
      <c r="P60" s="11"/>
      <c r="Q60" s="11"/>
      <c r="R60" s="11"/>
      <c r="S60" s="11">
        <f t="shared" si="0"/>
        <v>4.7581107086556411</v>
      </c>
      <c r="T60" s="11">
        <f t="shared" si="0"/>
        <v>7.9249371654140681</v>
      </c>
      <c r="U60" s="11">
        <f t="shared" si="0"/>
        <v>0.42553255701384912</v>
      </c>
    </row>
    <row r="61" spans="1:21" x14ac:dyDescent="0.25">
      <c r="A61" s="13">
        <v>1975</v>
      </c>
      <c r="B61" s="11">
        <f t="shared" si="1"/>
        <v>-3.829902977760717</v>
      </c>
      <c r="C61" s="11">
        <f t="shared" si="0"/>
        <v>5.1982441469281575</v>
      </c>
      <c r="D61" s="11">
        <f t="shared" si="0"/>
        <v>-6.178598994613214</v>
      </c>
      <c r="E61" s="11">
        <f t="shared" si="0"/>
        <v>-0.83920768258250356</v>
      </c>
      <c r="F61" s="11">
        <f t="shared" si="0"/>
        <v>2.1831261657234426</v>
      </c>
      <c r="G61" s="11">
        <f t="shared" si="0"/>
        <v>-3.2576170434612717</v>
      </c>
      <c r="H61" s="11">
        <f t="shared" si="0"/>
        <v>-0.33472834600571461</v>
      </c>
      <c r="I61" s="11">
        <f t="shared" si="0"/>
        <v>-0.37372474143835194</v>
      </c>
      <c r="J61" s="11">
        <f t="shared" si="0"/>
        <v>-0.64645445999811468</v>
      </c>
      <c r="K61" s="11">
        <f t="shared" si="0"/>
        <v>-0.60241146033807902</v>
      </c>
      <c r="L61" s="11">
        <f t="shared" si="0"/>
        <v>2.1555374091459223</v>
      </c>
      <c r="M61" s="11">
        <f t="shared" si="0"/>
        <v>1.069528911674795</v>
      </c>
      <c r="N61" s="11">
        <f t="shared" si="0"/>
        <v>2.6445521664558429</v>
      </c>
      <c r="O61" s="11">
        <f t="shared" si="0"/>
        <v>1.470182316821754</v>
      </c>
      <c r="P61" s="11"/>
      <c r="Q61" s="11"/>
      <c r="R61" s="11"/>
      <c r="S61" s="11">
        <f t="shared" si="0"/>
        <v>3.0063198371323798</v>
      </c>
      <c r="T61" s="11">
        <f t="shared" si="0"/>
        <v>4.2877024356391935</v>
      </c>
      <c r="U61" s="11">
        <f t="shared" si="0"/>
        <v>-1.7671142562810913</v>
      </c>
    </row>
    <row r="62" spans="1:21" x14ac:dyDescent="0.25">
      <c r="A62" s="13">
        <v>1976</v>
      </c>
      <c r="B62" s="11">
        <f t="shared" si="1"/>
        <v>-1.4026369580531655</v>
      </c>
      <c r="C62" s="11">
        <f t="shared" si="0"/>
        <v>5.7684448115231595</v>
      </c>
      <c r="D62" s="11">
        <f t="shared" si="0"/>
        <v>-1.093371762067328</v>
      </c>
      <c r="E62" s="11">
        <f t="shared" si="0"/>
        <v>1.4788528534345506</v>
      </c>
      <c r="F62" s="11">
        <f t="shared" si="0"/>
        <v>2.9784561357527495</v>
      </c>
      <c r="G62" s="11">
        <f t="shared" si="0"/>
        <v>-0.92795903566737437</v>
      </c>
      <c r="H62" s="11">
        <f t="shared" si="0"/>
        <v>-0.18877824169462207</v>
      </c>
      <c r="I62" s="11">
        <f t="shared" si="0"/>
        <v>-2.301631099601066</v>
      </c>
      <c r="J62" s="11">
        <f t="shared" si="0"/>
        <v>0</v>
      </c>
      <c r="K62" s="11">
        <f t="shared" si="0"/>
        <v>-0.38918968043861202</v>
      </c>
      <c r="L62" s="11">
        <f t="shared" si="0"/>
        <v>3.1486143656261243</v>
      </c>
      <c r="M62" s="11">
        <f t="shared" si="0"/>
        <v>1.5202995519656712</v>
      </c>
      <c r="N62" s="11">
        <f t="shared" si="0"/>
        <v>4.3017385083690645</v>
      </c>
      <c r="O62" s="11">
        <f t="shared" si="0"/>
        <v>2.6499246413438384</v>
      </c>
      <c r="P62" s="11"/>
      <c r="Q62" s="11"/>
      <c r="R62" s="11"/>
      <c r="S62" s="11">
        <f t="shared" si="0"/>
        <v>0.71780183248123886</v>
      </c>
      <c r="T62" s="11">
        <f t="shared" si="0"/>
        <v>6.1911899402476793</v>
      </c>
      <c r="U62" s="11">
        <f t="shared" si="0"/>
        <v>3.6010083212300419E-2</v>
      </c>
    </row>
    <row r="63" spans="1:21" x14ac:dyDescent="0.25">
      <c r="A63" s="13">
        <v>1977</v>
      </c>
      <c r="B63" s="11">
        <f t="shared" si="1"/>
        <v>1.2230942156260625</v>
      </c>
      <c r="C63" s="11">
        <f t="shared" si="0"/>
        <v>9.6177344003709901</v>
      </c>
      <c r="D63" s="11">
        <f t="shared" si="0"/>
        <v>1.2563513049793773</v>
      </c>
      <c r="E63" s="11">
        <f t="shared" si="0"/>
        <v>0.39955658039539454</v>
      </c>
      <c r="F63" s="11">
        <f t="shared" si="0"/>
        <v>2.5785289797283193</v>
      </c>
      <c r="G63" s="11">
        <f t="shared" si="0"/>
        <v>-1.4350498727738839</v>
      </c>
      <c r="H63" s="11">
        <f t="shared" si="0"/>
        <v>1.3347434859632441</v>
      </c>
      <c r="I63" s="11">
        <f t="shared" si="0"/>
        <v>-0.20652020911495214</v>
      </c>
      <c r="J63" s="11">
        <f t="shared" si="0"/>
        <v>1.3497137412455749</v>
      </c>
      <c r="K63" s="11">
        <f t="shared" si="0"/>
        <v>3.2398400557250358</v>
      </c>
      <c r="L63" s="11">
        <f t="shared" si="0"/>
        <v>4.6192643787371201</v>
      </c>
      <c r="M63" s="11">
        <f t="shared" si="0"/>
        <v>1.4562354280197165</v>
      </c>
      <c r="N63" s="11">
        <f t="shared" si="0"/>
        <v>6.8027493378715649</v>
      </c>
      <c r="O63" s="11">
        <f t="shared" si="0"/>
        <v>4.6106472077693992</v>
      </c>
      <c r="P63" s="11"/>
      <c r="Q63" s="11"/>
      <c r="R63" s="11"/>
      <c r="S63" s="11">
        <f t="shared" si="0"/>
        <v>2.1489296525102755</v>
      </c>
      <c r="T63" s="11">
        <f t="shared" si="0"/>
        <v>2.2892055187478331</v>
      </c>
      <c r="U63" s="11">
        <f t="shared" si="0"/>
        <v>1.5894610898974209</v>
      </c>
    </row>
    <row r="64" spans="1:21" x14ac:dyDescent="0.25">
      <c r="A64" s="13">
        <v>1978</v>
      </c>
      <c r="B64" s="11">
        <f t="shared" si="1"/>
        <v>0.71624489892122412</v>
      </c>
      <c r="C64" s="11">
        <f t="shared" si="0"/>
        <v>2.6382478247990506</v>
      </c>
      <c r="D64" s="11">
        <f t="shared" si="0"/>
        <v>-0.29597436362738805</v>
      </c>
      <c r="E64" s="11">
        <f t="shared" si="0"/>
        <v>-2.7702602549335706</v>
      </c>
      <c r="F64" s="11">
        <f t="shared" si="0"/>
        <v>1.0628421401124801</v>
      </c>
      <c r="G64" s="11">
        <f t="shared" si="0"/>
        <v>0.83518921729457307</v>
      </c>
      <c r="H64" s="11">
        <f t="shared" si="0"/>
        <v>2.1924861428809113</v>
      </c>
      <c r="I64" s="11">
        <f t="shared" si="0"/>
        <v>1.3202480165369159</v>
      </c>
      <c r="J64" s="11">
        <f t="shared" si="0"/>
        <v>2.1998777755745791</v>
      </c>
      <c r="K64" s="11">
        <f t="shared" si="0"/>
        <v>3.4628356840038141</v>
      </c>
      <c r="L64" s="11">
        <f t="shared" si="0"/>
        <v>5.2980957673723097</v>
      </c>
      <c r="M64" s="11">
        <f t="shared" si="0"/>
        <v>1.8822159591298244</v>
      </c>
      <c r="N64" s="11">
        <f t="shared" si="0"/>
        <v>7.6869980968059384</v>
      </c>
      <c r="O64" s="11">
        <f t="shared" si="0"/>
        <v>5.9538255604214019</v>
      </c>
      <c r="P64" s="11"/>
      <c r="Q64" s="11"/>
      <c r="R64" s="11"/>
      <c r="S64" s="11">
        <f t="shared" si="0"/>
        <v>1.5691640296258211</v>
      </c>
      <c r="T64" s="11">
        <f t="shared" si="0"/>
        <v>16.924396058661145</v>
      </c>
      <c r="U64" s="11">
        <f t="shared" si="0"/>
        <v>1.5645919935678105</v>
      </c>
    </row>
    <row r="65" spans="1:21" x14ac:dyDescent="0.25">
      <c r="A65" s="13">
        <v>1979</v>
      </c>
      <c r="B65" s="11">
        <f t="shared" si="1"/>
        <v>-1.7575889175120158</v>
      </c>
      <c r="C65" s="11">
        <f t="shared" si="0"/>
        <v>-7.212073488541451</v>
      </c>
      <c r="D65" s="11">
        <f t="shared" si="0"/>
        <v>0.80132978877956396</v>
      </c>
      <c r="E65" s="11">
        <f t="shared" si="0"/>
        <v>0</v>
      </c>
      <c r="F65" s="11">
        <f t="shared" si="0"/>
        <v>2.487461277287407</v>
      </c>
      <c r="G65" s="11">
        <f t="shared" si="0"/>
        <v>1.6845458877898272</v>
      </c>
      <c r="H65" s="11">
        <f t="shared" si="0"/>
        <v>4.0319233377965658</v>
      </c>
      <c r="I65" s="11">
        <f t="shared" si="0"/>
        <v>-1.4574072750427297E-2</v>
      </c>
      <c r="J65" s="11">
        <f t="shared" si="0"/>
        <v>4.3167973791704863</v>
      </c>
      <c r="K65" s="11">
        <f t="shared" si="0"/>
        <v>2.4811196696287436</v>
      </c>
      <c r="L65" s="11">
        <f t="shared" si="0"/>
        <v>4.3551467139145457</v>
      </c>
      <c r="M65" s="11">
        <f t="shared" si="0"/>
        <v>3.5831858761829776</v>
      </c>
      <c r="N65" s="11">
        <f t="shared" si="0"/>
        <v>6.2865238086992461</v>
      </c>
      <c r="O65" s="11">
        <f t="shared" si="0"/>
        <v>4.3539526305144838</v>
      </c>
      <c r="P65" s="11"/>
      <c r="Q65" s="11"/>
      <c r="R65" s="11"/>
      <c r="S65" s="11">
        <f t="shared" si="0"/>
        <v>2.3209921796128778</v>
      </c>
      <c r="T65" s="11">
        <f t="shared" si="0"/>
        <v>28.236008011383994</v>
      </c>
      <c r="U65" s="11">
        <f t="shared" si="0"/>
        <v>1.677804643615521</v>
      </c>
    </row>
    <row r="66" spans="1:21" x14ac:dyDescent="0.25">
      <c r="A66" s="13">
        <v>1980</v>
      </c>
      <c r="B66" s="11">
        <f t="shared" si="1"/>
        <v>2.2496592188830875</v>
      </c>
      <c r="C66" s="11">
        <f t="shared" si="0"/>
        <v>3.2420034522576651</v>
      </c>
      <c r="D66" s="11">
        <f t="shared" si="0"/>
        <v>-4.4921038639273032</v>
      </c>
      <c r="E66" s="11">
        <f t="shared" si="0"/>
        <v>-1.9162079378144081</v>
      </c>
      <c r="F66" s="11">
        <f t="shared" si="0"/>
        <v>1.0259595121948721</v>
      </c>
      <c r="G66" s="11">
        <f t="shared" si="0"/>
        <v>-0.90893826264589195</v>
      </c>
      <c r="H66" s="11">
        <f t="shared" si="0"/>
        <v>1.1804684734167683</v>
      </c>
      <c r="I66" s="11">
        <f t="shared" si="0"/>
        <v>0.14564523401850524</v>
      </c>
      <c r="J66" s="11">
        <f t="shared" si="0"/>
        <v>2.6758391312991439</v>
      </c>
      <c r="K66" s="11">
        <f t="shared" si="0"/>
        <v>0.86580627431145307</v>
      </c>
      <c r="L66" s="11">
        <f t="shared" si="0"/>
        <v>4.3034528773527603</v>
      </c>
      <c r="M66" s="11">
        <f t="shared" si="0"/>
        <v>3.2701509791083971</v>
      </c>
      <c r="N66" s="11">
        <f t="shared" si="0"/>
        <v>7.166167477903179</v>
      </c>
      <c r="O66" s="11">
        <f t="shared" si="0"/>
        <v>4.7343289865071903</v>
      </c>
      <c r="P66" s="11"/>
      <c r="Q66" s="11"/>
      <c r="R66" s="11"/>
      <c r="S66" s="11">
        <f t="shared" si="0"/>
        <v>2.4388448582795021</v>
      </c>
      <c r="T66" s="11">
        <f t="shared" si="0"/>
        <v>14.017946923052039</v>
      </c>
      <c r="U66" s="11">
        <f t="shared" si="0"/>
        <v>-0.5503969862937288</v>
      </c>
    </row>
    <row r="67" spans="1:21" x14ac:dyDescent="0.25">
      <c r="A67" s="13">
        <v>1981</v>
      </c>
      <c r="B67" s="11">
        <f t="shared" si="1"/>
        <v>-0.58657337975414703</v>
      </c>
      <c r="C67" s="11">
        <f t="shared" si="0"/>
        <v>-2.7750913647885067</v>
      </c>
      <c r="D67" s="11">
        <f t="shared" si="0"/>
        <v>-7.0801291676769793</v>
      </c>
      <c r="E67" s="11">
        <f t="shared" si="0"/>
        <v>-3.8496629288827839</v>
      </c>
      <c r="F67" s="11">
        <f t="shared" si="0"/>
        <v>-0.96531669650981899</v>
      </c>
      <c r="G67" s="11">
        <f t="shared" si="0"/>
        <v>-3.2479657291598887</v>
      </c>
      <c r="H67" s="11">
        <f t="shared" si="0"/>
        <v>-1.297336425947063</v>
      </c>
      <c r="I67" s="11">
        <f t="shared" si="0"/>
        <v>-3.7969858482019712</v>
      </c>
      <c r="J67" s="11">
        <f t="shared" si="0"/>
        <v>-0.97752489046422175</v>
      </c>
      <c r="K67" s="11">
        <f t="shared" si="0"/>
        <v>2.3238845931641139</v>
      </c>
      <c r="L67" s="11">
        <f t="shared" si="0"/>
        <v>2.8957820957405591</v>
      </c>
      <c r="M67" s="11">
        <f t="shared" si="0"/>
        <v>4.1155020060336671</v>
      </c>
      <c r="N67" s="11">
        <f t="shared" si="0"/>
        <v>5.0920090427256737</v>
      </c>
      <c r="O67" s="11">
        <f t="shared" si="0"/>
        <v>2.7184350756724465</v>
      </c>
      <c r="P67" s="11"/>
      <c r="Q67" s="11"/>
      <c r="R67" s="11"/>
      <c r="S67" s="11">
        <f t="shared" si="0"/>
        <v>0.55818613561194319</v>
      </c>
      <c r="T67" s="11">
        <f t="shared" si="0"/>
        <v>9.1254064728419895</v>
      </c>
      <c r="U67" s="11">
        <f t="shared" si="0"/>
        <v>-2.4619314138445088</v>
      </c>
    </row>
    <row r="68" spans="1:21" x14ac:dyDescent="0.25">
      <c r="A68" s="13">
        <v>1982</v>
      </c>
      <c r="B68" s="11">
        <f t="shared" si="1"/>
        <v>1.9248370372580856</v>
      </c>
      <c r="C68" s="11">
        <f t="shared" si="0"/>
        <v>3.6313319226205003</v>
      </c>
      <c r="D68" s="11">
        <f t="shared" si="0"/>
        <v>-5.2488972349821879</v>
      </c>
      <c r="E68" s="11">
        <f t="shared" si="0"/>
        <v>-1.8015580974514402</v>
      </c>
      <c r="F68" s="11">
        <f t="shared" si="0"/>
        <v>-0.21241094316210543</v>
      </c>
      <c r="G68" s="11">
        <f t="shared" si="0"/>
        <v>-2.3677347265119884</v>
      </c>
      <c r="H68" s="11">
        <f t="shared" si="0"/>
        <v>-0.88089049598999458</v>
      </c>
      <c r="I68" s="11">
        <f t="shared" si="0"/>
        <v>-4.2303312849024604</v>
      </c>
      <c r="J68" s="11">
        <f t="shared" si="0"/>
        <v>0.78278286202466962</v>
      </c>
      <c r="K68" s="11">
        <f t="shared" si="0"/>
        <v>1.2932854278579324</v>
      </c>
      <c r="L68" s="11">
        <f t="shared" si="0"/>
        <v>4.0832098030719868</v>
      </c>
      <c r="M68" s="11">
        <f t="shared" si="0"/>
        <v>5.0293884864488154</v>
      </c>
      <c r="N68" s="11">
        <f t="shared" si="0"/>
        <v>3.2103245384417471</v>
      </c>
      <c r="O68" s="11">
        <f t="shared" si="0"/>
        <v>1.3544225107757253</v>
      </c>
      <c r="P68" s="11"/>
      <c r="Q68" s="11"/>
      <c r="R68" s="11"/>
      <c r="S68" s="11">
        <f t="shared" si="0"/>
        <v>3.0038015213895508</v>
      </c>
      <c r="T68" s="11">
        <f t="shared" si="0"/>
        <v>8.5563815524436446</v>
      </c>
      <c r="U68" s="11">
        <f t="shared" si="0"/>
        <v>-1.5319145322340169</v>
      </c>
    </row>
    <row r="69" spans="1:21" x14ac:dyDescent="0.25">
      <c r="A69" s="13">
        <v>1983</v>
      </c>
      <c r="B69" s="11">
        <f t="shared" si="1"/>
        <v>-0.81742914679011835</v>
      </c>
      <c r="C69" s="11">
        <f t="shared" si="0"/>
        <v>-0.10089429885930207</v>
      </c>
      <c r="D69" s="11">
        <f t="shared" si="0"/>
        <v>-4.2275644517697053</v>
      </c>
      <c r="E69" s="11">
        <f t="shared" si="0"/>
        <v>0.16363937541296658</v>
      </c>
      <c r="F69" s="11">
        <f t="shared" si="0"/>
        <v>0.96735941783784585</v>
      </c>
      <c r="G69" s="11">
        <f t="shared" si="0"/>
        <v>-0.11150344957537502</v>
      </c>
      <c r="H69" s="11">
        <f t="shared" si="0"/>
        <v>-3.9331367272021404E-2</v>
      </c>
      <c r="I69" s="11">
        <f t="shared" si="0"/>
        <v>-3.7600830476896787</v>
      </c>
      <c r="J69" s="11">
        <f t="shared" si="0"/>
        <v>0</v>
      </c>
      <c r="K69" s="11">
        <f t="shared" si="0"/>
        <v>1.9090978464828809</v>
      </c>
      <c r="L69" s="11">
        <f t="shared" si="0"/>
        <v>5.3122367460787832</v>
      </c>
      <c r="M69" s="11">
        <f t="shared" si="0"/>
        <v>1.5084276411821773</v>
      </c>
      <c r="N69" s="11">
        <f t="shared" si="0"/>
        <v>3.9942486987747619</v>
      </c>
      <c r="O69" s="11">
        <f t="shared" si="0"/>
        <v>3.2645157361617252</v>
      </c>
      <c r="P69" s="11"/>
      <c r="Q69" s="11"/>
      <c r="R69" s="11"/>
      <c r="S69" s="11">
        <f t="shared" si="0"/>
        <v>0.28142607692456595</v>
      </c>
      <c r="T69" s="11">
        <f t="shared" si="0"/>
        <v>8.0251959598670197</v>
      </c>
      <c r="U69" s="11">
        <f t="shared" si="0"/>
        <v>-0.68444071227057945</v>
      </c>
    </row>
    <row r="70" spans="1:21" x14ac:dyDescent="0.25">
      <c r="A70" s="13">
        <v>1984</v>
      </c>
      <c r="B70" s="11">
        <f t="shared" si="1"/>
        <v>3.9819934183894734</v>
      </c>
      <c r="C70" s="11">
        <f t="shared" si="0"/>
        <v>1.0316428739839416</v>
      </c>
      <c r="D70" s="11">
        <f t="shared" si="0"/>
        <v>-0.38590029336968684</v>
      </c>
      <c r="E70" s="11">
        <f t="shared" si="0"/>
        <v>-0.39318530339004049</v>
      </c>
      <c r="F70" s="11">
        <f t="shared" si="0"/>
        <v>0.59988182292532222</v>
      </c>
      <c r="G70" s="11">
        <f t="shared" si="0"/>
        <v>2.9677942912519466</v>
      </c>
      <c r="H70" s="11">
        <f t="shared" si="0"/>
        <v>3.7638332514271537</v>
      </c>
      <c r="I70" s="11">
        <f t="shared" si="0"/>
        <v>2.250560461988921</v>
      </c>
      <c r="J70" s="11">
        <f t="shared" si="0"/>
        <v>4.9439725738227729</v>
      </c>
      <c r="K70" s="11">
        <f t="shared" si="0"/>
        <v>5.0607111669121503</v>
      </c>
      <c r="L70" s="11">
        <f t="shared" si="0"/>
        <v>5.7196736091768692</v>
      </c>
      <c r="M70" s="11">
        <f t="shared" si="0"/>
        <v>3.3130016736800756</v>
      </c>
      <c r="N70" s="11">
        <f t="shared" si="0"/>
        <v>7.0077486188673506</v>
      </c>
      <c r="O70" s="11">
        <f t="shared" si="0"/>
        <v>6.266502244270761</v>
      </c>
      <c r="P70" s="11"/>
      <c r="Q70" s="11"/>
      <c r="R70" s="11"/>
      <c r="S70" s="11">
        <f t="shared" si="0"/>
        <v>5.112934652260404</v>
      </c>
      <c r="T70" s="11">
        <f t="shared" si="0"/>
        <v>8.5874911275303596</v>
      </c>
      <c r="U70" s="11">
        <f t="shared" si="0"/>
        <v>2.5164172470686959</v>
      </c>
    </row>
    <row r="71" spans="1:21" x14ac:dyDescent="0.25">
      <c r="A71" s="13">
        <v>1985</v>
      </c>
      <c r="B71" s="11">
        <f t="shared" si="1"/>
        <v>-2.8250752361123483</v>
      </c>
      <c r="C71" s="11">
        <f t="shared" si="0"/>
        <v>0.76906056499687048</v>
      </c>
      <c r="D71" s="11">
        <f t="shared" si="0"/>
        <v>1.8418083627840396</v>
      </c>
      <c r="E71" s="11">
        <f t="shared" si="0"/>
        <v>1.1100342512512975</v>
      </c>
      <c r="F71" s="11">
        <f t="shared" si="0"/>
        <v>0.68544449564824383</v>
      </c>
      <c r="G71" s="11">
        <f t="shared" ref="C71:U84" si="2">LN(G21/G20)*100</f>
        <v>1.4159211370868694</v>
      </c>
      <c r="H71" s="11">
        <f t="shared" si="2"/>
        <v>4.464117444752473</v>
      </c>
      <c r="I71" s="11">
        <f t="shared" si="2"/>
        <v>0.68608167004795106</v>
      </c>
      <c r="J71" s="11">
        <f t="shared" si="2"/>
        <v>5.3160090462618301</v>
      </c>
      <c r="K71" s="11">
        <f t="shared" si="2"/>
        <v>6.5155179748488123</v>
      </c>
      <c r="L71" s="11">
        <f t="shared" si="2"/>
        <v>7.0627437859148365</v>
      </c>
      <c r="M71" s="11">
        <f t="shared" si="2"/>
        <v>2.4387487285890059</v>
      </c>
      <c r="N71" s="11">
        <f t="shared" si="2"/>
        <v>10.133272672648433</v>
      </c>
      <c r="O71" s="11">
        <f t="shared" si="2"/>
        <v>9.2601106468416496</v>
      </c>
      <c r="P71" s="11"/>
      <c r="Q71" s="11"/>
      <c r="R71" s="11"/>
      <c r="S71" s="11">
        <f t="shared" si="2"/>
        <v>7.0860285661746891</v>
      </c>
      <c r="T71" s="11">
        <f t="shared" si="2"/>
        <v>11.316408980008903</v>
      </c>
      <c r="U71" s="11">
        <f t="shared" si="2"/>
        <v>3.3449093557063159</v>
      </c>
    </row>
    <row r="72" spans="1:21" x14ac:dyDescent="0.25">
      <c r="A72" s="13">
        <v>1986</v>
      </c>
      <c r="B72" s="11">
        <f t="shared" si="1"/>
        <v>0.99127069931284717</v>
      </c>
      <c r="C72" s="11">
        <f t="shared" si="2"/>
        <v>-1.6814756539577849</v>
      </c>
      <c r="D72" s="11">
        <f t="shared" si="2"/>
        <v>-1.1305361932194229</v>
      </c>
      <c r="E72" s="11">
        <f t="shared" si="2"/>
        <v>-1.0936206279071139</v>
      </c>
      <c r="F72" s="11">
        <f t="shared" si="2"/>
        <v>0.35576675532153346</v>
      </c>
      <c r="G72" s="11">
        <f t="shared" si="2"/>
        <v>-0.51744249630533756</v>
      </c>
      <c r="H72" s="11">
        <f t="shared" si="2"/>
        <v>0.63205628025892369</v>
      </c>
      <c r="I72" s="11">
        <f t="shared" si="2"/>
        <v>-1.2802223178610481</v>
      </c>
      <c r="J72" s="11">
        <f t="shared" si="2"/>
        <v>3.3122157803495589</v>
      </c>
      <c r="K72" s="11">
        <f t="shared" si="2"/>
        <v>7.1367856110361947</v>
      </c>
      <c r="L72" s="11">
        <f t="shared" si="2"/>
        <v>3.6750585235145232</v>
      </c>
      <c r="M72" s="11">
        <f t="shared" si="2"/>
        <v>-0.289528913849878</v>
      </c>
      <c r="N72" s="11">
        <f t="shared" si="2"/>
        <v>7.7702056360847482</v>
      </c>
      <c r="O72" s="11">
        <f t="shared" si="2"/>
        <v>6.7530139885270071</v>
      </c>
      <c r="P72" s="11"/>
      <c r="Q72" s="11"/>
      <c r="R72" s="11"/>
      <c r="S72" s="11">
        <f t="shared" si="2"/>
        <v>0.16570012076293866</v>
      </c>
      <c r="T72" s="11">
        <f t="shared" si="2"/>
        <v>5.7403337792286075</v>
      </c>
      <c r="U72" s="11">
        <f t="shared" si="2"/>
        <v>0.89930189521914905</v>
      </c>
    </row>
    <row r="73" spans="1:21" x14ac:dyDescent="0.25">
      <c r="A73" s="13">
        <v>1987</v>
      </c>
      <c r="B73" s="11">
        <f t="shared" si="1"/>
        <v>-0.87836332267878325</v>
      </c>
      <c r="C73" s="11">
        <f t="shared" si="2"/>
        <v>-2.5999607491122823</v>
      </c>
      <c r="D73" s="11">
        <f t="shared" si="2"/>
        <v>1.4512128035656382</v>
      </c>
      <c r="E73" s="11">
        <f t="shared" si="2"/>
        <v>0.6054178681762713</v>
      </c>
      <c r="F73" s="11">
        <f t="shared" si="2"/>
        <v>1.2645367737848943</v>
      </c>
      <c r="G73" s="11">
        <f t="shared" si="2"/>
        <v>6.0729846207545837</v>
      </c>
      <c r="H73" s="11">
        <f t="shared" si="2"/>
        <v>4.1433868493310575</v>
      </c>
      <c r="I73" s="11">
        <f t="shared" si="2"/>
        <v>4.9641100826001336</v>
      </c>
      <c r="J73" s="11">
        <f t="shared" si="2"/>
        <v>3.9566648186392688</v>
      </c>
      <c r="K73" s="11">
        <f t="shared" si="2"/>
        <v>3.3860550425137443</v>
      </c>
      <c r="L73" s="11">
        <f t="shared" si="2"/>
        <v>4.6120978638868726</v>
      </c>
      <c r="M73" s="11">
        <f t="shared" si="2"/>
        <v>7.0580956890570352</v>
      </c>
      <c r="N73" s="11">
        <f t="shared" si="2"/>
        <v>6.8901417831027798</v>
      </c>
      <c r="O73" s="11">
        <f t="shared" si="2"/>
        <v>6.2604557758135808</v>
      </c>
      <c r="P73" s="11"/>
      <c r="Q73" s="11"/>
      <c r="R73" s="11"/>
      <c r="S73" s="11">
        <f t="shared" si="2"/>
        <v>6.8385623131323552</v>
      </c>
      <c r="T73" s="11">
        <f t="shared" si="2"/>
        <v>10.00173738760483</v>
      </c>
      <c r="U73" s="11">
        <f t="shared" si="2"/>
        <v>3.0280137398563634</v>
      </c>
    </row>
    <row r="74" spans="1:21" x14ac:dyDescent="0.25">
      <c r="A74" s="13">
        <v>1988</v>
      </c>
      <c r="B74" s="11">
        <f t="shared" si="1"/>
        <v>1.06123444953316</v>
      </c>
      <c r="C74" s="11">
        <f t="shared" si="2"/>
        <v>-2.1297629485744727</v>
      </c>
      <c r="D74" s="11">
        <f t="shared" si="2"/>
        <v>1.2653362849943439</v>
      </c>
      <c r="E74" s="11">
        <f t="shared" si="2"/>
        <v>-6.527415375364673E-2</v>
      </c>
      <c r="F74" s="11">
        <f t="shared" si="2"/>
        <v>1.9389986734635445</v>
      </c>
      <c r="G74" s="11">
        <f t="shared" si="2"/>
        <v>8.0042707673536349</v>
      </c>
      <c r="H74" s="11">
        <f t="shared" si="2"/>
        <v>5.1008279681453539</v>
      </c>
      <c r="I74" s="11">
        <f t="shared" si="2"/>
        <v>3.5973477827576703</v>
      </c>
      <c r="J74" s="11">
        <f t="shared" si="2"/>
        <v>6.0088343984170347</v>
      </c>
      <c r="K74" s="11">
        <f t="shared" si="2"/>
        <v>9.4661390854231335</v>
      </c>
      <c r="L74" s="11">
        <f t="shared" si="2"/>
        <v>7.8594606082062519</v>
      </c>
      <c r="M74" s="11">
        <f t="shared" si="2"/>
        <v>14.376108795504534</v>
      </c>
      <c r="N74" s="11">
        <f t="shared" si="2"/>
        <v>9.6647894837903809</v>
      </c>
      <c r="O74" s="11">
        <f t="shared" si="2"/>
        <v>7.8711667884873808</v>
      </c>
      <c r="P74" s="11"/>
      <c r="Q74" s="11"/>
      <c r="R74" s="11"/>
      <c r="S74" s="11">
        <f t="shared" si="2"/>
        <v>6.9250537038492874</v>
      </c>
      <c r="T74" s="11">
        <f t="shared" si="2"/>
        <v>6.277906360186182</v>
      </c>
      <c r="U74" s="11">
        <f t="shared" si="2"/>
        <v>4.1254545990792808</v>
      </c>
    </row>
    <row r="75" spans="1:21" x14ac:dyDescent="0.25">
      <c r="A75" s="13">
        <v>1989</v>
      </c>
      <c r="B75" s="11">
        <f t="shared" si="1"/>
        <v>1.6609169371335653</v>
      </c>
      <c r="C75" s="11">
        <f t="shared" si="2"/>
        <v>-0.82988028146950654</v>
      </c>
      <c r="D75" s="11">
        <f t="shared" si="2"/>
        <v>1.4904893506869015</v>
      </c>
      <c r="E75" s="11">
        <f t="shared" si="2"/>
        <v>1.0716127876842603</v>
      </c>
      <c r="F75" s="11">
        <f t="shared" si="2"/>
        <v>2.5188822881890331</v>
      </c>
      <c r="G75" s="11">
        <f t="shared" si="2"/>
        <v>10.326040988070977</v>
      </c>
      <c r="H75" s="11">
        <f t="shared" si="2"/>
        <v>5.0406638499700831</v>
      </c>
      <c r="I75" s="11">
        <f t="shared" si="2"/>
        <v>3.3438207604850154</v>
      </c>
      <c r="J75" s="11">
        <f t="shared" si="2"/>
        <v>10.498632593927509</v>
      </c>
      <c r="K75" s="11">
        <f t="shared" si="2"/>
        <v>10.368252668525589</v>
      </c>
      <c r="L75" s="11">
        <f t="shared" si="2"/>
        <v>6.2405566187429651</v>
      </c>
      <c r="M75" s="11">
        <f t="shared" si="2"/>
        <v>13.616053869326203</v>
      </c>
      <c r="N75" s="11">
        <f t="shared" si="2"/>
        <v>11.257072801742865</v>
      </c>
      <c r="O75" s="11">
        <f t="shared" si="2"/>
        <v>9.8703910140226512</v>
      </c>
      <c r="P75" s="11"/>
      <c r="Q75" s="11"/>
      <c r="R75" s="11"/>
      <c r="S75" s="11">
        <f t="shared" si="2"/>
        <v>3.7346168222790923</v>
      </c>
      <c r="T75" s="11">
        <f t="shared" si="2"/>
        <v>6.9244412174983809</v>
      </c>
      <c r="U75" s="11">
        <f t="shared" si="2"/>
        <v>4.5046429045410381</v>
      </c>
    </row>
    <row r="76" spans="1:21" x14ac:dyDescent="0.25">
      <c r="A76" s="13">
        <v>1990</v>
      </c>
      <c r="B76" s="11">
        <f t="shared" si="1"/>
        <v>-3.3911879000233172</v>
      </c>
      <c r="C76" s="11">
        <f t="shared" si="2"/>
        <v>-0.44673280083406369</v>
      </c>
      <c r="D76" s="11">
        <f t="shared" si="2"/>
        <v>-1.4545711002378863</v>
      </c>
      <c r="E76" s="11">
        <f t="shared" si="2"/>
        <v>-0.55060867851174455</v>
      </c>
      <c r="F76" s="11">
        <f t="shared" si="2"/>
        <v>3.4879273661522596</v>
      </c>
      <c r="G76" s="11">
        <f t="shared" si="2"/>
        <v>4.3470201810542406</v>
      </c>
      <c r="H76" s="11">
        <f t="shared" si="2"/>
        <v>2.0237038813080814</v>
      </c>
      <c r="I76" s="11">
        <f t="shared" si="2"/>
        <v>1.1232079412668921</v>
      </c>
      <c r="J76" s="11">
        <f t="shared" si="2"/>
        <v>5.0044248357422561</v>
      </c>
      <c r="K76" s="11">
        <f t="shared" si="2"/>
        <v>6.6714966173957375</v>
      </c>
      <c r="L76" s="11">
        <f t="shared" si="2"/>
        <v>4.2593313840180134</v>
      </c>
      <c r="M76" s="11">
        <f t="shared" si="2"/>
        <v>11.37662050631379</v>
      </c>
      <c r="N76" s="11">
        <f t="shared" si="2"/>
        <v>8.1499808301602208</v>
      </c>
      <c r="O76" s="11">
        <f t="shared" si="2"/>
        <v>7.2193572553592542</v>
      </c>
      <c r="P76" s="11"/>
      <c r="Q76" s="11"/>
      <c r="R76" s="11"/>
      <c r="S76" s="11">
        <f t="shared" si="2"/>
        <v>5.0311227884428851</v>
      </c>
      <c r="T76" s="11">
        <f t="shared" si="2"/>
        <v>5.439148299865268</v>
      </c>
      <c r="U76" s="11">
        <f t="shared" si="2"/>
        <v>1.9796731956151281</v>
      </c>
    </row>
    <row r="77" spans="1:21" x14ac:dyDescent="0.25">
      <c r="A77" s="13">
        <v>1991</v>
      </c>
      <c r="B77" s="11">
        <f t="shared" si="1"/>
        <v>1.9431987999918594</v>
      </c>
      <c r="C77" s="11">
        <f t="shared" si="2"/>
        <v>1.5932360381085364</v>
      </c>
      <c r="D77" s="11">
        <f t="shared" si="2"/>
        <v>-6.1693569005339777</v>
      </c>
      <c r="E77" s="11">
        <f t="shared" si="2"/>
        <v>1.3868953150877046</v>
      </c>
      <c r="F77" s="11">
        <f t="shared" si="2"/>
        <v>4.6924792001480142</v>
      </c>
      <c r="G77" s="11">
        <f t="shared" si="2"/>
        <v>-3.4818180213674736</v>
      </c>
      <c r="H77" s="11">
        <f t="shared" si="2"/>
        <v>9.1715078272442449E-2</v>
      </c>
      <c r="I77" s="11">
        <f t="shared" si="2"/>
        <v>-1.1947233558861006</v>
      </c>
      <c r="J77" s="11">
        <f t="shared" si="2"/>
        <v>1.1430837479143854</v>
      </c>
      <c r="K77" s="11">
        <f t="shared" si="2"/>
        <v>1.8751255382807963</v>
      </c>
      <c r="L77" s="11">
        <f t="shared" si="2"/>
        <v>2.962953461510399</v>
      </c>
      <c r="M77" s="11">
        <f t="shared" si="2"/>
        <v>7.1312307232005159</v>
      </c>
      <c r="N77" s="11">
        <f t="shared" si="2"/>
        <v>1.6380188196759953</v>
      </c>
      <c r="O77" s="11">
        <f t="shared" si="2"/>
        <v>0.38056623376448906</v>
      </c>
      <c r="P77" s="11"/>
      <c r="Q77" s="11"/>
      <c r="R77" s="11"/>
      <c r="S77" s="11">
        <f t="shared" si="2"/>
        <v>2.108782680037435</v>
      </c>
      <c r="T77" s="11">
        <f t="shared" si="2"/>
        <v>3.2803269195495957</v>
      </c>
      <c r="U77" s="11">
        <f t="shared" si="2"/>
        <v>-0.9626138751774127</v>
      </c>
    </row>
    <row r="78" spans="1:21" x14ac:dyDescent="0.25">
      <c r="A78" s="13">
        <v>1992</v>
      </c>
      <c r="B78" s="11">
        <f t="shared" si="1"/>
        <v>-4.9732571024509289</v>
      </c>
      <c r="C78" s="11">
        <f t="shared" si="2"/>
        <v>-1.0399708558852963</v>
      </c>
      <c r="D78" s="11">
        <f t="shared" si="2"/>
        <v>-2.6395742765823496</v>
      </c>
      <c r="E78" s="11">
        <f t="shared" si="2"/>
        <v>3.3388928314462043</v>
      </c>
      <c r="F78" s="11">
        <f t="shared" si="2"/>
        <v>5.2914436489567453</v>
      </c>
      <c r="G78" s="11">
        <f t="shared" si="2"/>
        <v>-6.1015486022158978</v>
      </c>
      <c r="H78" s="11">
        <f t="shared" si="2"/>
        <v>0.76103868074147618</v>
      </c>
      <c r="I78" s="11">
        <f t="shared" si="2"/>
        <v>2.7936353991313707</v>
      </c>
      <c r="J78" s="11">
        <f t="shared" si="2"/>
        <v>2.9918722339551529</v>
      </c>
      <c r="K78" s="11">
        <f t="shared" si="2"/>
        <v>1.2455677046919864</v>
      </c>
      <c r="L78" s="11">
        <f t="shared" si="2"/>
        <v>-0.75529059959307299</v>
      </c>
      <c r="M78" s="11">
        <f t="shared" si="2"/>
        <v>6.3913679538160721</v>
      </c>
      <c r="N78" s="11">
        <f t="shared" si="2"/>
        <v>7.0451660950611501</v>
      </c>
      <c r="O78" s="11">
        <f t="shared" si="2"/>
        <v>6.3525093130896328</v>
      </c>
      <c r="P78" s="11"/>
      <c r="Q78" s="11"/>
      <c r="R78" s="11"/>
      <c r="S78" s="11">
        <f t="shared" si="2"/>
        <v>6.2240914393936322</v>
      </c>
      <c r="T78" s="11">
        <f t="shared" si="2"/>
        <v>8.1685940560694164</v>
      </c>
      <c r="U78" s="11">
        <f t="shared" si="2"/>
        <v>0.41580101486636772</v>
      </c>
    </row>
    <row r="79" spans="1:21" x14ac:dyDescent="0.25">
      <c r="A79" s="13">
        <v>1993</v>
      </c>
      <c r="B79" s="11">
        <f t="shared" si="1"/>
        <v>-1.6745775596389709</v>
      </c>
      <c r="C79" s="11">
        <f t="shared" si="2"/>
        <v>-3.918586718214963</v>
      </c>
      <c r="D79" s="11">
        <f t="shared" si="2"/>
        <v>-2.1245349219668528</v>
      </c>
      <c r="E79" s="11">
        <f t="shared" si="2"/>
        <v>1.3996998491306638</v>
      </c>
      <c r="F79" s="11">
        <f t="shared" si="2"/>
        <v>5.4427118446396872</v>
      </c>
      <c r="G79" s="11">
        <f t="shared" si="2"/>
        <v>-1.1736003378930682</v>
      </c>
      <c r="H79" s="11">
        <f t="shared" si="2"/>
        <v>0.54438362174527133</v>
      </c>
      <c r="I79" s="11">
        <f t="shared" si="2"/>
        <v>0.3472466854765211</v>
      </c>
      <c r="J79" s="11">
        <f t="shared" si="2"/>
        <v>-1.8064536481535127</v>
      </c>
      <c r="K79" s="11">
        <f t="shared" si="2"/>
        <v>4.4951387862266268</v>
      </c>
      <c r="L79" s="11">
        <f t="shared" si="2"/>
        <v>-0.2429028065417041</v>
      </c>
      <c r="M79" s="11">
        <f t="shared" si="2"/>
        <v>1.6143533607565228</v>
      </c>
      <c r="N79" s="11">
        <f t="shared" si="2"/>
        <v>1.8049853956418287</v>
      </c>
      <c r="O79" s="11">
        <f t="shared" si="2"/>
        <v>2.1394962078735871</v>
      </c>
      <c r="P79" s="11"/>
      <c r="Q79" s="11"/>
      <c r="R79" s="11"/>
      <c r="S79" s="11">
        <f t="shared" si="2"/>
        <v>3.773469838240775</v>
      </c>
      <c r="T79" s="11">
        <f t="shared" si="2"/>
        <v>4.9144146474013173</v>
      </c>
      <c r="U79" s="11">
        <f t="shared" si="2"/>
        <v>0.17767253711506276</v>
      </c>
    </row>
    <row r="80" spans="1:21" x14ac:dyDescent="0.25">
      <c r="A80" s="13">
        <v>1994</v>
      </c>
      <c r="B80" s="11">
        <f t="shared" si="1"/>
        <v>1.1087900882297945</v>
      </c>
      <c r="C80" s="11">
        <f t="shared" si="2"/>
        <v>-2.7555575492699709</v>
      </c>
      <c r="D80" s="11">
        <f t="shared" si="2"/>
        <v>1.3291611970854296</v>
      </c>
      <c r="E80" s="11">
        <f t="shared" si="2"/>
        <v>0.38112707160673193</v>
      </c>
      <c r="F80" s="11">
        <f t="shared" si="2"/>
        <v>4.7434366273217599</v>
      </c>
      <c r="G80" s="11">
        <f t="shared" si="2"/>
        <v>2.5814546513961742</v>
      </c>
      <c r="H80" s="11">
        <f t="shared" si="2"/>
        <v>3.2493029887403324</v>
      </c>
      <c r="I80" s="11">
        <f t="shared" si="2"/>
        <v>2.8836982794339039</v>
      </c>
      <c r="J80" s="11">
        <f t="shared" si="2"/>
        <v>3.3852449629343626</v>
      </c>
      <c r="K80" s="11">
        <f t="shared" si="2"/>
        <v>6.2264170065960398</v>
      </c>
      <c r="L80" s="11">
        <f t="shared" si="2"/>
        <v>2.8913706167027837</v>
      </c>
      <c r="M80" s="11">
        <f t="shared" si="2"/>
        <v>4.7255562760864809</v>
      </c>
      <c r="N80" s="11">
        <f t="shared" si="2"/>
        <v>2.6163355580559475</v>
      </c>
      <c r="O80" s="11">
        <f t="shared" si="2"/>
        <v>3.5869065110838325</v>
      </c>
      <c r="P80" s="11"/>
      <c r="Q80" s="11"/>
      <c r="R80" s="11"/>
      <c r="S80" s="11">
        <f t="shared" si="2"/>
        <v>7.199382858837386</v>
      </c>
      <c r="T80" s="11">
        <f t="shared" si="2"/>
        <v>8.1851505996140332</v>
      </c>
      <c r="U80" s="11">
        <f t="shared" si="2"/>
        <v>2.6855087303176326</v>
      </c>
    </row>
    <row r="81" spans="1:21" x14ac:dyDescent="0.25">
      <c r="A81" s="13">
        <v>1995</v>
      </c>
      <c r="B81" s="11">
        <f t="shared" si="1"/>
        <v>1.0542667266697789</v>
      </c>
      <c r="C81" s="11">
        <f t="shared" si="2"/>
        <v>-5.1751799530026975E-2</v>
      </c>
      <c r="D81" s="11">
        <f t="shared" si="2"/>
        <v>2.5833566798450982</v>
      </c>
      <c r="E81" s="11">
        <f t="shared" si="2"/>
        <v>-5.1357364095414626</v>
      </c>
      <c r="F81" s="11">
        <f t="shared" si="2"/>
        <v>4.4020051982902508</v>
      </c>
      <c r="G81" s="11">
        <f t="shared" si="2"/>
        <v>1.4744412817842345</v>
      </c>
      <c r="H81" s="11">
        <f t="shared" si="2"/>
        <v>2.0088832220858008</v>
      </c>
      <c r="I81" s="11">
        <f t="shared" si="2"/>
        <v>0.63117110093160556</v>
      </c>
      <c r="J81" s="11">
        <f t="shared" si="2"/>
        <v>1.6943575126529486</v>
      </c>
      <c r="K81" s="11">
        <f t="shared" si="2"/>
        <v>5.147199168473322</v>
      </c>
      <c r="L81" s="11">
        <f t="shared" si="2"/>
        <v>2.924908396798493</v>
      </c>
      <c r="M81" s="11">
        <f t="shared" si="2"/>
        <v>1.5649771667127814</v>
      </c>
      <c r="N81" s="11">
        <f t="shared" si="2"/>
        <v>2.998880502994167</v>
      </c>
      <c r="O81" s="11">
        <f t="shared" si="2"/>
        <v>3.6576009227206043</v>
      </c>
      <c r="P81" s="11"/>
      <c r="Q81" s="11"/>
      <c r="R81" s="11"/>
      <c r="S81" s="11">
        <f t="shared" si="2"/>
        <v>5.7559374638163536</v>
      </c>
      <c r="T81" s="11">
        <f t="shared" si="2"/>
        <v>4.5110843920366701</v>
      </c>
      <c r="U81" s="11">
        <f t="shared" si="2"/>
        <v>2.3764903543331828</v>
      </c>
    </row>
    <row r="82" spans="1:21" x14ac:dyDescent="0.25">
      <c r="A82" s="13">
        <v>1996</v>
      </c>
      <c r="B82" s="11">
        <f t="shared" si="1"/>
        <v>-1.4189174953836041</v>
      </c>
      <c r="C82" s="11">
        <f t="shared" si="2"/>
        <v>2.191363543215374</v>
      </c>
      <c r="D82" s="11">
        <f t="shared" si="2"/>
        <v>1.7035666560957334</v>
      </c>
      <c r="E82" s="11">
        <f t="shared" si="2"/>
        <v>-4.220449706967055</v>
      </c>
      <c r="F82" s="11">
        <f t="shared" si="2"/>
        <v>8.2426962993703619</v>
      </c>
      <c r="G82" s="11">
        <f t="shared" si="2"/>
        <v>0.47240800760920981</v>
      </c>
      <c r="H82" s="11">
        <f t="shared" si="2"/>
        <v>0.86901323291851995</v>
      </c>
      <c r="I82" s="11">
        <f t="shared" si="2"/>
        <v>0.82656116501798782</v>
      </c>
      <c r="J82" s="11">
        <f t="shared" si="2"/>
        <v>3.1524443209785766</v>
      </c>
      <c r="K82" s="11">
        <f t="shared" si="2"/>
        <v>7.8852317752900092</v>
      </c>
      <c r="L82" s="11">
        <f t="shared" si="2"/>
        <v>-0.60414453030260507</v>
      </c>
      <c r="M82" s="11">
        <f t="shared" si="2"/>
        <v>0.52168360897147403</v>
      </c>
      <c r="N82" s="11">
        <f t="shared" si="2"/>
        <v>2.0569388248108438</v>
      </c>
      <c r="O82" s="11">
        <f t="shared" si="2"/>
        <v>5.0005143571577086</v>
      </c>
      <c r="P82" s="11"/>
      <c r="Q82" s="11"/>
      <c r="R82" s="11"/>
      <c r="S82" s="11">
        <f t="shared" si="2"/>
        <v>3.8097442784765518</v>
      </c>
      <c r="T82" s="11">
        <f t="shared" si="2"/>
        <v>5.9450395936616243</v>
      </c>
      <c r="U82" s="11">
        <f t="shared" si="2"/>
        <v>1.9358587965202438</v>
      </c>
    </row>
    <row r="83" spans="1:21" x14ac:dyDescent="0.25">
      <c r="A83" s="13">
        <v>1997</v>
      </c>
      <c r="B83" s="11">
        <f t="shared" si="1"/>
        <v>1.9261037051796164</v>
      </c>
      <c r="C83" s="11">
        <f t="shared" si="2"/>
        <v>0.76682849779099249</v>
      </c>
      <c r="D83" s="11">
        <f t="shared" si="2"/>
        <v>0.61166888837873257</v>
      </c>
      <c r="E83" s="11">
        <f t="shared" si="2"/>
        <v>-1.4643028616852047</v>
      </c>
      <c r="F83" s="11">
        <f t="shared" si="2"/>
        <v>5.7784621739834563</v>
      </c>
      <c r="G83" s="11">
        <f t="shared" si="2"/>
        <v>1.2630551789385671</v>
      </c>
      <c r="H83" s="11">
        <f t="shared" si="2"/>
        <v>4.547498235030659</v>
      </c>
      <c r="I83" s="11">
        <f t="shared" si="2"/>
        <v>2.8145060854859585</v>
      </c>
      <c r="J83" s="11">
        <f t="shared" si="2"/>
        <v>7.1172395000398705</v>
      </c>
      <c r="K83" s="11">
        <f t="shared" si="2"/>
        <v>8.4204000332171951</v>
      </c>
      <c r="L83" s="11">
        <f t="shared" si="2"/>
        <v>1.6172087698112021</v>
      </c>
      <c r="M83" s="11">
        <f t="shared" si="2"/>
        <v>3.2002731086173735</v>
      </c>
      <c r="N83" s="11">
        <f t="shared" si="2"/>
        <v>3.6068198143783134</v>
      </c>
      <c r="O83" s="11">
        <f t="shared" si="2"/>
        <v>7.7776301016783744</v>
      </c>
      <c r="P83" s="11"/>
      <c r="Q83" s="11"/>
      <c r="R83" s="11"/>
      <c r="S83" s="11">
        <f t="shared" si="2"/>
        <v>3.5744140724723219</v>
      </c>
      <c r="T83" s="11">
        <f t="shared" si="2"/>
        <v>1.8768282046728355</v>
      </c>
      <c r="U83" s="11">
        <f t="shared" si="2"/>
        <v>2.9491843186981193</v>
      </c>
    </row>
    <row r="84" spans="1:21" x14ac:dyDescent="0.25">
      <c r="A84" s="13">
        <v>1998</v>
      </c>
      <c r="B84" s="11">
        <f t="shared" si="1"/>
        <v>-3.8790788720629377</v>
      </c>
      <c r="C84" s="11">
        <f t="shared" si="2"/>
        <v>1.4171893875169039</v>
      </c>
      <c r="D84" s="11">
        <f t="shared" si="2"/>
        <v>1.2122267570461598</v>
      </c>
      <c r="E84" s="11">
        <f t="shared" si="2"/>
        <v>-1.9517825536620788</v>
      </c>
      <c r="F84" s="11">
        <f t="shared" si="2"/>
        <v>4.0102469669277436</v>
      </c>
      <c r="G84" s="11">
        <f t="shared" si="2"/>
        <v>3.4239951611230599</v>
      </c>
      <c r="H84" s="11">
        <f t="shared" si="2"/>
        <v>4.2198114188921396</v>
      </c>
      <c r="I84" s="11">
        <f t="shared" si="2"/>
        <v>4.9361650695138932</v>
      </c>
      <c r="J84" s="11">
        <f t="shared" si="2"/>
        <v>1.5791551552755533E-2</v>
      </c>
      <c r="K84" s="11">
        <f t="shared" si="2"/>
        <v>4.5725829906707451</v>
      </c>
      <c r="L84" s="11">
        <f t="shared" si="2"/>
        <v>3.2679908556008455</v>
      </c>
      <c r="M84" s="11">
        <f t="shared" si="2"/>
        <v>2.1653622734431237</v>
      </c>
      <c r="N84" s="11">
        <f t="shared" si="2"/>
        <v>4.7560885160980835</v>
      </c>
      <c r="O84" s="11">
        <f t="shared" ref="C84:U98" si="3">LN(O34/O33)*100</f>
        <v>7.003320347202699</v>
      </c>
      <c r="P84" s="11"/>
      <c r="Q84" s="11"/>
      <c r="R84" s="11"/>
      <c r="S84" s="11">
        <f t="shared" si="3"/>
        <v>0.33385031604152959</v>
      </c>
      <c r="T84" s="11">
        <f t="shared" si="3"/>
        <v>2.0542805142153888</v>
      </c>
      <c r="U84" s="11">
        <f t="shared" si="3"/>
        <v>2.8907180089087547</v>
      </c>
    </row>
    <row r="85" spans="1:21" x14ac:dyDescent="0.25">
      <c r="A85" s="13">
        <v>1999</v>
      </c>
      <c r="B85" s="11">
        <f t="shared" si="1"/>
        <v>-6.6358956570730117</v>
      </c>
      <c r="C85" s="11">
        <f t="shared" si="3"/>
        <v>1.2996146292485256</v>
      </c>
      <c r="D85" s="11">
        <f t="shared" si="3"/>
        <v>-2.0438009473137937</v>
      </c>
      <c r="E85" s="11">
        <f t="shared" si="3"/>
        <v>-7.2221254349180946</v>
      </c>
      <c r="F85" s="11">
        <f t="shared" si="3"/>
        <v>4.346260867676488</v>
      </c>
      <c r="G85" s="11">
        <f t="shared" si="3"/>
        <v>1.9701082478752943</v>
      </c>
      <c r="H85" s="11">
        <f t="shared" si="3"/>
        <v>3.9365633085272784</v>
      </c>
      <c r="I85" s="11">
        <f t="shared" si="3"/>
        <v>4.6804798992068122</v>
      </c>
      <c r="J85" s="11">
        <f t="shared" si="3"/>
        <v>0.75507673519166973</v>
      </c>
      <c r="K85" s="11">
        <f t="shared" si="3"/>
        <v>3.0154553704530485</v>
      </c>
      <c r="L85" s="11">
        <f t="shared" si="3"/>
        <v>4.0261243759268162</v>
      </c>
      <c r="M85" s="11">
        <f t="shared" si="3"/>
        <v>3.0953768479473878</v>
      </c>
      <c r="N85" s="11">
        <f t="shared" si="3"/>
        <v>5.3090833344385686</v>
      </c>
      <c r="O85" s="11">
        <f t="shared" si="3"/>
        <v>6.2283628566900671</v>
      </c>
      <c r="P85" s="11"/>
      <c r="Q85" s="11"/>
      <c r="R85" s="11"/>
      <c r="S85" s="11">
        <f t="shared" si="3"/>
        <v>3.85291644459604</v>
      </c>
      <c r="T85" s="11">
        <f t="shared" si="3"/>
        <v>3.7688029189368484</v>
      </c>
      <c r="U85" s="11">
        <f t="shared" si="3"/>
        <v>2.1495132250085445</v>
      </c>
    </row>
    <row r="86" spans="1:21" x14ac:dyDescent="0.25">
      <c r="A86" s="13">
        <v>2000</v>
      </c>
      <c r="B86" s="11">
        <f t="shared" si="1"/>
        <v>-4.5266348494791275</v>
      </c>
      <c r="C86" s="11">
        <f t="shared" si="3"/>
        <v>-2.9482506609627883</v>
      </c>
      <c r="D86" s="11">
        <f t="shared" si="3"/>
        <v>-1.8077857311925138</v>
      </c>
      <c r="E86" s="11">
        <f t="shared" si="3"/>
        <v>1.0720989933540985</v>
      </c>
      <c r="F86" s="11">
        <f t="shared" si="3"/>
        <v>7.3046528973949902</v>
      </c>
      <c r="G86" s="11">
        <f t="shared" si="3"/>
        <v>2.6112521511869748</v>
      </c>
      <c r="H86" s="11">
        <f t="shared" si="3"/>
        <v>2.0280155911054236</v>
      </c>
      <c r="I86" s="11">
        <f t="shared" si="3"/>
        <v>0.98005684700640472</v>
      </c>
      <c r="J86" s="11">
        <f t="shared" si="3"/>
        <v>2.108932246403346</v>
      </c>
      <c r="K86" s="11">
        <f t="shared" si="3"/>
        <v>5.2228546788286163</v>
      </c>
      <c r="L86" s="11">
        <f t="shared" si="3"/>
        <v>0.39515330659276504</v>
      </c>
      <c r="M86" s="11">
        <f t="shared" si="3"/>
        <v>3.8973581744207704</v>
      </c>
      <c r="N86" s="11">
        <f t="shared" si="3"/>
        <v>4.7761647630795725</v>
      </c>
      <c r="O86" s="11">
        <f t="shared" si="3"/>
        <v>6.271241779444253</v>
      </c>
      <c r="P86" s="11"/>
      <c r="Q86" s="11"/>
      <c r="R86" s="11"/>
      <c r="S86" s="11">
        <f t="shared" si="3"/>
        <v>1.4328195998775344</v>
      </c>
      <c r="T86" s="11">
        <f t="shared" si="3"/>
        <v>4.5066441597717253</v>
      </c>
      <c r="U86" s="11">
        <f t="shared" si="3"/>
        <v>1.7545416953514854</v>
      </c>
    </row>
    <row r="87" spans="1:21" x14ac:dyDescent="0.25">
      <c r="A87" s="13">
        <v>2001</v>
      </c>
      <c r="B87" s="11">
        <f t="shared" si="1"/>
        <v>-6.8572946017550391</v>
      </c>
      <c r="C87" s="11">
        <f t="shared" si="3"/>
        <v>-3.0066688598783906</v>
      </c>
      <c r="D87" s="11">
        <f t="shared" si="3"/>
        <v>-3.1885848752616943</v>
      </c>
      <c r="E87" s="11">
        <f t="shared" si="3"/>
        <v>0.22038576413200309</v>
      </c>
      <c r="F87" s="11">
        <f t="shared" si="3"/>
        <v>2.1879994581663742</v>
      </c>
      <c r="G87" s="11">
        <f t="shared" si="3"/>
        <v>2.8742034950780737</v>
      </c>
      <c r="H87" s="11">
        <f t="shared" si="3"/>
        <v>2.2992300357286894</v>
      </c>
      <c r="I87" s="11">
        <f t="shared" si="3"/>
        <v>2.5787916901511725</v>
      </c>
      <c r="J87" s="11">
        <f t="shared" si="3"/>
        <v>2.7693379046677076</v>
      </c>
      <c r="K87" s="11">
        <f t="shared" si="3"/>
        <v>5.565366419083464</v>
      </c>
      <c r="L87" s="11">
        <f t="shared" si="3"/>
        <v>2.7104038725317596</v>
      </c>
      <c r="M87" s="11">
        <f t="shared" si="3"/>
        <v>5.6839032160160441</v>
      </c>
      <c r="N87" s="11">
        <f t="shared" si="3"/>
        <v>4.3043591335630529</v>
      </c>
      <c r="O87" s="11">
        <f t="shared" si="3"/>
        <v>4.0828261146397518</v>
      </c>
      <c r="P87" s="11"/>
      <c r="Q87" s="11"/>
      <c r="R87" s="11"/>
      <c r="S87" s="11">
        <f t="shared" si="3"/>
        <v>2.882300455599192</v>
      </c>
      <c r="T87" s="11">
        <f t="shared" si="3"/>
        <v>4.5858037952464805</v>
      </c>
      <c r="U87" s="11">
        <f t="shared" si="3"/>
        <v>1.7119882213466693</v>
      </c>
    </row>
    <row r="88" spans="1:21" x14ac:dyDescent="0.25">
      <c r="A88" s="13">
        <v>2002</v>
      </c>
      <c r="B88" s="11">
        <f t="shared" si="1"/>
        <v>-0.11814901275930256</v>
      </c>
      <c r="C88" s="11">
        <f t="shared" si="3"/>
        <v>-1.2536729177984345</v>
      </c>
      <c r="D88" s="11">
        <f t="shared" si="3"/>
        <v>-4.0469597384987992</v>
      </c>
      <c r="E88" s="11">
        <f t="shared" si="3"/>
        <v>-1.2924847574861098</v>
      </c>
      <c r="F88" s="11">
        <f t="shared" si="3"/>
        <v>0.10738667903188991</v>
      </c>
      <c r="G88" s="11">
        <f t="shared" si="3"/>
        <v>2.2017401781788086</v>
      </c>
      <c r="H88" s="11">
        <f t="shared" si="3"/>
        <v>0.88137778754853124</v>
      </c>
      <c r="I88" s="11">
        <f t="shared" si="3"/>
        <v>2.2709181046681115</v>
      </c>
      <c r="J88" s="11">
        <f t="shared" si="3"/>
        <v>1.8777812039222865</v>
      </c>
      <c r="K88" s="11">
        <f t="shared" si="3"/>
        <v>2.3586309806141776</v>
      </c>
      <c r="L88" s="11">
        <f t="shared" si="3"/>
        <v>1.6369885248197829</v>
      </c>
      <c r="M88" s="11">
        <f t="shared" si="3"/>
        <v>3.2982494301201961</v>
      </c>
      <c r="N88" s="11">
        <f t="shared" si="3"/>
        <v>-0.62196197626738592</v>
      </c>
      <c r="O88" s="11">
        <f t="shared" si="3"/>
        <v>1.0621687114740312</v>
      </c>
      <c r="P88" s="11"/>
      <c r="Q88" s="11"/>
      <c r="R88" s="11"/>
      <c r="S88" s="11">
        <f t="shared" si="3"/>
        <v>8.7719303870364917E-2</v>
      </c>
      <c r="T88" s="11">
        <f t="shared" si="3"/>
        <v>5.2248884350870641</v>
      </c>
      <c r="U88" s="11">
        <f t="shared" si="3"/>
        <v>0.29476808373426183</v>
      </c>
    </row>
    <row r="89" spans="1:21" x14ac:dyDescent="0.25">
      <c r="A89" s="13">
        <v>2003</v>
      </c>
      <c r="B89" s="11">
        <f t="shared" si="1"/>
        <v>2.1570482900561525</v>
      </c>
      <c r="C89" s="11">
        <f t="shared" si="3"/>
        <v>-0.68569286014834696</v>
      </c>
      <c r="D89" s="11">
        <f t="shared" si="3"/>
        <v>-4.0185113553928673</v>
      </c>
      <c r="E89" s="11">
        <f t="shared" si="3"/>
        <v>0</v>
      </c>
      <c r="F89" s="11">
        <f t="shared" si="3"/>
        <v>2.5133798415272959</v>
      </c>
      <c r="G89" s="11">
        <f t="shared" si="3"/>
        <v>3.2262826212317708</v>
      </c>
      <c r="H89" s="11">
        <f t="shared" si="3"/>
        <v>1.914439818775945</v>
      </c>
      <c r="I89" s="11">
        <f t="shared" si="3"/>
        <v>2.0689260759531405</v>
      </c>
      <c r="J89" s="11">
        <f t="shared" si="3"/>
        <v>3.5257986899199172</v>
      </c>
      <c r="K89" s="11">
        <f t="shared" si="3"/>
        <v>0.84290196258693606</v>
      </c>
      <c r="L89" s="11">
        <f t="shared" si="3"/>
        <v>2.0185086016890752</v>
      </c>
      <c r="M89" s="11">
        <f t="shared" si="3"/>
        <v>2.7466424102141365</v>
      </c>
      <c r="N89" s="11">
        <f t="shared" si="3"/>
        <v>4.8401579413065257</v>
      </c>
      <c r="O89" s="11">
        <f t="shared" si="3"/>
        <v>2.8315542428069733</v>
      </c>
      <c r="P89" s="11"/>
      <c r="Q89" s="11"/>
      <c r="R89" s="11"/>
      <c r="S89" s="11">
        <f t="shared" si="3"/>
        <v>-0.78121099288382245</v>
      </c>
      <c r="T89" s="11">
        <f t="shared" si="3"/>
        <v>0.38812162805703576</v>
      </c>
      <c r="U89" s="11">
        <f t="shared" si="3"/>
        <v>1.3279113321985556</v>
      </c>
    </row>
    <row r="90" spans="1:21" x14ac:dyDescent="0.25">
      <c r="A90" s="13">
        <v>2004</v>
      </c>
      <c r="B90" s="11">
        <f t="shared" si="1"/>
        <v>2.5886485439024698</v>
      </c>
      <c r="C90" s="11">
        <f t="shared" si="3"/>
        <v>-1.8266811393712046</v>
      </c>
      <c r="D90" s="11">
        <f t="shared" si="3"/>
        <v>-2.6383054423237864</v>
      </c>
      <c r="E90" s="11">
        <f t="shared" si="3"/>
        <v>-2.2743203757664134</v>
      </c>
      <c r="F90" s="11">
        <f t="shared" si="3"/>
        <v>-0.11968882338460639</v>
      </c>
      <c r="G90" s="11">
        <f t="shared" si="3"/>
        <v>3.1718746985487907</v>
      </c>
      <c r="H90" s="11">
        <f t="shared" si="3"/>
        <v>1.4436931464584621</v>
      </c>
      <c r="I90" s="11">
        <f t="shared" si="3"/>
        <v>-3.5509299119639555</v>
      </c>
      <c r="J90" s="11">
        <f t="shared" si="3"/>
        <v>3.090876705114606</v>
      </c>
      <c r="K90" s="11">
        <f t="shared" si="3"/>
        <v>-0.84290196258692773</v>
      </c>
      <c r="L90" s="11">
        <f t="shared" si="3"/>
        <v>-0.38311855549788842</v>
      </c>
      <c r="M90" s="11">
        <f t="shared" si="3"/>
        <v>2.3491860806762932</v>
      </c>
      <c r="N90" s="11">
        <f t="shared" si="3"/>
        <v>1.1366341965457587</v>
      </c>
      <c r="O90" s="11">
        <f t="shared" si="3"/>
        <v>3.3149062638090165</v>
      </c>
      <c r="P90" s="11"/>
      <c r="Q90" s="11"/>
      <c r="R90" s="11"/>
      <c r="S90" s="11">
        <f t="shared" si="3"/>
        <v>-0.53162158653838965</v>
      </c>
      <c r="T90" s="11">
        <f t="shared" si="3"/>
        <v>-1.5258442581588529</v>
      </c>
      <c r="U90" s="11">
        <f t="shared" si="3"/>
        <v>0.19344704376215727</v>
      </c>
    </row>
    <row r="91" spans="1:21" x14ac:dyDescent="0.25">
      <c r="A91" s="13">
        <v>2005</v>
      </c>
      <c r="B91" s="11">
        <f t="shared" si="1"/>
        <v>0.66171662890261929</v>
      </c>
      <c r="C91" s="11">
        <f t="shared" si="3"/>
        <v>-1.0076470761900098</v>
      </c>
      <c r="D91" s="11">
        <f t="shared" si="3"/>
        <v>-2.9199154692262352</v>
      </c>
      <c r="E91" s="11">
        <f t="shared" si="3"/>
        <v>1.8459744372798366</v>
      </c>
      <c r="F91" s="11">
        <f t="shared" si="3"/>
        <v>2.4838651290886617</v>
      </c>
      <c r="G91" s="11">
        <f t="shared" si="3"/>
        <v>1.4975513136641481</v>
      </c>
      <c r="H91" s="11">
        <f t="shared" si="3"/>
        <v>0.62868127280806729</v>
      </c>
      <c r="I91" s="11">
        <f t="shared" si="3"/>
        <v>0.74931849792213545</v>
      </c>
      <c r="J91" s="11">
        <f t="shared" si="3"/>
        <v>1.3616768127951691</v>
      </c>
      <c r="K91" s="11">
        <f t="shared" si="3"/>
        <v>3.6944189933890703</v>
      </c>
      <c r="L91" s="11">
        <f t="shared" si="3"/>
        <v>3.3005492418008431</v>
      </c>
      <c r="M91" s="11">
        <f t="shared" si="3"/>
        <v>3.5921729190553142</v>
      </c>
      <c r="N91" s="11">
        <f t="shared" si="3"/>
        <v>5.4400277060198707</v>
      </c>
      <c r="O91" s="11">
        <f t="shared" si="3"/>
        <v>3.7895803037187821</v>
      </c>
      <c r="P91" s="11"/>
      <c r="Q91" s="11"/>
      <c r="R91" s="11"/>
      <c r="S91" s="11">
        <f t="shared" si="3"/>
        <v>-1.2740449488917438</v>
      </c>
      <c r="T91" s="11">
        <f t="shared" si="3"/>
        <v>1.1918240881738942E-2</v>
      </c>
      <c r="U91" s="11">
        <f t="shared" si="3"/>
        <v>1.4271394105332762</v>
      </c>
    </row>
    <row r="92" spans="1:21" x14ac:dyDescent="0.25">
      <c r="A92" s="13">
        <v>2006</v>
      </c>
      <c r="B92" s="11">
        <f t="shared" si="1"/>
        <v>1.1875448813412217</v>
      </c>
      <c r="C92" s="11">
        <f t="shared" si="3"/>
        <v>-1.0399086652589655</v>
      </c>
      <c r="D92" s="11">
        <f t="shared" si="3"/>
        <v>-2.013738839787107</v>
      </c>
      <c r="E92" s="11">
        <f t="shared" si="3"/>
        <v>5.058382291401684</v>
      </c>
      <c r="F92" s="11">
        <f t="shared" si="3"/>
        <v>2.9212811897462503</v>
      </c>
      <c r="G92" s="11">
        <f t="shared" si="3"/>
        <v>1.9811594940917634</v>
      </c>
      <c r="H92" s="11">
        <f t="shared" si="3"/>
        <v>0.47743639628168255</v>
      </c>
      <c r="I92" s="11">
        <f t="shared" si="3"/>
        <v>0.83218233374922779</v>
      </c>
      <c r="J92" s="11">
        <f t="shared" si="3"/>
        <v>3.9381953560476601</v>
      </c>
      <c r="K92" s="11">
        <f t="shared" si="3"/>
        <v>3.3809512634328374</v>
      </c>
      <c r="L92" s="11">
        <f t="shared" si="3"/>
        <v>0.90638664646270939</v>
      </c>
      <c r="M92" s="11">
        <f t="shared" si="3"/>
        <v>4.3246797971490523</v>
      </c>
      <c r="N92" s="11">
        <f t="shared" si="3"/>
        <v>3.1744238478746896</v>
      </c>
      <c r="O92" s="11">
        <f t="shared" si="3"/>
        <v>3.1954989349861287</v>
      </c>
      <c r="P92" s="11"/>
      <c r="Q92" s="11"/>
      <c r="R92" s="11"/>
      <c r="S92" s="11">
        <f t="shared" si="3"/>
        <v>1.2518325987337817</v>
      </c>
      <c r="T92" s="11">
        <f t="shared" si="3"/>
        <v>4.8500696532446517</v>
      </c>
      <c r="U92" s="11">
        <f t="shared" si="3"/>
        <v>1.5947417292446107</v>
      </c>
    </row>
    <row r="93" spans="1:21" x14ac:dyDescent="0.25">
      <c r="A93" s="13">
        <v>2007</v>
      </c>
      <c r="B93" s="11">
        <f t="shared" si="1"/>
        <v>-0.39428340877070017</v>
      </c>
      <c r="C93" s="11">
        <f t="shared" si="3"/>
        <v>-1.2177721619055051</v>
      </c>
      <c r="D93" s="11">
        <f t="shared" si="3"/>
        <v>-1.2015539282542624</v>
      </c>
      <c r="E93" s="11">
        <f t="shared" si="3"/>
        <v>5.0849618973200279</v>
      </c>
      <c r="F93" s="11">
        <f t="shared" si="3"/>
        <v>3.1824039399217336</v>
      </c>
      <c r="G93" s="11">
        <f t="shared" si="3"/>
        <v>2.6110566193948763</v>
      </c>
      <c r="H93" s="11">
        <f t="shared" si="3"/>
        <v>1.5416948576929057</v>
      </c>
      <c r="I93" s="11">
        <f t="shared" si="3"/>
        <v>-0.99945307249957138</v>
      </c>
      <c r="J93" s="11">
        <f t="shared" si="3"/>
        <v>5.9928378822467199</v>
      </c>
      <c r="K93" s="11">
        <f t="shared" si="3"/>
        <v>2.7995607489427075</v>
      </c>
      <c r="L93" s="11">
        <f t="shared" si="3"/>
        <v>5.4185936768723453</v>
      </c>
      <c r="M93" s="11">
        <f t="shared" si="3"/>
        <v>3.3790062740842628</v>
      </c>
      <c r="N93" s="11">
        <f t="shared" si="3"/>
        <v>5.3958066455894373</v>
      </c>
      <c r="O93" s="11">
        <f t="shared" si="3"/>
        <v>4.2037489357985161</v>
      </c>
      <c r="P93" s="11"/>
      <c r="Q93" s="11"/>
      <c r="R93" s="11"/>
      <c r="S93" s="11">
        <f t="shared" si="3"/>
        <v>1.81613048460441</v>
      </c>
      <c r="T93" s="11">
        <f t="shared" si="3"/>
        <v>2.3007580153893938</v>
      </c>
      <c r="U93" s="11">
        <f t="shared" si="3"/>
        <v>2.35114194481014</v>
      </c>
    </row>
    <row r="94" spans="1:21" x14ac:dyDescent="0.25">
      <c r="A94" s="13">
        <v>2008</v>
      </c>
      <c r="B94" s="11">
        <f t="shared" si="1"/>
        <v>2.7398974188114344</v>
      </c>
      <c r="C94" s="11">
        <f t="shared" si="3"/>
        <v>-1.2327848605675238</v>
      </c>
      <c r="D94" s="11">
        <f t="shared" si="3"/>
        <v>-2.0031192465165391</v>
      </c>
      <c r="E94" s="11">
        <f t="shared" si="3"/>
        <v>7.9082329678031114</v>
      </c>
      <c r="F94" s="11">
        <f t="shared" si="3"/>
        <v>3.5228691883743815</v>
      </c>
      <c r="G94" s="11">
        <f t="shared" si="3"/>
        <v>0.51195580475244218</v>
      </c>
      <c r="H94" s="11">
        <f t="shared" si="3"/>
        <v>2.1978906718775382</v>
      </c>
      <c r="I94" s="11">
        <f t="shared" si="3"/>
        <v>2.349415954067942</v>
      </c>
      <c r="J94" s="11">
        <f t="shared" si="3"/>
        <v>-1.2246647495548353E-2</v>
      </c>
      <c r="K94" s="11">
        <f t="shared" si="3"/>
        <v>0.42382921932358747</v>
      </c>
      <c r="L94" s="11">
        <f t="shared" si="3"/>
        <v>3.1984135059612804</v>
      </c>
      <c r="M94" s="11">
        <f t="shared" si="3"/>
        <v>3.3009192441897843</v>
      </c>
      <c r="N94" s="11">
        <f t="shared" si="3"/>
        <v>2.0228905559619017</v>
      </c>
      <c r="O94" s="11">
        <f t="shared" si="3"/>
        <v>1.675081042481535</v>
      </c>
      <c r="P94" s="11"/>
      <c r="Q94" s="11"/>
      <c r="R94" s="11"/>
      <c r="S94" s="11">
        <f t="shared" si="3"/>
        <v>3.0083918922677468</v>
      </c>
      <c r="T94" s="11">
        <f t="shared" si="3"/>
        <v>3.1883910519941412</v>
      </c>
      <c r="U94" s="11">
        <f t="shared" si="3"/>
        <v>1.1721329076261746</v>
      </c>
    </row>
    <row r="95" spans="1:21" x14ac:dyDescent="0.25">
      <c r="A95" s="13">
        <v>2009</v>
      </c>
      <c r="B95" s="11">
        <f t="shared" si="1"/>
        <v>8.2064225053311297</v>
      </c>
      <c r="C95" s="11">
        <f t="shared" si="3"/>
        <v>-2.4658783663252781</v>
      </c>
      <c r="D95" s="11">
        <f t="shared" si="3"/>
        <v>-6.446786814330002</v>
      </c>
      <c r="E95" s="11">
        <f t="shared" si="3"/>
        <v>6.0312949692982905</v>
      </c>
      <c r="F95" s="11">
        <f t="shared" si="3"/>
        <v>6.0468579060402909</v>
      </c>
      <c r="G95" s="11">
        <f t="shared" si="3"/>
        <v>-1.9085804744225472</v>
      </c>
      <c r="H95" s="11">
        <f t="shared" si="3"/>
        <v>-1.8189334640188213</v>
      </c>
      <c r="I95" s="11">
        <f t="shared" si="3"/>
        <v>-7.6340044058624448E-2</v>
      </c>
      <c r="J95" s="11">
        <f t="shared" si="3"/>
        <v>-2.5553362598716127</v>
      </c>
      <c r="K95" s="11">
        <f t="shared" si="3"/>
        <v>2.5746522464080592</v>
      </c>
      <c r="L95" s="11">
        <f t="shared" si="3"/>
        <v>-0.42569512520103486</v>
      </c>
      <c r="M95" s="11">
        <f t="shared" si="3"/>
        <v>0.9768742811843818</v>
      </c>
      <c r="N95" s="11">
        <f t="shared" si="3"/>
        <v>-2.2458268492005926</v>
      </c>
      <c r="O95" s="11">
        <f t="shared" si="3"/>
        <v>-6.0747676021967463</v>
      </c>
      <c r="P95" s="11"/>
      <c r="Q95" s="11"/>
      <c r="R95" s="11"/>
      <c r="S95" s="11">
        <f t="shared" si="3"/>
        <v>-1.945129190060461</v>
      </c>
      <c r="T95" s="11">
        <f t="shared" si="3"/>
        <v>-0.11828594314274603</v>
      </c>
      <c r="U95" s="11">
        <f t="shared" si="3"/>
        <v>-1.4701957214399595</v>
      </c>
    </row>
    <row r="96" spans="1:21" x14ac:dyDescent="0.25">
      <c r="A96" s="13">
        <v>2010</v>
      </c>
      <c r="B96" s="11">
        <f t="shared" si="1"/>
        <v>5.9497897825995167</v>
      </c>
      <c r="C96" s="11">
        <f t="shared" si="3"/>
        <v>-0.25460029954757185</v>
      </c>
      <c r="D96" s="11">
        <f t="shared" si="3"/>
        <v>0.3283064403682453</v>
      </c>
      <c r="E96" s="11">
        <f t="shared" si="3"/>
        <v>9.2010838682643783</v>
      </c>
      <c r="F96" s="11">
        <f t="shared" si="3"/>
        <v>5.1936034103221971</v>
      </c>
      <c r="G96" s="11">
        <f t="shared" si="3"/>
        <v>-3.6310224056593086</v>
      </c>
      <c r="H96" s="11">
        <f t="shared" si="3"/>
        <v>0.5436303397825577</v>
      </c>
      <c r="I96" s="11">
        <f t="shared" si="3"/>
        <v>-0.65674491743419361</v>
      </c>
      <c r="J96" s="11">
        <f t="shared" si="3"/>
        <v>-0.2642009462838808</v>
      </c>
      <c r="K96" s="11">
        <f t="shared" si="3"/>
        <v>1.4323309553620271</v>
      </c>
      <c r="L96" s="11">
        <f t="shared" si="3"/>
        <v>0.27308990700860025</v>
      </c>
      <c r="M96" s="11">
        <f t="shared" si="3"/>
        <v>1.7892595276502992</v>
      </c>
      <c r="N96" s="11">
        <f t="shared" si="3"/>
        <v>2.1302273244142076</v>
      </c>
      <c r="O96" s="11">
        <f t="shared" si="3"/>
        <v>2.6451448643637465</v>
      </c>
      <c r="P96" s="11"/>
      <c r="Q96" s="11"/>
      <c r="R96" s="11"/>
      <c r="S96" s="11">
        <f t="shared" si="3"/>
        <v>0.94522723092378791</v>
      </c>
      <c r="T96" s="11">
        <f t="shared" si="3"/>
        <v>-0.94049663570778019</v>
      </c>
      <c r="U96" s="11">
        <f t="shared" si="3"/>
        <v>0.97115873251101514</v>
      </c>
    </row>
    <row r="97" spans="1:21" x14ac:dyDescent="0.25">
      <c r="A97" s="13">
        <v>2011</v>
      </c>
      <c r="B97" s="11">
        <f t="shared" si="1"/>
        <v>-0.45981897299179514</v>
      </c>
      <c r="C97" s="11">
        <f t="shared" si="3"/>
        <v>1.6662264256593062</v>
      </c>
      <c r="D97" s="11">
        <f t="shared" si="3"/>
        <v>-0.63707572643878863</v>
      </c>
      <c r="E97" s="11">
        <f t="shared" si="3"/>
        <v>6.1615803527683397</v>
      </c>
      <c r="F97" s="11">
        <f t="shared" si="3"/>
        <v>3.9621796082552461</v>
      </c>
      <c r="G97" s="11">
        <f t="shared" si="3"/>
        <v>-1.3876263355766481</v>
      </c>
      <c r="H97" s="11">
        <f t="shared" si="3"/>
        <v>0.83737818526029195</v>
      </c>
      <c r="I97" s="11">
        <f t="shared" si="3"/>
        <v>-1.1931206493609803</v>
      </c>
      <c r="J97" s="11">
        <f t="shared" si="3"/>
        <v>3.8673050761332601</v>
      </c>
      <c r="K97" s="11">
        <f t="shared" si="3"/>
        <v>3.0347463092552305</v>
      </c>
      <c r="L97" s="11">
        <f t="shared" si="3"/>
        <v>3.0087151807358699</v>
      </c>
      <c r="M97" s="11">
        <f t="shared" si="3"/>
        <v>-0.36793734018614882</v>
      </c>
      <c r="N97" s="11">
        <f t="shared" si="3"/>
        <v>2.9255553168778712</v>
      </c>
      <c r="O97" s="11">
        <f t="shared" si="3"/>
        <v>2.7009995699227871</v>
      </c>
      <c r="P97" s="11"/>
      <c r="Q97" s="11"/>
      <c r="R97" s="11"/>
      <c r="S97" s="11">
        <f t="shared" si="3"/>
        <v>1.9584598859376405</v>
      </c>
      <c r="T97" s="11">
        <f t="shared" si="3"/>
        <v>-1.8083675433295352</v>
      </c>
      <c r="U97" s="11">
        <f t="shared" si="3"/>
        <v>1.2878623548985337</v>
      </c>
    </row>
    <row r="98" spans="1:21" x14ac:dyDescent="0.25">
      <c r="A98" s="13">
        <v>2012</v>
      </c>
      <c r="B98" s="11">
        <f t="shared" si="1"/>
        <v>0.11515311400704166</v>
      </c>
      <c r="C98" s="11">
        <f t="shared" si="3"/>
        <v>5.4768729541766108</v>
      </c>
      <c r="D98" s="11">
        <f t="shared" ref="C98:U104" si="4">LN(D48/D47)*100</f>
        <v>1.1886603731237759</v>
      </c>
      <c r="E98" s="11">
        <f t="shared" si="4"/>
        <v>2.521716132944813</v>
      </c>
      <c r="F98" s="11">
        <f t="shared" si="4"/>
        <v>1.2790937872959687</v>
      </c>
      <c r="G98" s="11">
        <f t="shared" si="4"/>
        <v>1.6514030812135994</v>
      </c>
      <c r="H98" s="11">
        <f t="shared" si="4"/>
        <v>2.0740197252523167</v>
      </c>
      <c r="I98" s="11">
        <f t="shared" si="4"/>
        <v>2.0895954407871202</v>
      </c>
      <c r="J98" s="11">
        <f t="shared" si="4"/>
        <v>4.0613513208879866</v>
      </c>
      <c r="K98" s="11">
        <f t="shared" si="4"/>
        <v>0.85041942965567408</v>
      </c>
      <c r="L98" s="11">
        <f t="shared" si="4"/>
        <v>1.6794768640604214</v>
      </c>
      <c r="M98" s="11">
        <f t="shared" si="4"/>
        <v>1.4325544302215962</v>
      </c>
      <c r="N98" s="11">
        <f t="shared" si="4"/>
        <v>5.0500418986644302</v>
      </c>
      <c r="O98" s="11">
        <f t="shared" si="4"/>
        <v>4.7916255023978183</v>
      </c>
      <c r="P98" s="11"/>
      <c r="Q98" s="11"/>
      <c r="R98" s="11"/>
      <c r="S98" s="11">
        <f t="shared" si="4"/>
        <v>2.4132495232422913</v>
      </c>
      <c r="T98" s="11">
        <f t="shared" si="4"/>
        <v>-3.3283935881684634</v>
      </c>
      <c r="U98" s="11">
        <f t="shared" si="4"/>
        <v>2.1542027784644926</v>
      </c>
    </row>
    <row r="99" spans="1:21" x14ac:dyDescent="0.25">
      <c r="A99" s="13">
        <v>2013</v>
      </c>
      <c r="B99" s="11">
        <f t="shared" si="1"/>
        <v>-1.8692133012152521</v>
      </c>
      <c r="C99" s="11">
        <f t="shared" si="4"/>
        <v>5.8051075799037051</v>
      </c>
      <c r="D99" s="11">
        <f t="shared" si="4"/>
        <v>-5.0945031414144054E-2</v>
      </c>
      <c r="E99" s="11">
        <f t="shared" si="4"/>
        <v>8.0004962566241549</v>
      </c>
      <c r="F99" s="11">
        <f t="shared" si="4"/>
        <v>0.91805391769188838</v>
      </c>
      <c r="G99" s="11">
        <f t="shared" si="4"/>
        <v>4.1614258765779448</v>
      </c>
      <c r="H99" s="11">
        <f t="shared" si="4"/>
        <v>2.8708078161457986</v>
      </c>
      <c r="I99" s="11">
        <f t="shared" si="4"/>
        <v>-0.27246488437755939</v>
      </c>
      <c r="J99" s="11">
        <f t="shared" si="4"/>
        <v>3.7348028260831887</v>
      </c>
      <c r="K99" s="11">
        <f t="shared" si="4"/>
        <v>2.4027756814414931</v>
      </c>
      <c r="L99" s="11">
        <f t="shared" si="4"/>
        <v>-0.12498699679381461</v>
      </c>
      <c r="M99" s="11">
        <f t="shared" si="4"/>
        <v>0.53841505093469355</v>
      </c>
      <c r="N99" s="11">
        <f t="shared" si="4"/>
        <v>4.2173874906869484</v>
      </c>
      <c r="O99" s="11">
        <f t="shared" si="4"/>
        <v>2.277736734972057</v>
      </c>
      <c r="P99" s="11"/>
      <c r="Q99" s="11"/>
      <c r="R99" s="11"/>
      <c r="S99" s="11">
        <f t="shared" si="4"/>
        <v>-1.8070603760003412</v>
      </c>
      <c r="T99" s="11">
        <f t="shared" si="4"/>
        <v>7.4238635597542952</v>
      </c>
      <c r="U99" s="11">
        <f t="shared" si="4"/>
        <v>2.2592467383241086</v>
      </c>
    </row>
    <row r="100" spans="1:21" x14ac:dyDescent="0.25">
      <c r="A100" s="13">
        <v>2014</v>
      </c>
      <c r="B100" s="11">
        <f t="shared" si="1"/>
        <v>9.5494287439982273</v>
      </c>
      <c r="C100" s="11">
        <f t="shared" si="4"/>
        <v>-0.23441890162063439</v>
      </c>
      <c r="D100" s="11">
        <f t="shared" si="4"/>
        <v>0.26463119769050542</v>
      </c>
      <c r="E100" s="11">
        <f t="shared" si="4"/>
        <v>1.8622929948316487</v>
      </c>
      <c r="F100" s="11">
        <f t="shared" si="4"/>
        <v>5.8018650241386611</v>
      </c>
      <c r="G100" s="11">
        <f t="shared" si="4"/>
        <v>4.8256387055796148</v>
      </c>
      <c r="H100" s="11">
        <f t="shared" si="4"/>
        <v>2.3326478231683585</v>
      </c>
      <c r="I100" s="11">
        <f t="shared" si="4"/>
        <v>0.64182978014376935</v>
      </c>
      <c r="J100" s="11">
        <f t="shared" si="4"/>
        <v>3.0363911464366353</v>
      </c>
      <c r="K100" s="11">
        <f t="shared" si="4"/>
        <v>3.3456301533160318</v>
      </c>
      <c r="L100" s="11">
        <f t="shared" si="4"/>
        <v>1.4382781951599362</v>
      </c>
      <c r="M100" s="11">
        <f t="shared" si="4"/>
        <v>1.6691801189852984</v>
      </c>
      <c r="N100" s="11">
        <f t="shared" si="4"/>
        <v>5.618461157130735</v>
      </c>
      <c r="O100" s="11">
        <f t="shared" si="4"/>
        <v>2.5990292290673978</v>
      </c>
      <c r="P100" s="11"/>
      <c r="Q100" s="11"/>
      <c r="R100" s="11"/>
      <c r="S100" s="11">
        <f t="shared" si="4"/>
        <v>5.917090584465365</v>
      </c>
      <c r="T100" s="11">
        <f t="shared" si="4"/>
        <v>4.9598653349398472</v>
      </c>
      <c r="U100" s="11">
        <f t="shared" si="4"/>
        <v>2.9315819665745204</v>
      </c>
    </row>
    <row r="101" spans="1:21" x14ac:dyDescent="0.25">
      <c r="A101" s="13">
        <v>2015</v>
      </c>
      <c r="B101" s="11">
        <f t="shared" si="1"/>
        <v>-4.2959891668800285</v>
      </c>
      <c r="C101" s="11">
        <f t="shared" si="4"/>
        <v>2.4593055618812416</v>
      </c>
      <c r="D101" s="11">
        <f t="shared" si="4"/>
        <v>1.533215428731421</v>
      </c>
      <c r="E101" s="11">
        <f t="shared" si="4"/>
        <v>6.0905721768930023</v>
      </c>
      <c r="F101" s="11">
        <f t="shared" si="4"/>
        <v>1.0253280870294172</v>
      </c>
      <c r="G101" s="11">
        <f t="shared" si="4"/>
        <v>1.2587942550163747</v>
      </c>
      <c r="H101" s="11">
        <f t="shared" si="4"/>
        <v>0.98472954503146159</v>
      </c>
      <c r="I101" s="11">
        <f t="shared" si="4"/>
        <v>3.3691886091518795</v>
      </c>
      <c r="J101" s="11">
        <f t="shared" si="4"/>
        <v>4.9747783136174588</v>
      </c>
      <c r="K101" s="11">
        <f t="shared" si="4"/>
        <v>1.0907901618182529</v>
      </c>
      <c r="L101" s="11">
        <f t="shared" si="4"/>
        <v>-0.57696430401357812</v>
      </c>
      <c r="M101" s="11">
        <f t="shared" si="4"/>
        <v>1.4317647284347632</v>
      </c>
      <c r="N101" s="11">
        <f t="shared" si="4"/>
        <v>3.1859603113006751</v>
      </c>
      <c r="O101" s="11">
        <f t="shared" si="4"/>
        <v>6.9960109199150633</v>
      </c>
      <c r="P101" s="11"/>
      <c r="Q101" s="11"/>
      <c r="R101" s="11"/>
      <c r="S101" s="11">
        <f t="shared" si="4"/>
        <v>-0.12775786711438636</v>
      </c>
      <c r="T101" s="11">
        <f t="shared" si="4"/>
        <v>-2.3612279096433655</v>
      </c>
      <c r="U101" s="11">
        <f t="shared" si="4"/>
        <v>2.0338284275901652</v>
      </c>
    </row>
    <row r="102" spans="1:21" x14ac:dyDescent="0.25">
      <c r="A102" s="13">
        <v>2016</v>
      </c>
      <c r="B102" s="11">
        <f t="shared" si="1"/>
        <v>1.1364330079049787</v>
      </c>
      <c r="C102" s="11">
        <f t="shared" si="4"/>
        <v>-0.4390348301292849</v>
      </c>
      <c r="D102" s="11">
        <f t="shared" si="4"/>
        <v>0.10005003335834001</v>
      </c>
      <c r="E102" s="11">
        <f t="shared" si="4"/>
        <v>4.4788182790133932</v>
      </c>
      <c r="F102" s="11">
        <f t="shared" si="4"/>
        <v>4.0093093566444233</v>
      </c>
      <c r="G102" s="11">
        <f t="shared" si="4"/>
        <v>3.3246593793635655</v>
      </c>
      <c r="H102" s="11">
        <f t="shared" si="4"/>
        <v>1.0151351056375499</v>
      </c>
      <c r="I102" s="11">
        <f t="shared" si="4"/>
        <v>4.7301273118013087</v>
      </c>
      <c r="J102" s="11">
        <f t="shared" si="4"/>
        <v>3.4177451801586454</v>
      </c>
      <c r="K102" s="11">
        <f t="shared" si="4"/>
        <v>1.3794711022189288</v>
      </c>
      <c r="L102" s="11">
        <f t="shared" si="4"/>
        <v>3.2729824622918868</v>
      </c>
      <c r="M102" s="11">
        <f t="shared" si="4"/>
        <v>0.11006054440330695</v>
      </c>
      <c r="N102" s="11">
        <f t="shared" si="4"/>
        <v>4.092616661264584</v>
      </c>
      <c r="O102" s="11">
        <f t="shared" si="4"/>
        <v>4.8035449038556877</v>
      </c>
      <c r="P102" s="11"/>
      <c r="Q102" s="11"/>
      <c r="R102" s="11"/>
      <c r="S102" s="11">
        <f t="shared" si="4"/>
        <v>-1.6758783814954634</v>
      </c>
      <c r="T102" s="11">
        <f t="shared" si="4"/>
        <v>3.376363015280913</v>
      </c>
      <c r="U102" s="11">
        <f t="shared" si="4"/>
        <v>2.1734492146006237</v>
      </c>
    </row>
    <row r="103" spans="1:21" x14ac:dyDescent="0.25">
      <c r="A103" s="13">
        <v>2017</v>
      </c>
      <c r="B103" s="11">
        <f t="shared" si="1"/>
        <v>1.4100124378781627</v>
      </c>
      <c r="C103" s="11">
        <f t="shared" si="4"/>
        <v>-5.2978924790886612</v>
      </c>
      <c r="D103" s="11">
        <f t="shared" si="4"/>
        <v>0.96532570281383456</v>
      </c>
      <c r="E103" s="11">
        <f t="shared" si="4"/>
        <v>5.002749359964807</v>
      </c>
      <c r="F103" s="11">
        <f t="shared" si="4"/>
        <v>5.3351175496994534</v>
      </c>
      <c r="G103" s="11">
        <f t="shared" si="4"/>
        <v>4.5546814955970367</v>
      </c>
      <c r="H103" s="11">
        <f t="shared" si="4"/>
        <v>1.8134570195482678</v>
      </c>
      <c r="I103" s="11">
        <f t="shared" si="4"/>
        <v>-0.54146327014989537</v>
      </c>
      <c r="J103" s="11">
        <f t="shared" si="4"/>
        <v>1.5282623531156982</v>
      </c>
      <c r="K103" s="11">
        <f t="shared" si="4"/>
        <v>2.8490270399627429</v>
      </c>
      <c r="L103" s="11">
        <f t="shared" si="4"/>
        <v>-2.4395156834721599</v>
      </c>
      <c r="M103" s="11">
        <f t="shared" si="4"/>
        <v>-0.55151806881101106</v>
      </c>
      <c r="N103" s="11">
        <f t="shared" si="4"/>
        <v>-2.2347863663907508</v>
      </c>
      <c r="O103" s="11">
        <f t="shared" si="4"/>
        <v>3.9028386967478399</v>
      </c>
      <c r="P103" s="11"/>
      <c r="Q103" s="11"/>
      <c r="R103" s="11"/>
      <c r="S103" s="11">
        <f t="shared" si="4"/>
        <v>6.07187350347058</v>
      </c>
      <c r="T103" s="11">
        <f t="shared" si="4"/>
        <v>3.7969931251628628</v>
      </c>
      <c r="U103" s="11">
        <f t="shared" si="4"/>
        <v>1.3804280976397081</v>
      </c>
    </row>
    <row r="104" spans="1:21" x14ac:dyDescent="0.25">
      <c r="A104" s="13">
        <v>2018</v>
      </c>
      <c r="B104" s="11">
        <f t="shared" si="1"/>
        <v>-6.0144062880188498</v>
      </c>
      <c r="C104" s="11">
        <f t="shared" si="4"/>
        <v>2.344712218484883</v>
      </c>
      <c r="D104" s="11">
        <f t="shared" si="4"/>
        <v>1.5527041502159853</v>
      </c>
      <c r="E104" s="11">
        <f t="shared" si="4"/>
        <v>6.2586650769486276</v>
      </c>
      <c r="F104" s="11">
        <f t="shared" si="4"/>
        <v>0.29346355135973662</v>
      </c>
      <c r="G104" s="11">
        <f t="shared" si="4"/>
        <v>2.6773846623655864</v>
      </c>
      <c r="H104" s="11">
        <f t="shared" si="4"/>
        <v>0.18641163112064402</v>
      </c>
      <c r="I104" s="11">
        <f t="shared" si="4"/>
        <v>1.0053787773012215E-2</v>
      </c>
      <c r="J104" s="11">
        <f t="shared" si="4"/>
        <v>0.14761602837976506</v>
      </c>
      <c r="K104" s="11">
        <f t="shared" si="4"/>
        <v>3.2416664503893973</v>
      </c>
      <c r="L104" s="11">
        <f t="shared" si="4"/>
        <v>1.9784544277038474</v>
      </c>
      <c r="M104" s="11">
        <f t="shared" si="4"/>
        <v>1.4970339458865243</v>
      </c>
      <c r="N104" s="11">
        <f t="shared" si="4"/>
        <v>0.6015209043009857</v>
      </c>
      <c r="O104" s="11">
        <f t="shared" si="4"/>
        <v>3.9597933487711199</v>
      </c>
      <c r="P104" s="11"/>
      <c r="Q104" s="11"/>
      <c r="R104" s="11"/>
      <c r="S104" s="11">
        <f t="shared" si="4"/>
        <v>1.2066934690941751</v>
      </c>
      <c r="T104" s="11">
        <f t="shared" si="4"/>
        <v>1.6991626822345638</v>
      </c>
      <c r="U104" s="11">
        <f t="shared" si="4"/>
        <v>1.6821912565363786</v>
      </c>
    </row>
  </sheetData>
  <hyperlinks>
    <hyperlink ref="A1" location="Contents!A1" display="Back to Contents" xr:uid="{00000000-0004-0000-0700-000000000000}"/>
  </hyperlink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10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" width="9.88671875" style="13" bestFit="1" customWidth="1"/>
    <col min="3" max="16384" width="8.88671875" style="13"/>
  </cols>
  <sheetData>
    <row r="1" spans="1:21" ht="13.2" x14ac:dyDescent="0.25">
      <c r="A1" s="26" t="s">
        <v>187</v>
      </c>
      <c r="B1" s="9" t="s">
        <v>219</v>
      </c>
    </row>
    <row r="2" spans="1:21" x14ac:dyDescent="0.25">
      <c r="B2" s="9" t="s">
        <v>150</v>
      </c>
    </row>
    <row r="3" spans="1:21" x14ac:dyDescent="0.25">
      <c r="A3" s="16"/>
    </row>
    <row r="4" spans="1:21" x14ac:dyDescent="0.25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</row>
    <row r="5" spans="1:21" x14ac:dyDescent="0.25">
      <c r="A5" s="17" t="str">
        <f>Base_year</f>
        <v>2016=100</v>
      </c>
      <c r="B5" s="13" t="s">
        <v>230</v>
      </c>
    </row>
    <row r="6" spans="1:21" x14ac:dyDescent="0.25">
      <c r="A6" s="13">
        <v>1970</v>
      </c>
      <c r="B6" s="15">
        <f>'Table A1'!B6/'Table A5'!B6*100</f>
        <v>57.154479812875017</v>
      </c>
      <c r="C6" s="15">
        <f>'Table A1'!C6/'Table A5'!C6*100</f>
        <v>194.53534031413611</v>
      </c>
      <c r="D6" s="15">
        <f>'Table A1'!D6/'Table A5'!D6*100</f>
        <v>46.060001109077795</v>
      </c>
      <c r="E6" s="15">
        <f>'Table A1'!E6/'Table A5'!E6*100</f>
        <v>52.873082287308229</v>
      </c>
      <c r="F6" s="15">
        <f>'Table A1'!F6/'Table A5'!F6*100</f>
        <v>185.48009367681499</v>
      </c>
      <c r="G6" s="15">
        <f>'Table A1'!G6/'Table A5'!G6*100</f>
        <v>112.87598944591028</v>
      </c>
      <c r="H6" s="15">
        <f>'Table A1'!H6/'Table A5'!H6*100</f>
        <v>79.123222748815152</v>
      </c>
      <c r="I6" s="15">
        <f>'Table A1'!I6/'Table A5'!I6*100</f>
        <v>40.199888950583009</v>
      </c>
      <c r="J6" s="15">
        <f>'Table A1'!J6/'Table A5'!J6*100</f>
        <v>150.97969362308515</v>
      </c>
      <c r="K6" s="15">
        <f>'Table A1'!K6/'Table A5'!K6*100</f>
        <v>64.260112647209425</v>
      </c>
      <c r="L6" s="15">
        <f>'Table A1'!L6/'Table A5'!L6*100</f>
        <v>97.427937915742788</v>
      </c>
      <c r="M6" s="15">
        <f>'Table A1'!M6/'Table A5'!M6*100</f>
        <v>98.527091004734345</v>
      </c>
      <c r="N6" s="15">
        <f>'Table A1'!N6/'Table A5'!N6*100</f>
        <v>76.465284039675382</v>
      </c>
      <c r="O6" s="15">
        <f>'Table A1'!O6/'Table A5'!O6*100</f>
        <v>62.917271407837447</v>
      </c>
      <c r="P6" s="15"/>
      <c r="Q6" s="15"/>
      <c r="R6" s="15"/>
      <c r="S6" s="15">
        <f>'Table A1'!S6/'Table A5'!S6*100</f>
        <v>86.869943995021785</v>
      </c>
      <c r="T6" s="15">
        <f>'Table A1'!T6/'Table A5'!T6*100</f>
        <v>410.96433289299864</v>
      </c>
      <c r="U6" s="15">
        <f>'Table A1'!U6/'Table A5'!U6*100</f>
        <v>66.822604790419177</v>
      </c>
    </row>
    <row r="7" spans="1:21" x14ac:dyDescent="0.25">
      <c r="A7" s="13">
        <v>1971</v>
      </c>
      <c r="B7" s="15">
        <f>'Table A1'!B7/'Table A5'!B7*100</f>
        <v>60.819014301882909</v>
      </c>
      <c r="C7" s="15">
        <f>'Table A1'!C7/'Table A5'!C7*100</f>
        <v>191.35531938205327</v>
      </c>
      <c r="D7" s="15">
        <f>'Table A1'!D7/'Table A5'!D7*100</f>
        <v>46.746604534863899</v>
      </c>
      <c r="E7" s="15">
        <f>'Table A1'!E7/'Table A5'!E7*100</f>
        <v>56.157217588010745</v>
      </c>
      <c r="F7" s="15">
        <f>'Table A1'!F7/'Table A5'!F7*100</f>
        <v>184.02255639097746</v>
      </c>
      <c r="G7" s="15">
        <f>'Table A1'!G7/'Table A5'!G7*100</f>
        <v>116.33125556544968</v>
      </c>
      <c r="H7" s="15">
        <f>'Table A1'!H7/'Table A5'!H7*100</f>
        <v>80.428704566635602</v>
      </c>
      <c r="I7" s="15">
        <f>'Table A1'!I7/'Table A5'!I7*100</f>
        <v>43.842992773133069</v>
      </c>
      <c r="J7" s="15">
        <f>'Table A1'!J7/'Table A5'!J7*100</f>
        <v>156.15466477474283</v>
      </c>
      <c r="K7" s="15">
        <f>'Table A1'!K7/'Table A5'!K7*100</f>
        <v>65.49192364170338</v>
      </c>
      <c r="L7" s="15">
        <f>'Table A1'!L7/'Table A5'!L7*100</f>
        <v>91.450259688373947</v>
      </c>
      <c r="M7" s="15">
        <f>'Table A1'!M7/'Table A5'!M7*100</f>
        <v>98.755599800895965</v>
      </c>
      <c r="N7" s="15">
        <f>'Table A1'!N7/'Table A5'!N7*100</f>
        <v>80.831212892281584</v>
      </c>
      <c r="O7" s="15">
        <f>'Table A1'!O7/'Table A5'!O7*100</f>
        <v>67.451523545706365</v>
      </c>
      <c r="P7" s="15"/>
      <c r="Q7" s="15"/>
      <c r="R7" s="15"/>
      <c r="S7" s="15">
        <f>'Table A1'!S7/'Table A5'!S7*100</f>
        <v>90.923076923076934</v>
      </c>
      <c r="T7" s="15">
        <f>'Table A1'!T7/'Table A5'!T7*100</f>
        <v>412.01501877346686</v>
      </c>
      <c r="U7" s="15">
        <f>'Table A1'!U7/'Table A5'!U7*100</f>
        <v>68.448500651890484</v>
      </c>
    </row>
    <row r="8" spans="1:21" x14ac:dyDescent="0.25">
      <c r="A8" s="13">
        <v>1972</v>
      </c>
      <c r="B8" s="15">
        <f>'Table A1'!B8/'Table A5'!B8*100</f>
        <v>60.700427818127544</v>
      </c>
      <c r="C8" s="15">
        <f>'Table A1'!C8/'Table A5'!C8*100</f>
        <v>158.06887238352465</v>
      </c>
      <c r="D8" s="15">
        <f>'Table A1'!D8/'Table A5'!D8*100</f>
        <v>48.087056128293234</v>
      </c>
      <c r="E8" s="15">
        <f>'Table A1'!E8/'Table A5'!E8*100</f>
        <v>61.664746543778804</v>
      </c>
      <c r="F8" s="15">
        <f>'Table A1'!F8/'Table A5'!F8*100</f>
        <v>189.97821350762527</v>
      </c>
      <c r="G8" s="15">
        <f>'Table A1'!G8/'Table A5'!G8*100</f>
        <v>112.7944416200644</v>
      </c>
      <c r="H8" s="15">
        <f>'Table A1'!H8/'Table A5'!H8*100</f>
        <v>81.797702185176846</v>
      </c>
      <c r="I8" s="15">
        <f>'Table A1'!I8/'Table A5'!I8*100</f>
        <v>46.929577464788736</v>
      </c>
      <c r="J8" s="15">
        <f>'Table A1'!J8/'Table A5'!J8*100</f>
        <v>156.31067961165047</v>
      </c>
      <c r="K8" s="15">
        <f>'Table A1'!K8/'Table A5'!K8*100</f>
        <v>67.055529631357899</v>
      </c>
      <c r="L8" s="15">
        <f>'Table A1'!L8/'Table A5'!L8*100</f>
        <v>86.901197604790411</v>
      </c>
      <c r="M8" s="15">
        <f>'Table A1'!M8/'Table A5'!M8*100</f>
        <v>99.526290857413557</v>
      </c>
      <c r="N8" s="15">
        <f>'Table A1'!N8/'Table A5'!N8*100</f>
        <v>85.413290113452177</v>
      </c>
      <c r="O8" s="15">
        <f>'Table A1'!O8/'Table A5'!O8*100</f>
        <v>71.561461794019934</v>
      </c>
      <c r="P8" s="15"/>
      <c r="Q8" s="15"/>
      <c r="R8" s="15"/>
      <c r="S8" s="15">
        <f>'Table A1'!S8/'Table A5'!S8*100</f>
        <v>91.355831853167544</v>
      </c>
      <c r="T8" s="15">
        <f>'Table A1'!T8/'Table A5'!T8*100</f>
        <v>388.14898419864562</v>
      </c>
      <c r="U8" s="15">
        <f>'Table A1'!U8/'Table A5'!U8*100</f>
        <v>69.716894977168948</v>
      </c>
    </row>
    <row r="9" spans="1:21" x14ac:dyDescent="0.25">
      <c r="A9" s="13">
        <v>1973</v>
      </c>
      <c r="B9" s="15">
        <f>'Table A1'!B9/'Table A5'!B9*100</f>
        <v>62.162162162162168</v>
      </c>
      <c r="C9" s="15">
        <f>'Table A1'!C9/'Table A5'!C9*100</f>
        <v>171.30415850206836</v>
      </c>
      <c r="D9" s="15">
        <f>'Table A1'!D9/'Table A5'!D9*100</f>
        <v>51.553632634713722</v>
      </c>
      <c r="E9" s="15">
        <f>'Table A1'!E9/'Table A5'!E9*100</f>
        <v>67.395479391342889</v>
      </c>
      <c r="F9" s="15">
        <f>'Table A1'!F9/'Table A5'!F9*100</f>
        <v>205.47368421052633</v>
      </c>
      <c r="G9" s="15">
        <f>'Table A1'!G9/'Table A5'!G9*100</f>
        <v>108.93970893970895</v>
      </c>
      <c r="H9" s="15">
        <f>'Table A1'!H9/'Table A5'!H9*100</f>
        <v>80.439939616131113</v>
      </c>
      <c r="I9" s="15">
        <f>'Table A1'!I9/'Table A5'!I9*100</f>
        <v>51.69061707523246</v>
      </c>
      <c r="J9" s="15">
        <f>'Table A1'!J9/'Table A5'!J9*100</f>
        <v>152.89256198347107</v>
      </c>
      <c r="K9" s="15">
        <f>'Table A1'!K9/'Table A5'!K9*100</f>
        <v>70.496200268216356</v>
      </c>
      <c r="L9" s="15">
        <f>'Table A1'!L9/'Table A5'!L9*100</f>
        <v>85.72931276297335</v>
      </c>
      <c r="M9" s="15">
        <f>'Table A1'!M9/'Table A5'!M9*100</f>
        <v>98.835647111509189</v>
      </c>
      <c r="N9" s="15">
        <f>'Table A1'!N9/'Table A5'!N9*100</f>
        <v>90.985485103132163</v>
      </c>
      <c r="O9" s="15">
        <f>'Table A1'!O9/'Table A5'!O9*100</f>
        <v>76.830808080808083</v>
      </c>
      <c r="P9" s="15"/>
      <c r="Q9" s="15"/>
      <c r="R9" s="15"/>
      <c r="S9" s="15">
        <f>'Table A1'!S9/'Table A5'!S9*100</f>
        <v>93.800461361014996</v>
      </c>
      <c r="T9" s="15">
        <f>'Table A1'!T9/'Table A5'!T9*100</f>
        <v>374.02061855670109</v>
      </c>
      <c r="U9" s="15">
        <f>'Table A1'!U9/'Table A5'!U9*100</f>
        <v>72.654584221748394</v>
      </c>
    </row>
    <row r="10" spans="1:21" x14ac:dyDescent="0.25">
      <c r="A10" s="13">
        <v>1974</v>
      </c>
      <c r="B10" s="15">
        <f>'Table A1'!B10/'Table A5'!B10*100</f>
        <v>64.710063978876818</v>
      </c>
      <c r="C10" s="15">
        <f>'Table A1'!C10/'Table A5'!C10*100</f>
        <v>148.9294922093936</v>
      </c>
      <c r="D10" s="15">
        <f>'Table A1'!D10/'Table A5'!D10*100</f>
        <v>51.482280781462975</v>
      </c>
      <c r="E10" s="15">
        <f>'Table A1'!E10/'Table A5'!E10*100</f>
        <v>68.377854051634074</v>
      </c>
      <c r="F10" s="15">
        <f>'Table A1'!F10/'Table A5'!F10*100</f>
        <v>188.42105263157896</v>
      </c>
      <c r="G10" s="15">
        <f>'Table A1'!G10/'Table A5'!G10*100</f>
        <v>103.00269905533064</v>
      </c>
      <c r="H10" s="15">
        <f>'Table A1'!H10/'Table A5'!H10*100</f>
        <v>72.138680033416875</v>
      </c>
      <c r="I10" s="15">
        <f>'Table A1'!I10/'Table A5'!I10*100</f>
        <v>51.104734576757529</v>
      </c>
      <c r="J10" s="15">
        <f>'Table A1'!J10/'Table A5'!J10*100</f>
        <v>140.99416999079472</v>
      </c>
      <c r="K10" s="15">
        <f>'Table A1'!K10/'Table A5'!K10*100</f>
        <v>66.023166023166027</v>
      </c>
      <c r="L10" s="15">
        <f>'Table A1'!L10/'Table A5'!L10*100</f>
        <v>82.337405084186216</v>
      </c>
      <c r="M10" s="15">
        <f>'Table A1'!M10/'Table A5'!M10*100</f>
        <v>94.494623655913983</v>
      </c>
      <c r="N10" s="15">
        <f>'Table A1'!N10/'Table A5'!N10*100</f>
        <v>87.658674188998589</v>
      </c>
      <c r="O10" s="15">
        <f>'Table A1'!O10/'Table A5'!O10*100</f>
        <v>75.2962085308057</v>
      </c>
      <c r="P10" s="15"/>
      <c r="Q10" s="15"/>
      <c r="R10" s="15"/>
      <c r="S10" s="15">
        <f>'Table A1'!S10/'Table A5'!S10*100</f>
        <v>87.819631564476225</v>
      </c>
      <c r="T10" s="15">
        <f>'Table A1'!T10/'Table A5'!T10*100</f>
        <v>339.61904761904759</v>
      </c>
      <c r="U10" s="15">
        <f>'Table A1'!U10/'Table A5'!U10*100</f>
        <v>70.311394196744516</v>
      </c>
    </row>
    <row r="11" spans="1:21" x14ac:dyDescent="0.25">
      <c r="A11" s="13">
        <v>1975</v>
      </c>
      <c r="B11" s="15">
        <f>'Table A1'!B11/'Table A5'!B11*100</f>
        <v>62.055502796243545</v>
      </c>
      <c r="C11" s="15">
        <f>'Table A1'!C11/'Table A5'!C11*100</f>
        <v>159.58284558901778</v>
      </c>
      <c r="D11" s="15">
        <f>'Table A1'!D11/'Table A5'!D11*100</f>
        <v>50.963571558025734</v>
      </c>
      <c r="E11" s="15">
        <f>'Table A1'!E11/'Table A5'!E11*100</f>
        <v>70.308502633559073</v>
      </c>
      <c r="F11" s="15">
        <f>'Table A1'!F11/'Table A5'!F11*100</f>
        <v>177.90697674418604</v>
      </c>
      <c r="G11" s="15">
        <f>'Table A1'!G11/'Table A5'!G11*100</f>
        <v>100.80167305681422</v>
      </c>
      <c r="H11" s="15">
        <f>'Table A1'!H11/'Table A5'!H11*100</f>
        <v>69.593461860854987</v>
      </c>
      <c r="I11" s="15">
        <f>'Table A1'!I11/'Table A5'!I11*100</f>
        <v>50.648041474654384</v>
      </c>
      <c r="J11" s="15">
        <f>'Table A1'!J11/'Table A5'!J11*100</f>
        <v>138.97467572575664</v>
      </c>
      <c r="K11" s="15">
        <f>'Table A1'!K11/'Table A5'!K11*100</f>
        <v>65.472593871385413</v>
      </c>
      <c r="L11" s="15">
        <f>'Table A1'!L11/'Table A5'!L11*100</f>
        <v>86.817447495961233</v>
      </c>
      <c r="M11" s="15">
        <f>'Table A1'!M11/'Table A5'!M11*100</f>
        <v>95.148936170212764</v>
      </c>
      <c r="N11" s="15">
        <f>'Table A1'!N11/'Table A5'!N11*100</f>
        <v>84.409340659340643</v>
      </c>
      <c r="O11" s="15">
        <f>'Table A1'!O11/'Table A5'!O11*100</f>
        <v>73.321657910099248</v>
      </c>
      <c r="P11" s="15"/>
      <c r="Q11" s="15"/>
      <c r="R11" s="15"/>
      <c r="S11" s="15">
        <f>'Table A1'!S11/'Table A5'!S11*100</f>
        <v>87.726787620064044</v>
      </c>
      <c r="T11" s="15">
        <f>'Table A1'!T11/'Table A5'!T11*100</f>
        <v>334.39781021897807</v>
      </c>
      <c r="U11" s="15">
        <f>'Table A1'!U11/'Table A5'!U11*100</f>
        <v>69.566000360165674</v>
      </c>
    </row>
    <row r="12" spans="1:21" x14ac:dyDescent="0.25">
      <c r="A12" s="13">
        <v>1976</v>
      </c>
      <c r="B12" s="15">
        <f>'Table A1'!B12/'Table A5'!B12*100</f>
        <v>57.784911717495987</v>
      </c>
      <c r="C12" s="15">
        <f>'Table A1'!C12/'Table A5'!C12*100</f>
        <v>141.49673530889001</v>
      </c>
      <c r="D12" s="15">
        <f>'Table A1'!D12/'Table A5'!D12*100</f>
        <v>52.494961216637151</v>
      </c>
      <c r="E12" s="15">
        <f>'Table A1'!E12/'Table A5'!E12*100</f>
        <v>70.462633451957302</v>
      </c>
      <c r="F12" s="15">
        <f>'Table A1'!F12/'Table A5'!F12*100</f>
        <v>180.90938406965495</v>
      </c>
      <c r="G12" s="15">
        <f>'Table A1'!G12/'Table A5'!G12*100</f>
        <v>100.45734388742305</v>
      </c>
      <c r="H12" s="15">
        <f>'Table A1'!H12/'Table A5'!H12*100</f>
        <v>72.034432080621457</v>
      </c>
      <c r="I12" s="15">
        <f>'Table A1'!I12/'Table A5'!I12*100</f>
        <v>52.81461833185972</v>
      </c>
      <c r="J12" s="15">
        <f>'Table A1'!J12/'Table A5'!J12*100</f>
        <v>141.35268684373071</v>
      </c>
      <c r="K12" s="15">
        <f>'Table A1'!K12/'Table A5'!K12*100</f>
        <v>67.894280762564989</v>
      </c>
      <c r="L12" s="15">
        <f>'Table A1'!L12/'Table A5'!L12*100</f>
        <v>86.098935504070127</v>
      </c>
      <c r="M12" s="15">
        <f>'Table A1'!M12/'Table A5'!M12*100</f>
        <v>98.239731768650472</v>
      </c>
      <c r="N12" s="15">
        <f>'Table A1'!N12/'Table A5'!N12*100</f>
        <v>84.934210526315795</v>
      </c>
      <c r="O12" s="15">
        <f>'Table A1'!O12/'Table A5'!O12*100</f>
        <v>74.985787379192729</v>
      </c>
      <c r="P12" s="15"/>
      <c r="Q12" s="15"/>
      <c r="R12" s="15"/>
      <c r="S12" s="15">
        <f>'Table A1'!S12/'Table A5'!S12*100</f>
        <v>92.794701986754973</v>
      </c>
      <c r="T12" s="15">
        <f>'Table A1'!T12/'Table A5'!T12*100</f>
        <v>328.73070325900511</v>
      </c>
      <c r="U12" s="15">
        <f>'Table A1'!U12/'Table A5'!U12*100</f>
        <v>70.891089108910904</v>
      </c>
    </row>
    <row r="13" spans="1:21" x14ac:dyDescent="0.25">
      <c r="A13" s="13">
        <v>1977</v>
      </c>
      <c r="B13" s="15">
        <f>'Table A1'!B13/'Table A5'!B13*100</f>
        <v>64.492600422832979</v>
      </c>
      <c r="C13" s="15">
        <f>'Table A1'!C13/'Table A5'!C13*100</f>
        <v>124.96350364963504</v>
      </c>
      <c r="D13" s="15">
        <f>'Table A1'!D13/'Table A5'!D13*100</f>
        <v>52.804583835946914</v>
      </c>
      <c r="E13" s="15">
        <f>'Table A1'!E13/'Table A5'!E13*100</f>
        <v>73.135430512479701</v>
      </c>
      <c r="F13" s="15">
        <f>'Table A1'!F13/'Table A5'!F13*100</f>
        <v>180.82966687617849</v>
      </c>
      <c r="G13" s="15">
        <f>'Table A1'!G13/'Table A5'!G13*100</f>
        <v>101.35617416131335</v>
      </c>
      <c r="H13" s="15">
        <f>'Table A1'!H13/'Table A5'!H13*100</f>
        <v>71.59726538222499</v>
      </c>
      <c r="I13" s="15">
        <f>'Table A1'!I13/'Table A5'!I13*100</f>
        <v>55.02067336089781</v>
      </c>
      <c r="J13" s="15">
        <f>'Table A1'!J13/'Table A5'!J13*100</f>
        <v>142.41316270566728</v>
      </c>
      <c r="K13" s="15">
        <f>'Table A1'!K13/'Table A5'!K13*100</f>
        <v>68.791946308724832</v>
      </c>
      <c r="L13" s="15">
        <f>'Table A1'!L13/'Table A5'!L13*100</f>
        <v>83.019431988041845</v>
      </c>
      <c r="M13" s="15">
        <f>'Table A1'!M13/'Table A5'!M13*100</f>
        <v>101.61090458488229</v>
      </c>
      <c r="N13" s="15">
        <f>'Table A1'!N13/'Table A5'!N13*100</f>
        <v>81.991395205900432</v>
      </c>
      <c r="O13" s="15">
        <f>'Table A1'!O13/'Table A5'!O13*100</f>
        <v>74.049945711183497</v>
      </c>
      <c r="P13" s="15"/>
      <c r="Q13" s="15"/>
      <c r="R13" s="15"/>
      <c r="S13" s="15">
        <f>'Table A1'!S13/'Table A5'!S13*100</f>
        <v>95.773917552501942</v>
      </c>
      <c r="T13" s="15">
        <f>'Table A1'!T13/'Table A5'!T13*100</f>
        <v>332.52305113160105</v>
      </c>
      <c r="U13" s="15">
        <f>'Table A1'!U13/'Table A5'!U13*100</f>
        <v>71.296952515946145</v>
      </c>
    </row>
    <row r="14" spans="1:21" x14ac:dyDescent="0.25">
      <c r="A14" s="13">
        <v>1978</v>
      </c>
      <c r="B14" s="15">
        <f>'Table A1'!B14/'Table A5'!B14*100</f>
        <v>68.870696893366926</v>
      </c>
      <c r="C14" s="15">
        <f>'Table A1'!C14/'Table A5'!C14*100</f>
        <v>121.97636185905981</v>
      </c>
      <c r="D14" s="15">
        <f>'Table A1'!D14/'Table A5'!D14*100</f>
        <v>53.263565422539472</v>
      </c>
      <c r="E14" s="15">
        <f>'Table A1'!E14/'Table A5'!E14*100</f>
        <v>76.708168843000308</v>
      </c>
      <c r="F14" s="15">
        <f>'Table A1'!F14/'Table A5'!F14*100</f>
        <v>183.98631840796023</v>
      </c>
      <c r="G14" s="15">
        <f>'Table A1'!G14/'Table A5'!G14*100</f>
        <v>107.50309679702707</v>
      </c>
      <c r="H14" s="15">
        <f>'Table A1'!H14/'Table A5'!H14*100</f>
        <v>75.942440210782308</v>
      </c>
      <c r="I14" s="15">
        <f>'Table A1'!I14/'Table A5'!I14*100</f>
        <v>57.053337219469533</v>
      </c>
      <c r="J14" s="15">
        <f>'Table A1'!J14/'Table A5'!J14*100</f>
        <v>149.92548435171386</v>
      </c>
      <c r="K14" s="15">
        <f>'Table A1'!K14/'Table A5'!K14*100</f>
        <v>69.894651539708263</v>
      </c>
      <c r="L14" s="15">
        <f>'Table A1'!L14/'Table A5'!L14*100</f>
        <v>83.385313297419899</v>
      </c>
      <c r="M14" s="15">
        <f>'Table A1'!M14/'Table A5'!M14*100</f>
        <v>101.45926226185651</v>
      </c>
      <c r="N14" s="15">
        <f>'Table A1'!N14/'Table A5'!N14*100</f>
        <v>81.844052361980658</v>
      </c>
      <c r="O14" s="15">
        <f>'Table A1'!O14/'Table A5'!O14*100</f>
        <v>75.191815856777495</v>
      </c>
      <c r="P14" s="15"/>
      <c r="Q14" s="15"/>
      <c r="R14" s="15"/>
      <c r="S14" s="15">
        <f>'Table A1'!S14/'Table A5'!S14*100</f>
        <v>99.259826442062277</v>
      </c>
      <c r="T14" s="15">
        <f>'Table A1'!T14/'Table A5'!T14*100</f>
        <v>290.51663128096243</v>
      </c>
      <c r="U14" s="15">
        <f>'Table A1'!U14/'Table A5'!U14*100</f>
        <v>73.172858887144614</v>
      </c>
    </row>
    <row r="15" spans="1:21" x14ac:dyDescent="0.25">
      <c r="A15" s="13">
        <v>1979</v>
      </c>
      <c r="B15" s="15">
        <f>'Table A1'!B15/'Table A5'!B15*100</f>
        <v>69.023712881862849</v>
      </c>
      <c r="C15" s="15">
        <f>'Table A1'!C15/'Table A5'!C15*100</f>
        <v>157.73638968481376</v>
      </c>
      <c r="D15" s="15">
        <f>'Table A1'!D15/'Table A5'!D15*100</f>
        <v>52.718434949591931</v>
      </c>
      <c r="E15" s="15">
        <f>'Table A1'!E15/'Table A5'!E15*100</f>
        <v>80.655936835712112</v>
      </c>
      <c r="F15" s="15">
        <f>'Table A1'!F15/'Table A5'!F15*100</f>
        <v>176.67576584774039</v>
      </c>
      <c r="G15" s="15">
        <f>'Table A1'!G15/'Table A5'!G15*100</f>
        <v>106.42074125630762</v>
      </c>
      <c r="H15" s="15">
        <f>'Table A1'!H15/'Table A5'!H15*100</f>
        <v>75.919797547206542</v>
      </c>
      <c r="I15" s="15">
        <f>'Table A1'!I15/'Table A5'!I15*100</f>
        <v>59.976679784288002</v>
      </c>
      <c r="J15" s="15">
        <f>'Table A1'!J15/'Table A5'!J15*100</f>
        <v>148.50128461318869</v>
      </c>
      <c r="K15" s="15">
        <f>'Table A1'!K15/'Table A5'!K15*100</f>
        <v>71.976284584980249</v>
      </c>
      <c r="L15" s="15">
        <f>'Table A1'!L15/'Table A5'!L15*100</f>
        <v>84.826275787187839</v>
      </c>
      <c r="M15" s="15">
        <f>'Table A1'!M15/'Table A5'!M15*100</f>
        <v>100.23464998044582</v>
      </c>
      <c r="N15" s="15">
        <f>'Table A1'!N15/'Table A5'!N15*100</f>
        <v>83.324425440940658</v>
      </c>
      <c r="O15" s="15">
        <f>'Table A1'!O15/'Table A5'!O15*100</f>
        <v>78.060724779627805</v>
      </c>
      <c r="P15" s="15"/>
      <c r="Q15" s="15"/>
      <c r="R15" s="15"/>
      <c r="S15" s="15">
        <f>'Table A1'!S15/'Table A5'!S15*100</f>
        <v>100.64837905236908</v>
      </c>
      <c r="T15" s="15">
        <f>'Table A1'!T15/'Table A5'!T15*100</f>
        <v>223.79935965848455</v>
      </c>
      <c r="U15" s="15">
        <f>'Table A1'!U15/'Table A5'!U15*100</f>
        <v>74.476843910806181</v>
      </c>
    </row>
    <row r="16" spans="1:21" x14ac:dyDescent="0.25">
      <c r="A16" s="13">
        <v>1980</v>
      </c>
      <c r="B16" s="15">
        <f>'Table A1'!B16/'Table A5'!B16*100</f>
        <v>74.913838120104444</v>
      </c>
      <c r="C16" s="15">
        <f>'Table A1'!C16/'Table A5'!C16*100</f>
        <v>155.10864539990752</v>
      </c>
      <c r="D16" s="15">
        <f>'Table A1'!D16/'Table A5'!D16*100</f>
        <v>50.439367311072061</v>
      </c>
      <c r="E16" s="15">
        <f>'Table A1'!E16/'Table A5'!E16*100</f>
        <v>82.216375174121652</v>
      </c>
      <c r="F16" s="15">
        <f>'Table A1'!F16/'Table A5'!F16*100</f>
        <v>154.00780546382467</v>
      </c>
      <c r="G16" s="15">
        <f>'Table A1'!G16/'Table A5'!G16*100</f>
        <v>101.38718173836698</v>
      </c>
      <c r="H16" s="15">
        <f>'Table A1'!H16/'Table A5'!H16*100</f>
        <v>70.854174682570232</v>
      </c>
      <c r="I16" s="15">
        <f>'Table A1'!I16/'Table A5'!I16*100</f>
        <v>58.317566584194445</v>
      </c>
      <c r="J16" s="15">
        <f>'Table A1'!J16/'Table A5'!J16*100</f>
        <v>142.52362423568653</v>
      </c>
      <c r="K16" s="15">
        <f>'Table A1'!K16/'Table A5'!K16*100</f>
        <v>74.059561128526639</v>
      </c>
      <c r="L16" s="15">
        <f>'Table A1'!L16/'Table A5'!L16*100</f>
        <v>81.071242849713983</v>
      </c>
      <c r="M16" s="15">
        <f>'Table A1'!M16/'Table A5'!M16*100</f>
        <v>98.826646479939427</v>
      </c>
      <c r="N16" s="15">
        <f>'Table A1'!N16/'Table A5'!N16*100</f>
        <v>80.49751243781094</v>
      </c>
      <c r="O16" s="15">
        <f>'Table A1'!O16/'Table A5'!O16*100</f>
        <v>77.253619803829977</v>
      </c>
      <c r="P16" s="15"/>
      <c r="Q16" s="15"/>
      <c r="R16" s="15"/>
      <c r="S16" s="15">
        <f>'Table A1'!S16/'Table A5'!S16*100</f>
        <v>104.98904843027499</v>
      </c>
      <c r="T16" s="15">
        <f>'Table A1'!T16/'Table A5'!T16*100</f>
        <v>205.00927643784789</v>
      </c>
      <c r="U16" s="15">
        <f>'Table A1'!U16/'Table A5'!U16*100</f>
        <v>72.559503276992061</v>
      </c>
    </row>
    <row r="17" spans="1:21" x14ac:dyDescent="0.25">
      <c r="A17" s="13">
        <v>1981</v>
      </c>
      <c r="B17" s="15">
        <f>'Table A1'!B17/'Table A5'!B17*100</f>
        <v>77.361067339006198</v>
      </c>
      <c r="C17" s="15">
        <f>'Table A1'!C17/'Table A5'!C17*100</f>
        <v>166.41315714421526</v>
      </c>
      <c r="D17" s="15">
        <f>'Table A1'!D17/'Table A5'!D17*100</f>
        <v>50.771407397426394</v>
      </c>
      <c r="E17" s="15">
        <f>'Table A1'!E17/'Table A5'!E17*100</f>
        <v>87.855879041338255</v>
      </c>
      <c r="F17" s="15">
        <f>'Table A1'!F17/'Table A5'!F17*100</f>
        <v>149.92421946044254</v>
      </c>
      <c r="G17" s="15">
        <f>'Table A1'!G17/'Table A5'!G17*100</f>
        <v>96.626156357699983</v>
      </c>
      <c r="H17" s="15">
        <f>'Table A1'!H17/'Table A5'!H17*100</f>
        <v>71.584486454882082</v>
      </c>
      <c r="I17" s="15">
        <f>'Table A1'!I17/'Table A5'!I17*100</f>
        <v>61.01284958427815</v>
      </c>
      <c r="J17" s="15">
        <f>'Table A1'!J17/'Table A5'!J17*100</f>
        <v>142.01515576761156</v>
      </c>
      <c r="K17" s="15">
        <f>'Table A1'!K17/'Table A5'!K17*100</f>
        <v>73.851454823889725</v>
      </c>
      <c r="L17" s="15">
        <f>'Table A1'!L17/'Table A5'!L17*100</f>
        <v>80.803233139681723</v>
      </c>
      <c r="M17" s="15">
        <f>'Table A1'!M17/'Table A5'!M17*100</f>
        <v>98.038503450780951</v>
      </c>
      <c r="N17" s="15">
        <f>'Table A1'!N17/'Table A5'!N17*100</f>
        <v>79.385342789598113</v>
      </c>
      <c r="O17" s="15">
        <f>'Table A1'!O17/'Table A5'!O17*100</f>
        <v>78</v>
      </c>
      <c r="P17" s="15"/>
      <c r="Q17" s="15"/>
      <c r="R17" s="15"/>
      <c r="S17" s="15">
        <f>'Table A1'!S17/'Table A5'!S17*100</f>
        <v>104.45304937076476</v>
      </c>
      <c r="T17" s="15">
        <f>'Table A1'!T17/'Table A5'!T17*100</f>
        <v>184.80101608806095</v>
      </c>
      <c r="U17" s="15">
        <f>'Table A1'!U17/'Table A5'!U17*100</f>
        <v>73.32508396676684</v>
      </c>
    </row>
    <row r="18" spans="1:21" x14ac:dyDescent="0.25">
      <c r="A18" s="13">
        <v>1982</v>
      </c>
      <c r="B18" s="15">
        <f>'Table A1'!B18/'Table A5'!B18*100</f>
        <v>82.182605111294308</v>
      </c>
      <c r="C18" s="15">
        <f>'Table A1'!C18/'Table A5'!C18*100</f>
        <v>172.02970297029702</v>
      </c>
      <c r="D18" s="15">
        <f>'Table A1'!D18/'Table A5'!D18*100</f>
        <v>53.436523714853735</v>
      </c>
      <c r="E18" s="15">
        <f>'Table A1'!E18/'Table A5'!E18*100</f>
        <v>88.306583688175564</v>
      </c>
      <c r="F18" s="15">
        <f>'Table A1'!F18/'Table A5'!F18*100</f>
        <v>144.34993924665858</v>
      </c>
      <c r="G18" s="15">
        <f>'Table A1'!G18/'Table A5'!G18*100</f>
        <v>106.85364041604754</v>
      </c>
      <c r="H18" s="15">
        <f>'Table A1'!H18/'Table A5'!H18*100</f>
        <v>74.439638222571773</v>
      </c>
      <c r="I18" s="15">
        <f>'Table A1'!I18/'Table A5'!I18*100</f>
        <v>62.545339851758399</v>
      </c>
      <c r="J18" s="15">
        <f>'Table A1'!J18/'Table A5'!J18*100</f>
        <v>141.85463659147871</v>
      </c>
      <c r="K18" s="15">
        <f>'Table A1'!K18/'Table A5'!K18*100</f>
        <v>75.661375661375658</v>
      </c>
      <c r="L18" s="15">
        <f>'Table A1'!L18/'Table A5'!L18*100</f>
        <v>80.213385063045578</v>
      </c>
      <c r="M18" s="15">
        <f>'Table A1'!M18/'Table A5'!M18*100</f>
        <v>94.887737478411054</v>
      </c>
      <c r="N18" s="15">
        <f>'Table A1'!N18/'Table A5'!N18*100</f>
        <v>83.287545787545795</v>
      </c>
      <c r="O18" s="15">
        <f>'Table A1'!O18/'Table A5'!O18*100</f>
        <v>83.363228699551556</v>
      </c>
      <c r="P18" s="15"/>
      <c r="Q18" s="15"/>
      <c r="R18" s="15"/>
      <c r="S18" s="15">
        <f>'Table A1'!S18/'Table A5'!S18*100</f>
        <v>102.06669798027244</v>
      </c>
      <c r="T18" s="15">
        <f>'Table A1'!T18/'Table A5'!T18*100</f>
        <v>168.59696851923823</v>
      </c>
      <c r="U18" s="15">
        <f>'Table A1'!U18/'Table A5'!U18*100</f>
        <v>76.449470472087597</v>
      </c>
    </row>
    <row r="19" spans="1:21" x14ac:dyDescent="0.25">
      <c r="A19" s="13">
        <v>1983</v>
      </c>
      <c r="B19" s="15">
        <f>'Table A1'!B19/'Table A5'!B19*100</f>
        <v>78.379220779220788</v>
      </c>
      <c r="C19" s="15">
        <f>'Table A1'!C19/'Table A5'!C19*100</f>
        <v>173.67165274846289</v>
      </c>
      <c r="D19" s="15">
        <f>'Table A1'!D19/'Table A5'!D19*100</f>
        <v>56.929116361750985</v>
      </c>
      <c r="E19" s="15">
        <f>'Table A1'!E19/'Table A5'!E19*100</f>
        <v>91.43230869849576</v>
      </c>
      <c r="F19" s="15">
        <f>'Table A1'!F19/'Table A5'!F19*100</f>
        <v>138.65824308062577</v>
      </c>
      <c r="G19" s="15">
        <f>'Table A1'!G19/'Table A5'!G19*100</f>
        <v>113.7225734473782</v>
      </c>
      <c r="H19" s="15">
        <f>'Table A1'!H19/'Table A5'!H19*100</f>
        <v>80.133752950432722</v>
      </c>
      <c r="I19" s="15">
        <f>'Table A1'!I19/'Table A5'!I19*100</f>
        <v>68.020304568527905</v>
      </c>
      <c r="J19" s="15">
        <f>'Table A1'!J19/'Table A5'!J19*100</f>
        <v>144.94569757727652</v>
      </c>
      <c r="K19" s="15">
        <f>'Table A1'!K19/'Table A5'!K19*100</f>
        <v>79.458657767890244</v>
      </c>
      <c r="L19" s="15">
        <f>'Table A1'!L19/'Table A5'!L19*100</f>
        <v>79.972407449988509</v>
      </c>
      <c r="M19" s="15">
        <f>'Table A1'!M19/'Table A5'!M19*100</f>
        <v>96.461381422252472</v>
      </c>
      <c r="N19" s="15">
        <f>'Table A1'!N19/'Table A5'!N19*100</f>
        <v>89.573251209854803</v>
      </c>
      <c r="O19" s="15">
        <f>'Table A1'!O19/'Table A5'!O19*100</f>
        <v>90.321180555555557</v>
      </c>
      <c r="P19" s="15"/>
      <c r="Q19" s="15"/>
      <c r="R19" s="15"/>
      <c r="S19" s="15">
        <f>'Table A1'!S19/'Table A5'!S19*100</f>
        <v>108.26697892271662</v>
      </c>
      <c r="T19" s="15">
        <f>'Table A1'!T19/'Table A5'!T19*100</f>
        <v>163.23529411764704</v>
      </c>
      <c r="U19" s="15">
        <f>'Table A1'!U19/'Table A5'!U19*100</f>
        <v>80.426531718778236</v>
      </c>
    </row>
    <row r="20" spans="1:21" x14ac:dyDescent="0.25">
      <c r="A20" s="13">
        <v>1984</v>
      </c>
      <c r="B20" s="15">
        <f>'Table A1'!B20/'Table A5'!B20*100</f>
        <v>91.024361022364218</v>
      </c>
      <c r="C20" s="15">
        <f>'Table A1'!C20/'Table A5'!C20*100</f>
        <v>161.71662125340603</v>
      </c>
      <c r="D20" s="15">
        <f>'Table A1'!D20/'Table A5'!D20*100</f>
        <v>59.231169603688002</v>
      </c>
      <c r="E20" s="15">
        <f>'Table A1'!E20/'Table A5'!E20*100</f>
        <v>74.228496388706503</v>
      </c>
      <c r="F20" s="15">
        <f>'Table A1'!F20/'Table A5'!F20*100</f>
        <v>128.97727272727275</v>
      </c>
      <c r="G20" s="15">
        <f>'Table A1'!G20/'Table A5'!G20*100</f>
        <v>115.64981949458483</v>
      </c>
      <c r="H20" s="15">
        <f>'Table A1'!H20/'Table A5'!H20*100</f>
        <v>80.810759613563164</v>
      </c>
      <c r="I20" s="15">
        <f>'Table A1'!I20/'Table A5'!I20*100</f>
        <v>68.571886007044498</v>
      </c>
      <c r="J20" s="15">
        <f>'Table A1'!J20/'Table A5'!J20*100</f>
        <v>139.67664988073153</v>
      </c>
      <c r="K20" s="15">
        <f>'Table A1'!K20/'Table A5'!K20*100</f>
        <v>80.824814945364821</v>
      </c>
      <c r="L20" s="15">
        <f>'Table A1'!L20/'Table A5'!L20*100</f>
        <v>76.894679695982632</v>
      </c>
      <c r="M20" s="15">
        <f>'Table A1'!M20/'Table A5'!M20*100</f>
        <v>93.350888742593824</v>
      </c>
      <c r="N20" s="15">
        <f>'Table A1'!N20/'Table A5'!N20*100</f>
        <v>89.130434782608702</v>
      </c>
      <c r="O20" s="15">
        <f>'Table A1'!O20/'Table A5'!O20*100</f>
        <v>90.542193232776185</v>
      </c>
      <c r="P20" s="15"/>
      <c r="Q20" s="15"/>
      <c r="R20" s="15"/>
      <c r="S20" s="15">
        <f>'Table A1'!S20/'Table A5'!S20*100</f>
        <v>108.47797062750335</v>
      </c>
      <c r="T20" s="15">
        <f>'Table A1'!T20/'Table A5'!T20*100</f>
        <v>155.76036866359448</v>
      </c>
      <c r="U20" s="15">
        <f>'Table A1'!U20/'Table A5'!U20*100</f>
        <v>80.507578427916812</v>
      </c>
    </row>
    <row r="21" spans="1:21" x14ac:dyDescent="0.25">
      <c r="A21" s="13">
        <v>1985</v>
      </c>
      <c r="B21" s="15">
        <f>'Table A1'!B21/'Table A5'!B21*100</f>
        <v>88.692615795419528</v>
      </c>
      <c r="C21" s="15">
        <f>'Table A1'!C21/'Table A5'!C21*100</f>
        <v>176.42181162685895</v>
      </c>
      <c r="D21" s="15">
        <f>'Table A1'!D21/'Table A5'!D21*100</f>
        <v>59.82918461201546</v>
      </c>
      <c r="E21" s="15">
        <f>'Table A1'!E21/'Table A5'!E21*100</f>
        <v>92.077922077922068</v>
      </c>
      <c r="F21" s="15">
        <f>'Table A1'!F21/'Table A5'!F21*100</f>
        <v>142.64924264924264</v>
      </c>
      <c r="G21" s="15">
        <f>'Table A1'!G21/'Table A5'!G21*100</f>
        <v>114.39757964050543</v>
      </c>
      <c r="H21" s="15">
        <f>'Table A1'!H21/'Table A5'!H21*100</f>
        <v>81.70289855072464</v>
      </c>
      <c r="I21" s="15">
        <f>'Table A1'!I21/'Table A5'!I21*100</f>
        <v>72.587056765781526</v>
      </c>
      <c r="J21" s="15">
        <f>'Table A1'!J21/'Table A5'!J21*100</f>
        <v>142.92535813018347</v>
      </c>
      <c r="K21" s="15">
        <f>'Table A1'!K21/'Table A5'!K21*100</f>
        <v>80.614266842800532</v>
      </c>
      <c r="L21" s="15">
        <f>'Table A1'!L21/'Table A5'!L21*100</f>
        <v>71.752326993120192</v>
      </c>
      <c r="M21" s="15">
        <f>'Table A1'!M21/'Table A5'!M21*100</f>
        <v>93.639575971731446</v>
      </c>
      <c r="N21" s="15">
        <f>'Table A1'!N21/'Table A5'!N21*100</f>
        <v>89.214232765011118</v>
      </c>
      <c r="O21" s="15">
        <f>'Table A1'!O21/'Table A5'!O21*100</f>
        <v>91.415830546265326</v>
      </c>
      <c r="P21" s="15"/>
      <c r="Q21" s="15"/>
      <c r="R21" s="15"/>
      <c r="S21" s="15">
        <f>'Table A1'!S21/'Table A5'!S21*100</f>
        <v>108.29187396351576</v>
      </c>
      <c r="T21" s="15">
        <f>'Table A1'!T21/'Table A5'!T21*100</f>
        <v>148.14814814814815</v>
      </c>
      <c r="U21" s="15">
        <f>'Table A1'!U21/'Table A5'!U21*100</f>
        <v>81.745355377535361</v>
      </c>
    </row>
    <row r="22" spans="1:21" x14ac:dyDescent="0.25">
      <c r="A22" s="13">
        <v>1986</v>
      </c>
      <c r="B22" s="15">
        <f>'Table A1'!B22/'Table A5'!B22*100</f>
        <v>87.919463087248317</v>
      </c>
      <c r="C22" s="15">
        <f>'Table A1'!C22/'Table A5'!C22*100</f>
        <v>179.23006416131989</v>
      </c>
      <c r="D22" s="15">
        <f>'Table A1'!D22/'Table A5'!D22*100</f>
        <v>61.321520856404589</v>
      </c>
      <c r="E22" s="15">
        <f>'Table A1'!E22/'Table A5'!E22*100</f>
        <v>109.51912030198589</v>
      </c>
      <c r="F22" s="15">
        <f>'Table A1'!F22/'Table A5'!F22*100</f>
        <v>153.95087303936077</v>
      </c>
      <c r="G22" s="15">
        <f>'Table A1'!G22/'Table A5'!G22*100</f>
        <v>119.82110912343471</v>
      </c>
      <c r="H22" s="15">
        <f>'Table A1'!H22/'Table A5'!H22*100</f>
        <v>84.986498649864998</v>
      </c>
      <c r="I22" s="15">
        <f>'Table A1'!I22/'Table A5'!I22*100</f>
        <v>75.567724271219191</v>
      </c>
      <c r="J22" s="15">
        <f>'Table A1'!J22/'Table A5'!J22*100</f>
        <v>146.82713347921222</v>
      </c>
      <c r="K22" s="15">
        <f>'Table A1'!K22/'Table A5'!K22*100</f>
        <v>80.227552275522754</v>
      </c>
      <c r="L22" s="15">
        <f>'Table A1'!L22/'Table A5'!L22*100</f>
        <v>70.70411546713477</v>
      </c>
      <c r="M22" s="15">
        <f>'Table A1'!M22/'Table A5'!M22*100</f>
        <v>93.621134020618555</v>
      </c>
      <c r="N22" s="15">
        <f>'Table A1'!N22/'Table A5'!N22*100</f>
        <v>88.957475994513032</v>
      </c>
      <c r="O22" s="15">
        <f>'Table A1'!O22/'Table A5'!O22*100</f>
        <v>92.080583535949984</v>
      </c>
      <c r="P22" s="15"/>
      <c r="Q22" s="15"/>
      <c r="R22" s="15"/>
      <c r="S22" s="15">
        <f>'Table A1'!S22/'Table A5'!S22*100</f>
        <v>113.59685430463576</v>
      </c>
      <c r="T22" s="15">
        <f>'Table A1'!T22/'Table A5'!T22*100</f>
        <v>149.51429364418539</v>
      </c>
      <c r="U22" s="15">
        <f>'Table A1'!U22/'Table A5'!U22*100</f>
        <v>83.986486486486484</v>
      </c>
    </row>
    <row r="23" spans="1:21" x14ac:dyDescent="0.25">
      <c r="A23" s="13">
        <v>1987</v>
      </c>
      <c r="B23" s="15">
        <f>'Table A1'!B23/'Table A5'!B23*100</f>
        <v>86.643414033647915</v>
      </c>
      <c r="C23" s="15">
        <f>'Table A1'!C23/'Table A5'!C23*100</f>
        <v>184.13922859830669</v>
      </c>
      <c r="D23" s="15">
        <f>'Table A1'!D23/'Table A5'!D23*100</f>
        <v>63.341337408135047</v>
      </c>
      <c r="E23" s="15">
        <f>'Table A1'!E23/'Table A5'!E23*100</f>
        <v>112.12071778140296</v>
      </c>
      <c r="F23" s="15">
        <f>'Table A1'!F23/'Table A5'!F23*100</f>
        <v>160.08182349503215</v>
      </c>
      <c r="G23" s="15">
        <f>'Table A1'!G23/'Table A5'!G23*100</f>
        <v>125.87542087542087</v>
      </c>
      <c r="H23" s="15">
        <f>'Table A1'!H23/'Table A5'!H23*100</f>
        <v>88.221070811744383</v>
      </c>
      <c r="I23" s="15">
        <f>'Table A1'!I23/'Table A5'!I23*100</f>
        <v>78.099616858237553</v>
      </c>
      <c r="J23" s="15">
        <f>'Table A1'!J23/'Table A5'!J23*100</f>
        <v>151.15681233933165</v>
      </c>
      <c r="K23" s="15">
        <f>'Table A1'!K23/'Table A5'!K23*100</f>
        <v>82.847800237812123</v>
      </c>
      <c r="L23" s="15">
        <f>'Table A1'!L23/'Table A5'!L23*100</f>
        <v>75.637921400633275</v>
      </c>
      <c r="M23" s="15">
        <f>'Table A1'!M23/'Table A5'!M23*100</f>
        <v>88.0516361453017</v>
      </c>
      <c r="N23" s="15">
        <f>'Table A1'!N23/'Table A5'!N23*100</f>
        <v>88.124199743918069</v>
      </c>
      <c r="O23" s="15">
        <f>'Table A1'!O23/'Table A5'!O23*100</f>
        <v>91.810766721044061</v>
      </c>
      <c r="P23" s="15"/>
      <c r="Q23" s="15"/>
      <c r="R23" s="15"/>
      <c r="S23" s="15">
        <f>'Table A1'!S23/'Table A5'!S23*100</f>
        <v>116.83417085427136</v>
      </c>
      <c r="T23" s="15">
        <f>'Table A1'!T23/'Table A5'!T23*100</f>
        <v>153.13912606730284</v>
      </c>
      <c r="U23" s="15">
        <f>'Table A1'!U23/'Table A5'!U23*100</f>
        <v>86.791215994755817</v>
      </c>
    </row>
    <row r="24" spans="1:21" x14ac:dyDescent="0.25">
      <c r="A24" s="13">
        <v>1988</v>
      </c>
      <c r="B24" s="15">
        <f>'Table A1'!B24/'Table A5'!B24*100</f>
        <v>86.236297198538367</v>
      </c>
      <c r="C24" s="15">
        <f>'Table A1'!C24/'Table A5'!C24*100</f>
        <v>172.1602921391505</v>
      </c>
      <c r="D24" s="15">
        <f>'Table A1'!D24/'Table A5'!D24*100</f>
        <v>67.071418307228043</v>
      </c>
      <c r="E24" s="15">
        <f>'Table A1'!E24/'Table A5'!E24*100</f>
        <v>112.19392752203723</v>
      </c>
      <c r="F24" s="15">
        <f>'Table A1'!F24/'Table A5'!F24*100</f>
        <v>164.3164230438521</v>
      </c>
      <c r="G24" s="15">
        <f>'Table A1'!G24/'Table A5'!G24*100</f>
        <v>126.18492618492621</v>
      </c>
      <c r="H24" s="15">
        <f>'Table A1'!H24/'Table A5'!H24*100</f>
        <v>90.464467421631383</v>
      </c>
      <c r="I24" s="15">
        <f>'Table A1'!I24/'Table A5'!I24*100</f>
        <v>80.189237137788297</v>
      </c>
      <c r="J24" s="15">
        <f>'Table A1'!J24/'Table A5'!J24*100</f>
        <v>152.06866197183098</v>
      </c>
      <c r="K24" s="15">
        <f>'Table A1'!K24/'Table A5'!K24*100</f>
        <v>81.016765819361822</v>
      </c>
      <c r="L24" s="15">
        <f>'Table A1'!L24/'Table A5'!L24*100</f>
        <v>77.565426997245183</v>
      </c>
      <c r="M24" s="15">
        <f>'Table A1'!M24/'Table A5'!M24*100</f>
        <v>77.665106604264167</v>
      </c>
      <c r="N24" s="15">
        <f>'Table A1'!N24/'Table A5'!N24*100</f>
        <v>89.886660854402805</v>
      </c>
      <c r="O24" s="15">
        <f>'Table A1'!O24/'Table A5'!O24*100</f>
        <v>95.355850422195431</v>
      </c>
      <c r="P24" s="15"/>
      <c r="Q24" s="15"/>
      <c r="R24" s="15"/>
      <c r="S24" s="15">
        <f>'Table A1'!S24/'Table A5'!S24*100</f>
        <v>116.88007213706042</v>
      </c>
      <c r="T24" s="15">
        <f>'Table A1'!T24/'Table A5'!T24*100</f>
        <v>158.60849056603774</v>
      </c>
      <c r="U24" s="15">
        <f>'Table A1'!U24/'Table A5'!U24*100</f>
        <v>88.850448183676676</v>
      </c>
    </row>
    <row r="25" spans="1:21" x14ac:dyDescent="0.25">
      <c r="A25" s="13">
        <v>1989</v>
      </c>
      <c r="B25" s="15">
        <f>'Table A1'!B25/'Table A5'!B25*100</f>
        <v>89.507836677647987</v>
      </c>
      <c r="C25" s="15">
        <f>'Table A1'!C25/'Table A5'!C25*100</f>
        <v>153.35271317829455</v>
      </c>
      <c r="D25" s="15">
        <f>'Table A1'!D25/'Table A5'!D25*100</f>
        <v>68.769023855029374</v>
      </c>
      <c r="E25" s="15">
        <f>'Table A1'!E25/'Table A5'!E25*100</f>
        <v>112.29005167958657</v>
      </c>
      <c r="F25" s="15">
        <f>'Table A1'!F25/'Table A5'!F25*100</f>
        <v>159.94969256567916</v>
      </c>
      <c r="G25" s="15">
        <f>'Table A1'!G25/'Table A5'!G25*100</f>
        <v>119.92992291520672</v>
      </c>
      <c r="H25" s="15">
        <f>'Table A1'!H25/'Table A5'!H25*100</f>
        <v>89.497503121098632</v>
      </c>
      <c r="I25" s="15">
        <f>'Table A1'!I25/'Table A5'!I25*100</f>
        <v>81.241063768944812</v>
      </c>
      <c r="J25" s="15">
        <f>'Table A1'!J25/'Table A5'!J25*100</f>
        <v>141.747572815534</v>
      </c>
      <c r="K25" s="15">
        <f>'Table A1'!K25/'Table A5'!K25*100</f>
        <v>74.79278400780106</v>
      </c>
      <c r="L25" s="15">
        <f>'Table A1'!L25/'Table A5'!L25*100</f>
        <v>73.325784535748951</v>
      </c>
      <c r="M25" s="15">
        <f>'Table A1'!M25/'Table A5'!M25*100</f>
        <v>68.845019287497166</v>
      </c>
      <c r="N25" s="15">
        <f>'Table A1'!N25/'Table A5'!N25*100</f>
        <v>83.484809140482994</v>
      </c>
      <c r="O25" s="15">
        <f>'Table A1'!O25/'Table A5'!O25*100</f>
        <v>89.78142076502732</v>
      </c>
      <c r="P25" s="15"/>
      <c r="Q25" s="15"/>
      <c r="R25" s="15"/>
      <c r="S25" s="15">
        <f>'Table A1'!S25/'Table A5'!S25*100</f>
        <v>112.96038915913829</v>
      </c>
      <c r="T25" s="15">
        <f>'Table A1'!T25/'Table A5'!T25*100</f>
        <v>154.62147887323945</v>
      </c>
      <c r="U25" s="15">
        <f>'Table A1'!U25/'Table A5'!U25*100</f>
        <v>87.432351172579686</v>
      </c>
    </row>
    <row r="26" spans="1:21" x14ac:dyDescent="0.25">
      <c r="A26" s="13">
        <v>1990</v>
      </c>
      <c r="B26" s="15">
        <f>'Table A1'!B26/'Table A5'!B26*100</f>
        <v>93.948156563048641</v>
      </c>
      <c r="C26" s="15">
        <f>'Table A1'!C26/'Table A5'!C26*100</f>
        <v>147.32334047109211</v>
      </c>
      <c r="D26" s="15">
        <f>'Table A1'!D26/'Table A5'!D26*100</f>
        <v>69.704804998922654</v>
      </c>
      <c r="E26" s="15">
        <f>'Table A1'!E26/'Table A5'!E26*100</f>
        <v>115.83306268268917</v>
      </c>
      <c r="F26" s="15">
        <f>'Table A1'!F26/'Table A5'!F26*100</f>
        <v>156.68016194331983</v>
      </c>
      <c r="G26" s="15">
        <f>'Table A1'!G26/'Table A5'!G26*100</f>
        <v>118.16961889425659</v>
      </c>
      <c r="H26" s="15">
        <f>'Table A1'!H26/'Table A5'!H26*100</f>
        <v>86.588163327725937</v>
      </c>
      <c r="I26" s="15">
        <f>'Table A1'!I26/'Table A5'!I26*100</f>
        <v>80.149865686413108</v>
      </c>
      <c r="J26" s="15">
        <f>'Table A1'!J26/'Table A5'!J26*100</f>
        <v>136.09121748963435</v>
      </c>
      <c r="K26" s="15">
        <f>'Table A1'!K26/'Table A5'!K26*100</f>
        <v>69.69213226909919</v>
      </c>
      <c r="L26" s="15">
        <f>'Table A1'!L26/'Table A5'!L26*100</f>
        <v>74.949620213920326</v>
      </c>
      <c r="M26" s="15">
        <f>'Table A1'!M26/'Table A5'!M26*100</f>
        <v>61.907654921020651</v>
      </c>
      <c r="N26" s="15">
        <f>'Table A1'!N26/'Table A5'!N26*100</f>
        <v>80.445189085686934</v>
      </c>
      <c r="O26" s="15">
        <f>'Table A1'!O26/'Table A5'!O26*100</f>
        <v>87.341128622267405</v>
      </c>
      <c r="P26" s="15"/>
      <c r="Q26" s="15"/>
      <c r="R26" s="15"/>
      <c r="S26" s="15">
        <f>'Table A1'!S26/'Table A5'!S26*100</f>
        <v>107.69866182058483</v>
      </c>
      <c r="T26" s="15">
        <f>'Table A1'!T26/'Table A5'!T26*100</f>
        <v>145.97749062109216</v>
      </c>
      <c r="U26" s="15">
        <f>'Table A1'!U26/'Table A5'!U26*100</f>
        <v>86.588061901252772</v>
      </c>
    </row>
    <row r="27" spans="1:21" x14ac:dyDescent="0.25">
      <c r="A27" s="13">
        <v>1991</v>
      </c>
      <c r="B27" s="15">
        <f>'Table A1'!B27/'Table A5'!B27*100</f>
        <v>96.768965866504601</v>
      </c>
      <c r="C27" s="15">
        <f>'Table A1'!C27/'Table A5'!C27*100</f>
        <v>151.56624197720089</v>
      </c>
      <c r="D27" s="15">
        <f>'Table A1'!D27/'Table A5'!D27*100</f>
        <v>70.412528647822754</v>
      </c>
      <c r="E27" s="15">
        <f>'Table A1'!E27/'Table A5'!E27*100</f>
        <v>121.28443305573352</v>
      </c>
      <c r="F27" s="15">
        <f>'Table A1'!F27/'Table A5'!F27*100</f>
        <v>146.99974246716457</v>
      </c>
      <c r="G27" s="15">
        <f>'Table A1'!G27/'Table A5'!G27*100</f>
        <v>113.96415172988745</v>
      </c>
      <c r="H27" s="15">
        <f>'Table A1'!H27/'Table A5'!H27*100</f>
        <v>85.042016806722671</v>
      </c>
      <c r="I27" s="15">
        <f>'Table A1'!I27/'Table A5'!I27*100</f>
        <v>79.396194019172981</v>
      </c>
      <c r="J27" s="15">
        <f>'Table A1'!J27/'Table A5'!J27*100</f>
        <v>126.60704304080492</v>
      </c>
      <c r="K27" s="15">
        <f>'Table A1'!K27/'Table A5'!K27*100</f>
        <v>67.188898836168306</v>
      </c>
      <c r="L27" s="15">
        <f>'Table A1'!L27/'Table A5'!L27*100</f>
        <v>73.739653875094064</v>
      </c>
      <c r="M27" s="15">
        <f>'Table A1'!M27/'Table A5'!M27*100</f>
        <v>57.326041863096357</v>
      </c>
      <c r="N27" s="15">
        <f>'Table A1'!N27/'Table A5'!N27*100</f>
        <v>78.902754885801741</v>
      </c>
      <c r="O27" s="15">
        <f>'Table A1'!O27/'Table A5'!O27*100</f>
        <v>86.477589263104576</v>
      </c>
      <c r="P27" s="15"/>
      <c r="Q27" s="15"/>
      <c r="R27" s="15"/>
      <c r="S27" s="15">
        <f>'Table A1'!S27/'Table A5'!S27*100</f>
        <v>106.03364606923324</v>
      </c>
      <c r="T27" s="15">
        <f>'Table A1'!T27/'Table A5'!T27*100</f>
        <v>141.8717224687374</v>
      </c>
      <c r="U27" s="15">
        <f>'Table A1'!U27/'Table A5'!U27*100</f>
        <v>85.833333333333329</v>
      </c>
    </row>
    <row r="28" spans="1:21" x14ac:dyDescent="0.25">
      <c r="A28" s="13">
        <v>1992</v>
      </c>
      <c r="B28" s="15">
        <f>'Table A1'!B28/'Table A5'!B28*100</f>
        <v>104.21545667447307</v>
      </c>
      <c r="C28" s="15">
        <f>'Table A1'!C28/'Table A5'!C28*100</f>
        <v>157.5839705740006</v>
      </c>
      <c r="D28" s="15">
        <f>'Table A1'!D28/'Table A5'!D28*100</f>
        <v>72.240960075300023</v>
      </c>
      <c r="E28" s="15">
        <f>'Table A1'!E28/'Table A5'!E28*100</f>
        <v>120.24473358116478</v>
      </c>
      <c r="F28" s="15">
        <f>'Table A1'!F28/'Table A5'!F28*100</f>
        <v>141.25549584758184</v>
      </c>
      <c r="G28" s="15">
        <f>'Table A1'!G28/'Table A5'!G28*100</f>
        <v>115.24147097917592</v>
      </c>
      <c r="H28" s="15">
        <f>'Table A1'!H28/'Table A5'!H28*100</f>
        <v>87.960576194086428</v>
      </c>
      <c r="I28" s="15">
        <f>'Table A1'!I28/'Table A5'!I28*100</f>
        <v>79.449005148184213</v>
      </c>
      <c r="J28" s="15">
        <f>'Table A1'!J28/'Table A5'!J28*100</f>
        <v>117.32368896925858</v>
      </c>
      <c r="K28" s="15">
        <f>'Table A1'!K28/'Table A5'!K28*100</f>
        <v>66.821396993810794</v>
      </c>
      <c r="L28" s="15">
        <f>'Table A1'!L28/'Table A5'!L28*100</f>
        <v>71.887793783169059</v>
      </c>
      <c r="M28" s="15">
        <f>'Table A1'!M28/'Table A5'!M28*100</f>
        <v>53.582168759950463</v>
      </c>
      <c r="N28" s="15">
        <f>'Table A1'!N28/'Table A5'!N28*100</f>
        <v>72.32828615317095</v>
      </c>
      <c r="O28" s="15">
        <f>'Table A1'!O28/'Table A5'!O28*100</f>
        <v>80.275665399239543</v>
      </c>
      <c r="P28" s="15"/>
      <c r="Q28" s="15"/>
      <c r="R28" s="15"/>
      <c r="S28" s="15">
        <f>'Table A1'!S28/'Table A5'!S28*100</f>
        <v>101.06399148806808</v>
      </c>
      <c r="T28" s="15">
        <f>'Table A1'!T28/'Table A5'!T28*100</f>
        <v>132.0817843866171</v>
      </c>
      <c r="U28" s="15">
        <f>'Table A1'!U28/'Table A5'!U28*100</f>
        <v>85.72910491997628</v>
      </c>
    </row>
    <row r="29" spans="1:21" x14ac:dyDescent="0.25">
      <c r="A29" s="13">
        <v>1993</v>
      </c>
      <c r="B29" s="15">
        <f>'Table A1'!B29/'Table A5'!B29*100</f>
        <v>96.297899978350287</v>
      </c>
      <c r="C29" s="15">
        <f>'Table A1'!C29/'Table A5'!C29*100</f>
        <v>174.93456814978862</v>
      </c>
      <c r="D29" s="15">
        <f>'Table A1'!D29/'Table A5'!D29*100</f>
        <v>74.873808188446446</v>
      </c>
      <c r="E29" s="15">
        <f>'Table A1'!E29/'Table A5'!E29*100</f>
        <v>124.74415762944861</v>
      </c>
      <c r="F29" s="15">
        <f>'Table A1'!F29/'Table A5'!F29*100</f>
        <v>140.01850566736064</v>
      </c>
      <c r="G29" s="15">
        <f>'Table A1'!G29/'Table A5'!G29*100</f>
        <v>113.32934847579199</v>
      </c>
      <c r="H29" s="15">
        <f>'Table A1'!H29/'Table A5'!H29*100</f>
        <v>94.284421655858836</v>
      </c>
      <c r="I29" s="15">
        <f>'Table A1'!I29/'Table A5'!I29*100</f>
        <v>81.558513588463668</v>
      </c>
      <c r="J29" s="15">
        <f>'Table A1'!J29/'Table A5'!J29*100</f>
        <v>121.00902227950654</v>
      </c>
      <c r="K29" s="15">
        <f>'Table A1'!K29/'Table A5'!K29*100</f>
        <v>65.701606086221474</v>
      </c>
      <c r="L29" s="15">
        <f>'Table A1'!L29/'Table A5'!L29*100</f>
        <v>74.069007447940407</v>
      </c>
      <c r="M29" s="15">
        <f>'Table A1'!M29/'Table A5'!M29*100</f>
        <v>54.342906875543953</v>
      </c>
      <c r="N29" s="15">
        <f>'Table A1'!N29/'Table A5'!N29*100</f>
        <v>72.327586206896555</v>
      </c>
      <c r="O29" s="15">
        <f>'Table A1'!O29/'Table A5'!O29*100</f>
        <v>80.181437543614791</v>
      </c>
      <c r="P29" s="15"/>
      <c r="Q29" s="15"/>
      <c r="R29" s="15"/>
      <c r="S29" s="15">
        <f>'Table A1'!S29/'Table A5'!S29*100</f>
        <v>103.74707259953162</v>
      </c>
      <c r="T29" s="15">
        <f>'Table A1'!T29/'Table A5'!T29*100</f>
        <v>133.83471951866926</v>
      </c>
      <c r="U29" s="15">
        <f>'Table A1'!U29/'Table A5'!U29*100</f>
        <v>87.958579881656817</v>
      </c>
    </row>
    <row r="30" spans="1:21" x14ac:dyDescent="0.25">
      <c r="A30" s="13">
        <v>1994</v>
      </c>
      <c r="B30" s="15">
        <f>'Table A1'!B30/'Table A5'!B30*100</f>
        <v>93.020019269885452</v>
      </c>
      <c r="C30" s="15">
        <f>'Table A1'!C30/'Table A5'!C30*100</f>
        <v>206.7466887417219</v>
      </c>
      <c r="D30" s="15">
        <f>'Table A1'!D30/'Table A5'!D30*100</f>
        <v>77.324478178368111</v>
      </c>
      <c r="E30" s="15">
        <f>'Table A1'!E30/'Table A5'!E30*100</f>
        <v>120.32866707242849</v>
      </c>
      <c r="F30" s="15">
        <f>'Table A1'!F30/'Table A5'!F30*100</f>
        <v>137.98808735936464</v>
      </c>
      <c r="G30" s="15">
        <f>'Table A1'!G30/'Table A5'!G30*100</f>
        <v>108.69375273044997</v>
      </c>
      <c r="H30" s="15">
        <f>'Table A1'!H30/'Table A5'!H30*100</f>
        <v>96.000000000000014</v>
      </c>
      <c r="I30" s="15">
        <f>'Table A1'!I30/'Table A5'!I30*100</f>
        <v>84.170820423009545</v>
      </c>
      <c r="J30" s="15">
        <f>'Table A1'!J30/'Table A5'!J30*100</f>
        <v>119.24172303310785</v>
      </c>
      <c r="K30" s="15">
        <f>'Table A1'!K30/'Table A5'!K30*100</f>
        <v>64.575059571088161</v>
      </c>
      <c r="L30" s="15">
        <f>'Table A1'!L30/'Table A5'!L30*100</f>
        <v>72.519196692262256</v>
      </c>
      <c r="M30" s="15">
        <f>'Table A1'!M30/'Table A5'!M30*100</f>
        <v>54.740162709613152</v>
      </c>
      <c r="N30" s="15">
        <f>'Table A1'!N30/'Table A5'!N30*100</f>
        <v>73.986982993911397</v>
      </c>
      <c r="O30" s="15">
        <f>'Table A1'!O30/'Table A5'!O30*100</f>
        <v>81.283662477558337</v>
      </c>
      <c r="P30" s="15"/>
      <c r="Q30" s="15"/>
      <c r="R30" s="15"/>
      <c r="S30" s="15">
        <f>'Table A1'!S30/'Table A5'!S30*100</f>
        <v>101.37564696268046</v>
      </c>
      <c r="T30" s="15">
        <f>'Table A1'!T30/'Table A5'!T30*100</f>
        <v>129.36572639817382</v>
      </c>
      <c r="U30" s="15">
        <f>'Table A1'!U30/'Table A5'!U30*100</f>
        <v>88.92569124423963</v>
      </c>
    </row>
    <row r="31" spans="1:21" x14ac:dyDescent="0.25">
      <c r="A31" s="13">
        <v>1995</v>
      </c>
      <c r="B31" s="15">
        <f>'Table A1'!B31/'Table A5'!B31*100</f>
        <v>89.025423728813564</v>
      </c>
      <c r="C31" s="15">
        <f>'Table A1'!C31/'Table A5'!C31*100</f>
        <v>213.82130655347345</v>
      </c>
      <c r="D31" s="15">
        <f>'Table A1'!D31/'Table A5'!D31*100</f>
        <v>76.492796055166039</v>
      </c>
      <c r="E31" s="15">
        <f>'Table A1'!E31/'Table A5'!E31*100</f>
        <v>129.98558385391638</v>
      </c>
      <c r="F31" s="15">
        <f>'Table A1'!F31/'Table A5'!F31*100</f>
        <v>135.65547815072833</v>
      </c>
      <c r="G31" s="15">
        <f>'Table A1'!G31/'Table A5'!G31*100</f>
        <v>106.54326302195439</v>
      </c>
      <c r="H31" s="15">
        <f>'Table A1'!H31/'Table A5'!H31*100</f>
        <v>95.407068250107315</v>
      </c>
      <c r="I31" s="15">
        <f>'Table A1'!I31/'Table A5'!I31*100</f>
        <v>88.621151271753689</v>
      </c>
      <c r="J31" s="15">
        <f>'Table A1'!J31/'Table A5'!J31*100</f>
        <v>119.60098004900246</v>
      </c>
      <c r="K31" s="15">
        <f>'Table A1'!K31/'Table A5'!K31*100</f>
        <v>63.674085250848734</v>
      </c>
      <c r="L31" s="15">
        <f>'Table A1'!L31/'Table A5'!L31*100</f>
        <v>71.733830489029117</v>
      </c>
      <c r="M31" s="15">
        <f>'Table A1'!M31/'Table A5'!M31*100</f>
        <v>55.835240274599542</v>
      </c>
      <c r="N31" s="15">
        <f>'Table A1'!N31/'Table A5'!N31*100</f>
        <v>74.185004074979616</v>
      </c>
      <c r="O31" s="15">
        <f>'Table A1'!O31/'Table A5'!O31*100</f>
        <v>81.458243184768492</v>
      </c>
      <c r="P31" s="15"/>
      <c r="Q31" s="15"/>
      <c r="R31" s="15"/>
      <c r="S31" s="15">
        <f>'Table A1'!S31/'Table A5'!S31*100</f>
        <v>99.704256139899712</v>
      </c>
      <c r="T31" s="15">
        <f>'Table A1'!T31/'Table A5'!T31*100</f>
        <v>128.72506234413967</v>
      </c>
      <c r="U31" s="15">
        <f>'Table A1'!U31/'Table A5'!U31*100</f>
        <v>88.735761496273383</v>
      </c>
    </row>
    <row r="32" spans="1:21" x14ac:dyDescent="0.25">
      <c r="A32" s="13">
        <v>1996</v>
      </c>
      <c r="B32" s="15">
        <f>'Table A1'!B32/'Table A5'!B32*100</f>
        <v>86.526270549049116</v>
      </c>
      <c r="C32" s="15">
        <f>'Table A1'!C32/'Table A5'!C32*100</f>
        <v>215.87156892535197</v>
      </c>
      <c r="D32" s="15">
        <f>'Table A1'!D32/'Table A5'!D32*100</f>
        <v>75.806695955158304</v>
      </c>
      <c r="E32" s="15">
        <f>'Table A1'!E32/'Table A5'!E32*100</f>
        <v>144.86215538847119</v>
      </c>
      <c r="F32" s="15">
        <f>'Table A1'!F32/'Table A5'!F32*100</f>
        <v>128.94634525660965</v>
      </c>
      <c r="G32" s="15">
        <f>'Table A1'!G32/'Table A5'!G32*100</f>
        <v>107.85489860039989</v>
      </c>
      <c r="H32" s="15">
        <f>'Table A1'!H32/'Table A5'!H32*100</f>
        <v>97.021276595744695</v>
      </c>
      <c r="I32" s="15">
        <f>'Table A1'!I32/'Table A5'!I32*100</f>
        <v>92.697822623473186</v>
      </c>
      <c r="J32" s="15">
        <f>'Table A1'!J32/'Table A5'!J32*100</f>
        <v>113.09140240800406</v>
      </c>
      <c r="K32" s="15">
        <f>'Table A1'!K32/'Table A5'!K32*100</f>
        <v>60.257974551159144</v>
      </c>
      <c r="L32" s="15">
        <f>'Table A1'!L32/'Table A5'!L32*100</f>
        <v>75.357091328812572</v>
      </c>
      <c r="M32" s="15">
        <f>'Table A1'!M32/'Table A5'!M32*100</f>
        <v>57.983739837398375</v>
      </c>
      <c r="N32" s="15">
        <f>'Table A1'!N32/'Table A5'!N32*100</f>
        <v>75.628742514970057</v>
      </c>
      <c r="O32" s="15">
        <f>'Table A1'!O32/'Table A5'!O32*100</f>
        <v>80.654455649310549</v>
      </c>
      <c r="P32" s="15"/>
      <c r="Q32" s="15"/>
      <c r="R32" s="15"/>
      <c r="S32" s="15">
        <f>'Table A1'!S32/'Table A5'!S32*100</f>
        <v>97.276890704295084</v>
      </c>
      <c r="T32" s="15">
        <f>'Table A1'!T32/'Table A5'!T32*100</f>
        <v>123.11646350418563</v>
      </c>
      <c r="U32" s="15">
        <f>'Table A1'!U32/'Table A5'!U32*100</f>
        <v>89.103448275862064</v>
      </c>
    </row>
    <row r="33" spans="1:21" x14ac:dyDescent="0.25">
      <c r="A33" s="13">
        <v>1997</v>
      </c>
      <c r="B33" s="15">
        <f>'Table A1'!B33/'Table A5'!B33*100</f>
        <v>87.489460370994948</v>
      </c>
      <c r="C33" s="15">
        <f>'Table A1'!C33/'Table A5'!C33*100</f>
        <v>212.05146245853857</v>
      </c>
      <c r="D33" s="15">
        <f>'Table A1'!D33/'Table A5'!D33*100</f>
        <v>76.654370247684994</v>
      </c>
      <c r="E33" s="15">
        <f>'Table A1'!E33/'Table A5'!E33*100</f>
        <v>148.38928450322143</v>
      </c>
      <c r="F33" s="15">
        <f>'Table A1'!F33/'Table A5'!F33*100</f>
        <v>124.12844036697248</v>
      </c>
      <c r="G33" s="15">
        <f>'Table A1'!G33/'Table A5'!G33*100</f>
        <v>108.88450148075025</v>
      </c>
      <c r="H33" s="15">
        <f>'Table A1'!H33/'Table A5'!H33*100</f>
        <v>95.852534562211972</v>
      </c>
      <c r="I33" s="15">
        <f>'Table A1'!I33/'Table A5'!I33*100</f>
        <v>100.51632890151028</v>
      </c>
      <c r="J33" s="15">
        <f>'Table A1'!J33/'Table A5'!J33*100</f>
        <v>108.98610233733419</v>
      </c>
      <c r="K33" s="15">
        <f>'Table A1'!K33/'Table A5'!K33*100</f>
        <v>58.964909469636275</v>
      </c>
      <c r="L33" s="15">
        <f>'Table A1'!L33/'Table A5'!L33*100</f>
        <v>79.727427597955696</v>
      </c>
      <c r="M33" s="15">
        <f>'Table A1'!M33/'Table A5'!M33*100</f>
        <v>60.2992125984252</v>
      </c>
      <c r="N33" s="15">
        <f>'Table A1'!N33/'Table A5'!N33*100</f>
        <v>77.820562187139004</v>
      </c>
      <c r="O33" s="15">
        <f>'Table A1'!O33/'Table A5'!O33*100</f>
        <v>80.007616146230006</v>
      </c>
      <c r="P33" s="15"/>
      <c r="Q33" s="15"/>
      <c r="R33" s="15"/>
      <c r="S33" s="15">
        <f>'Table A1'!S33/'Table A5'!S33*100</f>
        <v>97.575540427564789</v>
      </c>
      <c r="T33" s="15">
        <f>'Table A1'!T33/'Table A5'!T33*100</f>
        <v>124.67569904871722</v>
      </c>
      <c r="U33" s="15">
        <f>'Table A1'!U33/'Table A5'!U33*100</f>
        <v>90.103120396410873</v>
      </c>
    </row>
    <row r="34" spans="1:21" x14ac:dyDescent="0.25">
      <c r="A34" s="13">
        <v>1998</v>
      </c>
      <c r="B34" s="15">
        <f>'Table A1'!B34/'Table A5'!B34*100</f>
        <v>94.160184069245105</v>
      </c>
      <c r="C34" s="15">
        <f>'Table A1'!C34/'Table A5'!C34*100</f>
        <v>214.19086314537705</v>
      </c>
      <c r="D34" s="15">
        <f>'Table A1'!D34/'Table A5'!D34*100</f>
        <v>76.01338787653404</v>
      </c>
      <c r="E34" s="15">
        <f>'Table A1'!E34/'Table A5'!E34*100</f>
        <v>156.50069156293222</v>
      </c>
      <c r="F34" s="15">
        <f>'Table A1'!F34/'Table A5'!F34*100</f>
        <v>126.96985721840296</v>
      </c>
      <c r="G34" s="15">
        <f>'Table A1'!G34/'Table A5'!G34*100</f>
        <v>106.78659035159444</v>
      </c>
      <c r="H34" s="15">
        <f>'Table A1'!H34/'Table A5'!H34*100</f>
        <v>93.672037422037434</v>
      </c>
      <c r="I34" s="15">
        <f>'Table A1'!I34/'Table A5'!I34*100</f>
        <v>100.79862390957122</v>
      </c>
      <c r="J34" s="15">
        <f>'Table A1'!J34/'Table A5'!J34*100</f>
        <v>109.90052108005683</v>
      </c>
      <c r="K34" s="15">
        <f>'Table A1'!K34/'Table A5'!K34*100</f>
        <v>61.258227460584735</v>
      </c>
      <c r="L34" s="15">
        <f>'Table A1'!L34/'Table A5'!L34*100</f>
        <v>95.561967573509193</v>
      </c>
      <c r="M34" s="15">
        <f>'Table A1'!M34/'Table A5'!M34*100</f>
        <v>59.238711665896126</v>
      </c>
      <c r="N34" s="15">
        <f>'Table A1'!N34/'Table A5'!N34*100</f>
        <v>83.385349733798435</v>
      </c>
      <c r="O34" s="15">
        <f>'Table A1'!O34/'Table A5'!O34*100</f>
        <v>78.288656133499018</v>
      </c>
      <c r="P34" s="15"/>
      <c r="Q34" s="15"/>
      <c r="R34" s="15"/>
      <c r="S34" s="15">
        <f>'Table A1'!S34/'Table A5'!S34*100</f>
        <v>100.09522675871921</v>
      </c>
      <c r="T34" s="15">
        <f>'Table A1'!T34/'Table A5'!T34*100</f>
        <v>123.21378141767865</v>
      </c>
      <c r="U34" s="15">
        <f>'Table A1'!U34/'Table A5'!U34*100</f>
        <v>91.608118657298988</v>
      </c>
    </row>
    <row r="35" spans="1:21" x14ac:dyDescent="0.25">
      <c r="A35" s="13">
        <v>1999</v>
      </c>
      <c r="B35" s="15">
        <f>'Table A1'!B35/'Table A5'!B35*100</f>
        <v>106.98981383912891</v>
      </c>
      <c r="C35" s="15">
        <f>'Table A1'!C35/'Table A5'!C35*100</f>
        <v>218.37034138706838</v>
      </c>
      <c r="D35" s="15">
        <f>'Table A1'!D35/'Table A5'!D35*100</f>
        <v>77.992864191907699</v>
      </c>
      <c r="E35" s="15">
        <f>'Table A1'!E35/'Table A5'!E35*100</f>
        <v>175.87808957442854</v>
      </c>
      <c r="F35" s="15">
        <f>'Table A1'!F35/'Table A5'!F35*100</f>
        <v>122.81856540084388</v>
      </c>
      <c r="G35" s="15">
        <f>'Table A1'!G35/'Table A5'!G35*100</f>
        <v>106.0261892036344</v>
      </c>
      <c r="H35" s="15">
        <f>'Table A1'!H35/'Table A5'!H35*100</f>
        <v>90.193628981886334</v>
      </c>
      <c r="I35" s="15">
        <f>'Table A1'!I35/'Table A5'!I35*100</f>
        <v>101.9580255598546</v>
      </c>
      <c r="J35" s="15">
        <f>'Table A1'!J35/'Table A5'!J35*100</f>
        <v>115.49913806613384</v>
      </c>
      <c r="K35" s="15">
        <f>'Table A1'!K35/'Table A5'!K35*100</f>
        <v>69.092529333135317</v>
      </c>
      <c r="L35" s="15">
        <f>'Table A1'!L35/'Table A5'!L35*100</f>
        <v>93.308697373630736</v>
      </c>
      <c r="M35" s="15">
        <f>'Table A1'!M35/'Table A5'!M35*100</f>
        <v>60.436276707007316</v>
      </c>
      <c r="N35" s="15">
        <f>'Table A1'!N35/'Table A5'!N35*100</f>
        <v>82.294568245125362</v>
      </c>
      <c r="O35" s="15">
        <f>'Table A1'!O35/'Table A5'!O35*100</f>
        <v>80.116763969974983</v>
      </c>
      <c r="P35" s="15"/>
      <c r="Q35" s="15"/>
      <c r="R35" s="15"/>
      <c r="S35" s="15">
        <f>'Table A1'!S35/'Table A5'!S35*100</f>
        <v>95.44153017981904</v>
      </c>
      <c r="T35" s="15">
        <f>'Table A1'!T35/'Table A5'!T35*100</f>
        <v>117.44628773456623</v>
      </c>
      <c r="U35" s="15">
        <f>'Table A1'!U35/'Table A5'!U35*100</f>
        <v>92.677957468483385</v>
      </c>
    </row>
    <row r="36" spans="1:21" x14ac:dyDescent="0.25">
      <c r="A36" s="13">
        <v>2000</v>
      </c>
      <c r="B36" s="15">
        <f>'Table A1'!B36/'Table A5'!B36*100</f>
        <v>113.42643635918168</v>
      </c>
      <c r="C36" s="15">
        <f>'Table A1'!C36/'Table A5'!C36*100</f>
        <v>217.11666330848277</v>
      </c>
      <c r="D36" s="15">
        <f>'Table A1'!D36/'Table A5'!D36*100</f>
        <v>81.170286774368094</v>
      </c>
      <c r="E36" s="15">
        <f>'Table A1'!E36/'Table A5'!E36*100</f>
        <v>181.83489612061041</v>
      </c>
      <c r="F36" s="15">
        <f>'Table A1'!F36/'Table A5'!F36*100</f>
        <v>116.37903984938815</v>
      </c>
      <c r="G36" s="15">
        <f>'Table A1'!G36/'Table A5'!G36*100</f>
        <v>104.19161676646709</v>
      </c>
      <c r="H36" s="15">
        <f>'Table A1'!H36/'Table A5'!H36*100</f>
        <v>87.256702166727877</v>
      </c>
      <c r="I36" s="15">
        <f>'Table A1'!I36/'Table A5'!I36*100</f>
        <v>106.9429931498897</v>
      </c>
      <c r="J36" s="15">
        <f>'Table A1'!J36/'Table A5'!J36*100</f>
        <v>114.74604879545802</v>
      </c>
      <c r="K36" s="15">
        <f>'Table A1'!K36/'Table A5'!K36*100</f>
        <v>78.629828023681995</v>
      </c>
      <c r="L36" s="15">
        <f>'Table A1'!L36/'Table A5'!L36*100</f>
        <v>96.910740107795462</v>
      </c>
      <c r="M36" s="15">
        <f>'Table A1'!M36/'Table A5'!M36*100</f>
        <v>61.934185946256648</v>
      </c>
      <c r="N36" s="15">
        <f>'Table A1'!N36/'Table A5'!N36*100</f>
        <v>82.207468879668056</v>
      </c>
      <c r="O36" s="15">
        <f>'Table A1'!O36/'Table A5'!O36*100</f>
        <v>80.401065329782242</v>
      </c>
      <c r="P36" s="15"/>
      <c r="Q36" s="15"/>
      <c r="R36" s="15"/>
      <c r="S36" s="15">
        <f>'Table A1'!S36/'Table A5'!S36*100</f>
        <v>96.025742350683075</v>
      </c>
      <c r="T36" s="15">
        <f>'Table A1'!T36/'Table A5'!T36*100</f>
        <v>114.51969322760948</v>
      </c>
      <c r="U36" s="15">
        <f>'Table A1'!U36/'Table A5'!U36*100</f>
        <v>94.51951951951952</v>
      </c>
    </row>
    <row r="37" spans="1:21" x14ac:dyDescent="0.25">
      <c r="A37" s="13">
        <v>2001</v>
      </c>
      <c r="B37" s="15">
        <f>'Table A1'!B37/'Table A5'!B37*100</f>
        <v>114.58934662818159</v>
      </c>
      <c r="C37" s="15">
        <f>'Table A1'!C37/'Table A5'!C37*100</f>
        <v>212.25083056478405</v>
      </c>
      <c r="D37" s="15">
        <f>'Table A1'!D37/'Table A5'!D37*100</f>
        <v>82.53132232064479</v>
      </c>
      <c r="E37" s="15">
        <f>'Table A1'!E37/'Table A5'!E37*100</f>
        <v>187.80040359567053</v>
      </c>
      <c r="F37" s="15">
        <f>'Table A1'!F37/'Table A5'!F37*100</f>
        <v>115.42594013814274</v>
      </c>
      <c r="G37" s="15">
        <f>'Table A1'!G37/'Table A5'!G37*100</f>
        <v>103.03566911206676</v>
      </c>
      <c r="H37" s="15">
        <f>'Table A1'!H37/'Table A5'!H37*100</f>
        <v>88.91015671731067</v>
      </c>
      <c r="I37" s="15">
        <f>'Table A1'!I37/'Table A5'!I37*100</f>
        <v>103.81307988232633</v>
      </c>
      <c r="J37" s="15">
        <f>'Table A1'!J37/'Table A5'!J37*100</f>
        <v>116.58208955223881</v>
      </c>
      <c r="K37" s="15">
        <f>'Table A1'!K37/'Table A5'!K37*100</f>
        <v>80.64</v>
      </c>
      <c r="L37" s="15">
        <f>'Table A1'!L37/'Table A5'!L37*100</f>
        <v>98.106448311156612</v>
      </c>
      <c r="M37" s="15">
        <f>'Table A1'!M37/'Table A5'!M37*100</f>
        <v>60.887863155036662</v>
      </c>
      <c r="N37" s="15">
        <f>'Table A1'!N37/'Table A5'!N37*100</f>
        <v>84.68998410174882</v>
      </c>
      <c r="O37" s="15">
        <f>'Table A1'!O37/'Table A5'!O37*100</f>
        <v>82.207850804632272</v>
      </c>
      <c r="P37" s="15"/>
      <c r="Q37" s="15"/>
      <c r="R37" s="15"/>
      <c r="S37" s="15">
        <f>'Table A1'!S37/'Table A5'!S37*100</f>
        <v>94.372531812198332</v>
      </c>
      <c r="T37" s="15">
        <f>'Table A1'!T37/'Table A5'!T37*100</f>
        <v>117.09709461137324</v>
      </c>
      <c r="U37" s="15">
        <f>'Table A1'!U37/'Table A5'!U37*100</f>
        <v>95.301353013530147</v>
      </c>
    </row>
    <row r="38" spans="1:21" x14ac:dyDescent="0.25">
      <c r="A38" s="13">
        <v>2002</v>
      </c>
      <c r="B38" s="15">
        <f>'Table A1'!B38/'Table A5'!B38*100</f>
        <v>129.4758964928412</v>
      </c>
      <c r="C38" s="15">
        <f>'Table A1'!C38/'Table A5'!C38*100</f>
        <v>213.74053826745163</v>
      </c>
      <c r="D38" s="15">
        <f>'Table A1'!D38/'Table A5'!D38*100</f>
        <v>84.070134618580681</v>
      </c>
      <c r="E38" s="15">
        <f>'Table A1'!E38/'Table A5'!E38*100</f>
        <v>191.82308121167068</v>
      </c>
      <c r="F38" s="15">
        <f>'Table A1'!F38/'Table A5'!F38*100</f>
        <v>121.68046611468874</v>
      </c>
      <c r="G38" s="15">
        <f>'Table A1'!G38/'Table A5'!G38*100</f>
        <v>106.57015590200444</v>
      </c>
      <c r="H38" s="15">
        <f>'Table A1'!H38/'Table A5'!H38*100</f>
        <v>92.754654334163405</v>
      </c>
      <c r="I38" s="15">
        <f>'Table A1'!I38/'Table A5'!I38*100</f>
        <v>102.97533458688197</v>
      </c>
      <c r="J38" s="15">
        <f>'Table A1'!J38/'Table A5'!J38*100</f>
        <v>118.32430057126118</v>
      </c>
      <c r="K38" s="15">
        <f>'Table A1'!K38/'Table A5'!K38*100</f>
        <v>81.065242870165378</v>
      </c>
      <c r="L38" s="15">
        <f>'Table A1'!L38/'Table A5'!L38*100</f>
        <v>100.99433606041535</v>
      </c>
      <c r="M38" s="15">
        <f>'Table A1'!M38/'Table A5'!M38*100</f>
        <v>61.972941021936165</v>
      </c>
      <c r="N38" s="15">
        <f>'Table A1'!N38/'Table A5'!N38*100</f>
        <v>84.162533994560874</v>
      </c>
      <c r="O38" s="15">
        <f>'Table A1'!O38/'Table A5'!O38*100</f>
        <v>79.285714285714278</v>
      </c>
      <c r="P38" s="15"/>
      <c r="Q38" s="15"/>
      <c r="R38" s="15"/>
      <c r="S38" s="15">
        <f>'Table A1'!S38/'Table A5'!S38*100</f>
        <v>98.662867163524766</v>
      </c>
      <c r="T38" s="15">
        <f>'Table A1'!T38/'Table A5'!T38*100</f>
        <v>107.18831015790713</v>
      </c>
      <c r="U38" s="15">
        <f>'Table A1'!U38/'Table A5'!U38*100</f>
        <v>96.848172675987229</v>
      </c>
    </row>
    <row r="39" spans="1:21" x14ac:dyDescent="0.25">
      <c r="A39" s="13">
        <v>2003</v>
      </c>
      <c r="B39" s="15">
        <f>'Table A1'!B39/'Table A5'!B39*100</f>
        <v>121.3909242833269</v>
      </c>
      <c r="C39" s="15">
        <f>'Table A1'!C39/'Table A5'!C39*100</f>
        <v>203.83190430824604</v>
      </c>
      <c r="D39" s="15">
        <f>'Table A1'!D39/'Table A5'!D39*100</f>
        <v>87.076124567474039</v>
      </c>
      <c r="E39" s="15">
        <f>'Table A1'!E39/'Table A5'!E39*100</f>
        <v>195.29827169671066</v>
      </c>
      <c r="F39" s="15">
        <f>'Table A1'!F39/'Table A5'!F39*100</f>
        <v>123.7141148325359</v>
      </c>
      <c r="G39" s="15">
        <f>'Table A1'!G39/'Table A5'!G39*100</f>
        <v>108.15861986342399</v>
      </c>
      <c r="H39" s="15">
        <f>'Table A1'!H39/'Table A5'!H39*100</f>
        <v>93.101442531409958</v>
      </c>
      <c r="I39" s="15">
        <f>'Table A1'!I39/'Table A5'!I39*100</f>
        <v>104.63705308775731</v>
      </c>
      <c r="J39" s="15">
        <f>'Table A1'!J39/'Table A5'!J39*100</f>
        <v>118.00056561085974</v>
      </c>
      <c r="K39" s="15">
        <f>'Table A1'!K39/'Table A5'!K39*100</f>
        <v>85.666322314049594</v>
      </c>
      <c r="L39" s="15">
        <f>'Table A1'!L39/'Table A5'!L39*100</f>
        <v>105.41507339336376</v>
      </c>
      <c r="M39" s="15">
        <f>'Table A1'!M39/'Table A5'!M39*100</f>
        <v>64.690095846645363</v>
      </c>
      <c r="N39" s="15">
        <f>'Table A1'!N39/'Table A5'!N39*100</f>
        <v>87.547629934461213</v>
      </c>
      <c r="O39" s="15">
        <f>'Table A1'!O39/'Table A5'!O39*100</f>
        <v>78.996094315058585</v>
      </c>
      <c r="P39" s="15"/>
      <c r="Q39" s="15"/>
      <c r="R39" s="15"/>
      <c r="S39" s="15">
        <f>'Table A1'!S39/'Table A5'!S39*100</f>
        <v>104.62830001104606</v>
      </c>
      <c r="T39" s="15">
        <f>'Table A1'!T39/'Table A5'!T39*100</f>
        <v>106.36224909026882</v>
      </c>
      <c r="U39" s="15">
        <f>'Table A1'!U39/'Table A5'!U39*100</f>
        <v>98.705070797531164</v>
      </c>
    </row>
    <row r="40" spans="1:21" x14ac:dyDescent="0.25">
      <c r="A40" s="13">
        <v>2004</v>
      </c>
      <c r="B40" s="15">
        <f>'Table A1'!B40/'Table A5'!B40*100</f>
        <v>115.54553426030314</v>
      </c>
      <c r="C40" s="15">
        <f>'Table A1'!C40/'Table A5'!C40*100</f>
        <v>192.32427770590772</v>
      </c>
      <c r="D40" s="15">
        <f>'Table A1'!D40/'Table A5'!D40*100</f>
        <v>90.993871569411127</v>
      </c>
      <c r="E40" s="15">
        <f>'Table A1'!E40/'Table A5'!E40*100</f>
        <v>202.79467680608363</v>
      </c>
      <c r="F40" s="15">
        <f>'Table A1'!F40/'Table A5'!F40*100</f>
        <v>125.58383233532935</v>
      </c>
      <c r="G40" s="15">
        <f>'Table A1'!G40/'Table A5'!G40*100</f>
        <v>110.34122562674094</v>
      </c>
      <c r="H40" s="15">
        <f>'Table A1'!H40/'Table A5'!H40*100</f>
        <v>94.8629744295379</v>
      </c>
      <c r="I40" s="15">
        <f>'Table A1'!I40/'Table A5'!I40*100</f>
        <v>109.88998652896274</v>
      </c>
      <c r="J40" s="15">
        <f>'Table A1'!J40/'Table A5'!J40*100</f>
        <v>114.91636961886482</v>
      </c>
      <c r="K40" s="15">
        <f>'Table A1'!K40/'Table A5'!K40*100</f>
        <v>88.735512436515165</v>
      </c>
      <c r="L40" s="15">
        <f>'Table A1'!L40/'Table A5'!L40*100</f>
        <v>110.59930658741951</v>
      </c>
      <c r="M40" s="15">
        <f>'Table A1'!M40/'Table A5'!M40*100</f>
        <v>66.720758956434906</v>
      </c>
      <c r="N40" s="15">
        <f>'Table A1'!N40/'Table A5'!N40*100</f>
        <v>90.00904159132007</v>
      </c>
      <c r="O40" s="15">
        <f>'Table A1'!O40/'Table A5'!O40*100</f>
        <v>78.169605373635605</v>
      </c>
      <c r="P40" s="15"/>
      <c r="Q40" s="15"/>
      <c r="R40" s="15"/>
      <c r="S40" s="15">
        <f>'Table A1'!S40/'Table A5'!S40*100</f>
        <v>105.19711271515826</v>
      </c>
      <c r="T40" s="15">
        <f>'Table A1'!T40/'Table A5'!T40*100</f>
        <v>103.82598331346841</v>
      </c>
      <c r="U40" s="15">
        <f>'Table A1'!U40/'Table A5'!U40*100</f>
        <v>100.90590651044813</v>
      </c>
    </row>
    <row r="41" spans="1:21" x14ac:dyDescent="0.25">
      <c r="A41" s="13">
        <v>2005</v>
      </c>
      <c r="B41" s="15">
        <f>'Table A1'!B41/'Table A5'!B41*100</f>
        <v>123.86759581881535</v>
      </c>
      <c r="C41" s="15">
        <f>'Table A1'!C41/'Table A5'!C41*100</f>
        <v>179.21158662746379</v>
      </c>
      <c r="D41" s="15">
        <f>'Table A1'!D41/'Table A5'!D41*100</f>
        <v>93.689986282578886</v>
      </c>
      <c r="E41" s="15">
        <f>'Table A1'!E41/'Table A5'!E41*100</f>
        <v>198.76819708846585</v>
      </c>
      <c r="F41" s="15">
        <f>'Table A1'!F41/'Table A5'!F41*100</f>
        <v>128.00817757009344</v>
      </c>
      <c r="G41" s="15">
        <f>'Table A1'!G41/'Table A5'!G41*100</f>
        <v>106.05991310313287</v>
      </c>
      <c r="H41" s="15">
        <f>'Table A1'!H41/'Table A5'!H41*100</f>
        <v>93.322698268003649</v>
      </c>
      <c r="I41" s="15">
        <f>'Table A1'!I41/'Table A5'!I41*100</f>
        <v>112.70194986072424</v>
      </c>
      <c r="J41" s="15">
        <f>'Table A1'!J41/'Table A5'!J41*100</f>
        <v>117.43305382742764</v>
      </c>
      <c r="K41" s="15">
        <f>'Table A1'!K41/'Table A5'!K41*100</f>
        <v>90.825803212851412</v>
      </c>
      <c r="L41" s="15">
        <f>'Table A1'!L41/'Table A5'!L41*100</f>
        <v>114.3524619623817</v>
      </c>
      <c r="M41" s="15">
        <f>'Table A1'!M41/'Table A5'!M41*100</f>
        <v>70.881502890173408</v>
      </c>
      <c r="N41" s="15">
        <f>'Table A1'!N41/'Table A5'!N41*100</f>
        <v>94.548308834023132</v>
      </c>
      <c r="O41" s="15">
        <f>'Table A1'!O41/'Table A5'!O41*100</f>
        <v>80.692535704661822</v>
      </c>
      <c r="P41" s="15"/>
      <c r="Q41" s="15"/>
      <c r="R41" s="15"/>
      <c r="S41" s="15">
        <f>'Table A1'!S41/'Table A5'!S41*100</f>
        <v>111.06737149926893</v>
      </c>
      <c r="T41" s="15">
        <f>'Table A1'!T41/'Table A5'!T41*100</f>
        <v>107.36503396496246</v>
      </c>
      <c r="U41" s="15">
        <f>'Table A1'!U41/'Table A5'!U41*100</f>
        <v>102.77447011193142</v>
      </c>
    </row>
    <row r="42" spans="1:21" x14ac:dyDescent="0.25">
      <c r="A42" s="13">
        <v>2006</v>
      </c>
      <c r="B42" s="15">
        <f>'Table A1'!B42/'Table A5'!B42*100</f>
        <v>115.03935071323168</v>
      </c>
      <c r="C42" s="15">
        <f>'Table A1'!C42/'Table A5'!C42*100</f>
        <v>170.98371478873239</v>
      </c>
      <c r="D42" s="15">
        <f>'Table A1'!D42/'Table A5'!D42*100</f>
        <v>97.676588597555295</v>
      </c>
      <c r="E42" s="15">
        <f>'Table A1'!E42/'Table A5'!E42*100</f>
        <v>188.20085166784952</v>
      </c>
      <c r="F42" s="15">
        <f>'Table A1'!F42/'Table A5'!F42*100</f>
        <v>120.76301233867537</v>
      </c>
      <c r="G42" s="15">
        <f>'Table A1'!G42/'Table A5'!G42*100</f>
        <v>104.78645891716177</v>
      </c>
      <c r="H42" s="15">
        <f>'Table A1'!H42/'Table A5'!H42*100</f>
        <v>95.974143796779302</v>
      </c>
      <c r="I42" s="15">
        <f>'Table A1'!I42/'Table A5'!I42*100</f>
        <v>112.44198895027624</v>
      </c>
      <c r="J42" s="15">
        <f>'Table A1'!J42/'Table A5'!J42*100</f>
        <v>118.26810557794825</v>
      </c>
      <c r="K42" s="15">
        <f>'Table A1'!K42/'Table A5'!K42*100</f>
        <v>90.135889347245822</v>
      </c>
      <c r="L42" s="15">
        <f>'Table A1'!L42/'Table A5'!L42*100</f>
        <v>122.212988246468</v>
      </c>
      <c r="M42" s="15">
        <f>'Table A1'!M42/'Table A5'!M42*100</f>
        <v>72.540652750547807</v>
      </c>
      <c r="N42" s="15">
        <f>'Table A1'!N42/'Table A5'!N42*100</f>
        <v>98.534494677174052</v>
      </c>
      <c r="O42" s="15">
        <f>'Table A1'!O42/'Table A5'!O42*100</f>
        <v>82.200182696072048</v>
      </c>
      <c r="P42" s="15"/>
      <c r="Q42" s="15"/>
      <c r="R42" s="15"/>
      <c r="S42" s="15">
        <f>'Table A1'!S42/'Table A5'!S42*100</f>
        <v>109.61901588359436</v>
      </c>
      <c r="T42" s="15">
        <f>'Table A1'!T42/'Table A5'!T42*100</f>
        <v>100.93097184377839</v>
      </c>
      <c r="U42" s="15">
        <f>'Table A1'!U42/'Table A5'!U42*100</f>
        <v>104.18375717801479</v>
      </c>
    </row>
    <row r="43" spans="1:21" x14ac:dyDescent="0.25">
      <c r="A43" s="13">
        <v>2007</v>
      </c>
      <c r="B43" s="15">
        <f>'Table A1'!B43/'Table A5'!B43*100</f>
        <v>111.32098765432099</v>
      </c>
      <c r="C43" s="15">
        <f>'Table A1'!C43/'Table A5'!C43*100</f>
        <v>167.38694586767656</v>
      </c>
      <c r="D43" s="15">
        <f>'Table A1'!D43/'Table A5'!D43*100</f>
        <v>99.471149305883472</v>
      </c>
      <c r="E43" s="15">
        <f>'Table A1'!E43/'Table A5'!E43*100</f>
        <v>180.23608768971334</v>
      </c>
      <c r="F43" s="15">
        <f>'Table A1'!F43/'Table A5'!F43*100</f>
        <v>120.68965517241377</v>
      </c>
      <c r="G43" s="15">
        <f>'Table A1'!G43/'Table A5'!G43*100</f>
        <v>104.28087801681774</v>
      </c>
      <c r="H43" s="15">
        <f>'Table A1'!H43/'Table A5'!H43*100</f>
        <v>98.458961474036855</v>
      </c>
      <c r="I43" s="15">
        <f>'Table A1'!I43/'Table A5'!I43*100</f>
        <v>116.13839285714288</v>
      </c>
      <c r="J43" s="15">
        <f>'Table A1'!J43/'Table A5'!J43*100</f>
        <v>114.09502816556454</v>
      </c>
      <c r="K43" s="15">
        <f>'Table A1'!K43/'Table A5'!K43*100</f>
        <v>92.897593204341661</v>
      </c>
      <c r="L43" s="15">
        <f>'Table A1'!L43/'Table A5'!L43*100</f>
        <v>121.64867296446245</v>
      </c>
      <c r="M43" s="15">
        <f>'Table A1'!M43/'Table A5'!M43*100</f>
        <v>73.185416434385104</v>
      </c>
      <c r="N43" s="15">
        <f>'Table A1'!N43/'Table A5'!N43*100</f>
        <v>102.04348965155883</v>
      </c>
      <c r="O43" s="15">
        <f>'Table A1'!O43/'Table A5'!O43*100</f>
        <v>88.851351351351354</v>
      </c>
      <c r="P43" s="15"/>
      <c r="Q43" s="15"/>
      <c r="R43" s="15"/>
      <c r="S43" s="15">
        <f>'Table A1'!S43/'Table A5'!S43*100</f>
        <v>107.02443280977312</v>
      </c>
      <c r="T43" s="15">
        <f>'Table A1'!T43/'Table A5'!T43*100</f>
        <v>100.27737712193499</v>
      </c>
      <c r="U43" s="15">
        <f>'Table A1'!U43/'Table A5'!U43*100</f>
        <v>105.51739926739927</v>
      </c>
    </row>
    <row r="44" spans="1:21" x14ac:dyDescent="0.25">
      <c r="A44" s="13">
        <v>2008</v>
      </c>
      <c r="B44" s="15">
        <f>'Table A1'!B44/'Table A5'!B44*100</f>
        <v>115.75975975975976</v>
      </c>
      <c r="C44" s="15">
        <f>'Table A1'!C44/'Table A5'!C44*100</f>
        <v>159.31438881371221</v>
      </c>
      <c r="D44" s="15">
        <f>'Table A1'!D44/'Table A5'!D44*100</f>
        <v>98.670392137970893</v>
      </c>
      <c r="E44" s="15">
        <f>'Table A1'!E44/'Table A5'!E44*100</f>
        <v>169.69460891243375</v>
      </c>
      <c r="F44" s="15">
        <f>'Table A1'!F44/'Table A5'!F44*100</f>
        <v>115.59681697612731</v>
      </c>
      <c r="G44" s="15">
        <f>'Table A1'!G44/'Table A5'!G44*100</f>
        <v>101.04302477183833</v>
      </c>
      <c r="H44" s="15">
        <f>'Table A1'!H44/'Table A5'!H44*100</f>
        <v>93.281625518898835</v>
      </c>
      <c r="I44" s="15">
        <f>'Table A1'!I44/'Table A5'!I44*100</f>
        <v>110.89065736400305</v>
      </c>
      <c r="J44" s="15">
        <f>'Table A1'!J44/'Table A5'!J44*100</f>
        <v>111.85548071034903</v>
      </c>
      <c r="K44" s="15">
        <f>'Table A1'!K44/'Table A5'!K44*100</f>
        <v>94.290413533834581</v>
      </c>
      <c r="L44" s="15">
        <f>'Table A1'!L44/'Table A5'!L44*100</f>
        <v>120.29190719965143</v>
      </c>
      <c r="M44" s="15">
        <f>'Table A1'!M44/'Table A5'!M44*100</f>
        <v>75.404530744336569</v>
      </c>
      <c r="N44" s="15">
        <f>'Table A1'!N44/'Table A5'!N44*100</f>
        <v>101.73299101412066</v>
      </c>
      <c r="O44" s="15">
        <f>'Table A1'!O44/'Table A5'!O44*100</f>
        <v>88.495139657930366</v>
      </c>
      <c r="P44" s="15"/>
      <c r="Q44" s="15"/>
      <c r="R44" s="15"/>
      <c r="S44" s="15">
        <f>'Table A1'!S44/'Table A5'!S44*100</f>
        <v>105.80016934801016</v>
      </c>
      <c r="T44" s="15">
        <f>'Table A1'!T44/'Table A5'!T44*100</f>
        <v>99.247716281569041</v>
      </c>
      <c r="U44" s="15">
        <f>'Table A1'!U44/'Table A5'!U44*100</f>
        <v>103.81264848964815</v>
      </c>
    </row>
    <row r="45" spans="1:21" x14ac:dyDescent="0.25">
      <c r="A45" s="13">
        <v>2009</v>
      </c>
      <c r="B45" s="15">
        <f>'Table A1'!B45/'Table A5'!B45*100</f>
        <v>100.29877171627753</v>
      </c>
      <c r="C45" s="15">
        <f>'Table A1'!C45/'Table A5'!C45*100</f>
        <v>147.97734627831716</v>
      </c>
      <c r="D45" s="15">
        <f>'Table A1'!D45/'Table A5'!D45*100</f>
        <v>95.355050868358859</v>
      </c>
      <c r="E45" s="15">
        <f>'Table A1'!E45/'Table A5'!E45*100</f>
        <v>156.00704122047819</v>
      </c>
      <c r="F45" s="15">
        <f>'Table A1'!F45/'Table A5'!F45*100</f>
        <v>100.53682896379526</v>
      </c>
      <c r="G45" s="15">
        <f>'Table A1'!G45/'Table A5'!G45*100</f>
        <v>89.390919158361015</v>
      </c>
      <c r="H45" s="15">
        <f>'Table A1'!H45/'Table A5'!H45*100</f>
        <v>89.587273334074979</v>
      </c>
      <c r="I45" s="15">
        <f>'Table A1'!I45/'Table A5'!I45*100</f>
        <v>98.494435958978841</v>
      </c>
      <c r="J45" s="15">
        <f>'Table A1'!J45/'Table A5'!J45*100</f>
        <v>108.19198391757759</v>
      </c>
      <c r="K45" s="15">
        <f>'Table A1'!K45/'Table A5'!K45*100</f>
        <v>88.745133959239752</v>
      </c>
      <c r="L45" s="15">
        <f>'Table A1'!L45/'Table A5'!L45*100</f>
        <v>120.79413695033909</v>
      </c>
      <c r="M45" s="15">
        <f>'Table A1'!M45/'Table A5'!M45*100</f>
        <v>79.478688174340348</v>
      </c>
      <c r="N45" s="15">
        <f>'Table A1'!N45/'Table A5'!N45*100</f>
        <v>95.536300380727312</v>
      </c>
      <c r="O45" s="15">
        <f>'Table A1'!O45/'Table A5'!O45*100</f>
        <v>81.98221757322176</v>
      </c>
      <c r="P45" s="15"/>
      <c r="Q45" s="15"/>
      <c r="R45" s="15"/>
      <c r="S45" s="15">
        <f>'Table A1'!S45/'Table A5'!S45*100</f>
        <v>94.37729333045543</v>
      </c>
      <c r="T45" s="15">
        <f>'Table A1'!T45/'Table A5'!T45*100</f>
        <v>95.03981063051431</v>
      </c>
      <c r="U45" s="15">
        <f>'Table A1'!U45/'Table A5'!U45*100</f>
        <v>98.507462686567166</v>
      </c>
    </row>
    <row r="46" spans="1:21" x14ac:dyDescent="0.25">
      <c r="A46" s="13">
        <v>2010</v>
      </c>
      <c r="B46" s="15">
        <f>'Table A1'!B46/'Table A5'!B46*100</f>
        <v>94.025649045980614</v>
      </c>
      <c r="C46" s="15">
        <f>'Table A1'!C46/'Table A5'!C46*100</f>
        <v>143.3371958285052</v>
      </c>
      <c r="D46" s="15">
        <f>'Table A1'!D46/'Table A5'!D46*100</f>
        <v>99.416163064631775</v>
      </c>
      <c r="E46" s="15">
        <f>'Table A1'!E46/'Table A5'!E46*100</f>
        <v>148.15359914369816</v>
      </c>
      <c r="F46" s="15">
        <f>'Table A1'!F46/'Table A5'!F46*100</f>
        <v>96.14791987673344</v>
      </c>
      <c r="G46" s="15">
        <f>'Table A1'!G46/'Table A5'!G46*100</f>
        <v>100.6086357372531</v>
      </c>
      <c r="H46" s="15">
        <f>'Table A1'!H46/'Table A5'!H46*100</f>
        <v>89.887143173268427</v>
      </c>
      <c r="I46" s="15">
        <f>'Table A1'!I46/'Table A5'!I46*100</f>
        <v>99.725455743465858</v>
      </c>
      <c r="J46" s="15">
        <f>'Table A1'!J46/'Table A5'!J46*100</f>
        <v>111.12370874275636</v>
      </c>
      <c r="K46" s="15">
        <f>'Table A1'!K46/'Table A5'!K46*100</f>
        <v>92.516930022573362</v>
      </c>
      <c r="L46" s="15">
        <f>'Table A1'!L46/'Table A5'!L46*100</f>
        <v>110.91960292353006</v>
      </c>
      <c r="M46" s="15">
        <f>'Table A1'!M46/'Table A5'!M46*100</f>
        <v>81.689401888772295</v>
      </c>
      <c r="N46" s="15">
        <f>'Table A1'!N46/'Table A5'!N46*100</f>
        <v>96.028788073512388</v>
      </c>
      <c r="O46" s="15">
        <f>'Table A1'!O46/'Table A5'!O46*100</f>
        <v>89.074239144276078</v>
      </c>
      <c r="P46" s="15"/>
      <c r="Q46" s="15"/>
      <c r="R46" s="15"/>
      <c r="S46" s="15">
        <f>'Table A1'!S46/'Table A5'!S46*100</f>
        <v>91.714774428052166</v>
      </c>
      <c r="T46" s="15">
        <f>'Table A1'!T46/'Table A5'!T46*100</f>
        <v>97.143477788639089</v>
      </c>
      <c r="U46" s="15">
        <f>'Table A1'!U46/'Table A5'!U46*100</f>
        <v>99.624786810687894</v>
      </c>
    </row>
    <row r="47" spans="1:21" x14ac:dyDescent="0.25">
      <c r="A47" s="13">
        <v>2011</v>
      </c>
      <c r="B47" s="15">
        <f>'Table A1'!B47/'Table A5'!B47*100</f>
        <v>104.7763695401697</v>
      </c>
      <c r="C47" s="15">
        <f>'Table A1'!C47/'Table A5'!C47*100</f>
        <v>120.86609686609687</v>
      </c>
      <c r="D47" s="15">
        <f>'Table A1'!D47/'Table A5'!D47*100</f>
        <v>102.22657457994021</v>
      </c>
      <c r="E47" s="15">
        <f>'Table A1'!E47/'Table A5'!E47*100</f>
        <v>131.07309095483711</v>
      </c>
      <c r="F47" s="15">
        <f>'Table A1'!F47/'Table A5'!F47*100</f>
        <v>98.462064251537939</v>
      </c>
      <c r="G47" s="15">
        <f>'Table A1'!G47/'Table A5'!G47*100</f>
        <v>104.26176059618074</v>
      </c>
      <c r="H47" s="15">
        <f>'Table A1'!H47/'Table A5'!H47*100</f>
        <v>90.366469168312477</v>
      </c>
      <c r="I47" s="15">
        <f>'Table A1'!I47/'Table A5'!I47*100</f>
        <v>104.30095576794842</v>
      </c>
      <c r="J47" s="15">
        <f>'Table A1'!J47/'Table A5'!J47*100</f>
        <v>109.48975881711307</v>
      </c>
      <c r="K47" s="15">
        <f>'Table A1'!K47/'Table A5'!K47*100</f>
        <v>91.36099857659039</v>
      </c>
      <c r="L47" s="15">
        <f>'Table A1'!L47/'Table A5'!L47*100</f>
        <v>107.46268656716418</v>
      </c>
      <c r="M47" s="15">
        <f>'Table A1'!M47/'Table A5'!M47*100</f>
        <v>85.718799368088455</v>
      </c>
      <c r="N47" s="15">
        <f>'Table A1'!N47/'Table A5'!N47*100</f>
        <v>98.252621068397389</v>
      </c>
      <c r="O47" s="15">
        <f>'Table A1'!O47/'Table A5'!O47*100</f>
        <v>93.269707486365888</v>
      </c>
      <c r="P47" s="15"/>
      <c r="Q47" s="15"/>
      <c r="R47" s="15"/>
      <c r="S47" s="15">
        <f>'Table A1'!S47/'Table A5'!S47*100</f>
        <v>93.993081035747977</v>
      </c>
      <c r="T47" s="15">
        <f>'Table A1'!T47/'Table A5'!T47*100</f>
        <v>99.259013492590128</v>
      </c>
      <c r="U47" s="15">
        <f>'Table A1'!U47/'Table A5'!U47*100</f>
        <v>100.15714446065775</v>
      </c>
    </row>
    <row r="48" spans="1:21" x14ac:dyDescent="0.25">
      <c r="A48" s="13">
        <v>2012</v>
      </c>
      <c r="B48" s="15">
        <f>'Table A1'!B48/'Table A5'!B48*100</f>
        <v>97.426239799121163</v>
      </c>
      <c r="C48" s="15">
        <f>'Table A1'!C48/'Table A5'!C48*100</f>
        <v>101.9311684108318</v>
      </c>
      <c r="D48" s="15">
        <f>'Table A1'!D48/'Table A5'!D48*100</f>
        <v>99.623102780890278</v>
      </c>
      <c r="E48" s="15">
        <f>'Table A1'!E48/'Table A5'!E48*100</f>
        <v>126.55789990186459</v>
      </c>
      <c r="F48" s="15">
        <f>'Table A1'!F48/'Table A5'!F48*100</f>
        <v>96.198402879316163</v>
      </c>
      <c r="G48" s="15">
        <f>'Table A1'!G48/'Table A5'!G48*100</f>
        <v>95.487343946856029</v>
      </c>
      <c r="H48" s="15">
        <f>'Table A1'!H48/'Table A5'!H48*100</f>
        <v>89.468027941966682</v>
      </c>
      <c r="I48" s="15">
        <f>'Table A1'!I48/'Table A5'!I48*100</f>
        <v>101.55637788419678</v>
      </c>
      <c r="J48" s="15">
        <f>'Table A1'!J48/'Table A5'!J48*100</f>
        <v>109.42627720237401</v>
      </c>
      <c r="K48" s="15">
        <f>'Table A1'!K48/'Table A5'!K48*100</f>
        <v>93.507762457930738</v>
      </c>
      <c r="L48" s="15">
        <f>'Table A1'!L48/'Table A5'!L48*100</f>
        <v>107.82762568960133</v>
      </c>
      <c r="M48" s="15">
        <f>'Table A1'!M48/'Table A5'!M48*100</f>
        <v>89.046926910299007</v>
      </c>
      <c r="N48" s="15">
        <f>'Table A1'!N48/'Table A5'!N48*100</f>
        <v>97.674142636762795</v>
      </c>
      <c r="O48" s="15">
        <f>'Table A1'!O48/'Table A5'!O48*100</f>
        <v>95.663988657844996</v>
      </c>
      <c r="P48" s="15"/>
      <c r="Q48" s="15"/>
      <c r="R48" s="15"/>
      <c r="S48" s="15">
        <f>'Table A1'!S48/'Table A5'!S48*100</f>
        <v>99.345067539909948</v>
      </c>
      <c r="T48" s="15">
        <f>'Table A1'!T48/'Table A5'!T48*100</f>
        <v>99.977132403384402</v>
      </c>
      <c r="U48" s="15">
        <f>'Table A1'!U48/'Table A5'!U48*100</f>
        <v>99.022300340547076</v>
      </c>
    </row>
    <row r="49" spans="1:21" x14ac:dyDescent="0.25">
      <c r="A49" s="13">
        <v>2013</v>
      </c>
      <c r="B49" s="15">
        <f>'Table A1'!B49/'Table A5'!B49*100</f>
        <v>99.669544824645556</v>
      </c>
      <c r="C49" s="15">
        <f>'Table A1'!C49/'Table A5'!C49*100</f>
        <v>93.50503919372899</v>
      </c>
      <c r="D49" s="15">
        <f>'Table A1'!D49/'Table A5'!D49*100</f>
        <v>98.705666530778629</v>
      </c>
      <c r="E49" s="15">
        <f>'Table A1'!E49/'Table A5'!E49*100</f>
        <v>116.70252519533462</v>
      </c>
      <c r="F49" s="15">
        <f>'Table A1'!F49/'Table A5'!F49*100</f>
        <v>99.019280062409436</v>
      </c>
      <c r="G49" s="15">
        <f>'Table A1'!G49/'Table A5'!G49*100</f>
        <v>92.924631949022199</v>
      </c>
      <c r="H49" s="15">
        <f>'Table A1'!H49/'Table A5'!H49*100</f>
        <v>91.259398496240593</v>
      </c>
      <c r="I49" s="15">
        <f>'Table A1'!I49/'Table A5'!I49*100</f>
        <v>102.80475826694315</v>
      </c>
      <c r="J49" s="15">
        <f>'Table A1'!J49/'Table A5'!J49*100</f>
        <v>102.56726457399101</v>
      </c>
      <c r="K49" s="15">
        <f>'Table A1'!K49/'Table A5'!K49*100</f>
        <v>93.216746157922643</v>
      </c>
      <c r="L49" s="15">
        <f>'Table A1'!L49/'Table A5'!L49*100</f>
        <v>105.55497655028661</v>
      </c>
      <c r="M49" s="15">
        <f>'Table A1'!M49/'Table A5'!M49*100</f>
        <v>92.327550598926052</v>
      </c>
      <c r="N49" s="15">
        <f>'Table A1'!N49/'Table A5'!N49*100</f>
        <v>99.044368600682589</v>
      </c>
      <c r="O49" s="15">
        <f>'Table A1'!O49/'Table A5'!O49*100</f>
        <v>98.04827347268737</v>
      </c>
      <c r="P49" s="15"/>
      <c r="Q49" s="15"/>
      <c r="R49" s="15"/>
      <c r="S49" s="15">
        <f>'Table A1'!S49/'Table A5'!S49*100</f>
        <v>98.42659164322184</v>
      </c>
      <c r="T49" s="15">
        <f>'Table A1'!T49/'Table A5'!T49*100</f>
        <v>94.798301486199563</v>
      </c>
      <c r="U49" s="15">
        <f>'Table A1'!U49/'Table A5'!U49*100</f>
        <v>98.356782300504776</v>
      </c>
    </row>
    <row r="50" spans="1:21" x14ac:dyDescent="0.25">
      <c r="A50" s="13">
        <v>2014</v>
      </c>
      <c r="B50" s="15">
        <f>'Table A1'!B50/'Table A5'!B50*100</f>
        <v>101.60837128185254</v>
      </c>
      <c r="C50" s="15">
        <f>'Table A1'!C50/'Table A5'!C50*100</f>
        <v>94.244897959183675</v>
      </c>
      <c r="D50" s="15">
        <f>'Table A1'!D50/'Table A5'!D50*100</f>
        <v>101.2807481195365</v>
      </c>
      <c r="E50" s="15">
        <f>'Table A1'!E50/'Table A5'!E50*100</f>
        <v>107.70256752250751</v>
      </c>
      <c r="F50" s="15">
        <f>'Table A1'!F50/'Table A5'!F50*100</f>
        <v>93.984646124723952</v>
      </c>
      <c r="G50" s="15">
        <f>'Table A1'!G50/'Table A5'!G50*100</f>
        <v>96.346314907872696</v>
      </c>
      <c r="H50" s="15">
        <f>'Table A1'!H50/'Table A5'!H50*100</f>
        <v>93.511528259538863</v>
      </c>
      <c r="I50" s="15">
        <f>'Table A1'!I50/'Table A5'!I50*100</f>
        <v>107.56885708089352</v>
      </c>
      <c r="J50" s="15">
        <f>'Table A1'!J50/'Table A5'!J50*100</f>
        <v>102.17509516041328</v>
      </c>
      <c r="K50" s="15">
        <f>'Table A1'!K50/'Table A5'!K50*100</f>
        <v>91.277162771627701</v>
      </c>
      <c r="L50" s="15">
        <f>'Table A1'!L50/'Table A5'!L50*100</f>
        <v>102.22929936305734</v>
      </c>
      <c r="M50" s="15">
        <f>'Table A1'!M50/'Table A5'!M50*100</f>
        <v>95.440235604752715</v>
      </c>
      <c r="N50" s="15">
        <f>'Table A1'!N50/'Table A5'!N50*100</f>
        <v>99.526779952677998</v>
      </c>
      <c r="O50" s="15">
        <f>'Table A1'!O50/'Table A5'!O50*100</f>
        <v>104.47845167098006</v>
      </c>
      <c r="P50" s="15"/>
      <c r="Q50" s="15"/>
      <c r="R50" s="15"/>
      <c r="S50" s="15">
        <f>'Table A1'!S50/'Table A5'!S50*100</f>
        <v>95.776861127479876</v>
      </c>
      <c r="T50" s="15">
        <f>'Table A1'!T50/'Table A5'!T50*100</f>
        <v>97.363370037377521</v>
      </c>
      <c r="U50" s="15">
        <f>'Table A1'!U50/'Table A5'!U50*100</f>
        <v>99.071756362119316</v>
      </c>
    </row>
    <row r="51" spans="1:21" x14ac:dyDescent="0.25">
      <c r="A51" s="13">
        <v>2015</v>
      </c>
      <c r="B51" s="15">
        <f>'Table A1'!B51/'Table A5'!B51*100</f>
        <v>107.19126125214929</v>
      </c>
      <c r="C51" s="15">
        <f>'Table A1'!C51/'Table A5'!C51*100</f>
        <v>99.283154121863802</v>
      </c>
      <c r="D51" s="15">
        <f>'Table A1'!D51/'Table A5'!D51*100</f>
        <v>99.709709709709699</v>
      </c>
      <c r="E51" s="15">
        <f>'Table A1'!E51/'Table A5'!E51*100</f>
        <v>102.39489646517464</v>
      </c>
      <c r="F51" s="15">
        <f>'Table A1'!F51/'Table A5'!F51*100</f>
        <v>97.710003122723023</v>
      </c>
      <c r="G51" s="15">
        <f>'Table A1'!G51/'Table A5'!G51*100</f>
        <v>99.3280264654192</v>
      </c>
      <c r="H51" s="15">
        <f>'Table A1'!H51/'Table A5'!H51*100</f>
        <v>96.737044145873327</v>
      </c>
      <c r="I51" s="15">
        <f>'Table A1'!I51/'Table A5'!I51*100</f>
        <v>105.26315789473686</v>
      </c>
      <c r="J51" s="15">
        <f>'Table A1'!J51/'Table A5'!J51*100</f>
        <v>101.91432119205297</v>
      </c>
      <c r="K51" s="15">
        <f>'Table A1'!K51/'Table A5'!K51*100</f>
        <v>95.711244043394515</v>
      </c>
      <c r="L51" s="15">
        <f>'Table A1'!L51/'Table A5'!L51*100</f>
        <v>99.83467658607151</v>
      </c>
      <c r="M51" s="15">
        <f>'Table A1'!M51/'Table A5'!M51*100</f>
        <v>98.768645510061063</v>
      </c>
      <c r="N51" s="15">
        <f>'Table A1'!N51/'Table A5'!N51*100</f>
        <v>100.76049588498803</v>
      </c>
      <c r="O51" s="15">
        <f>'Table A1'!O51/'Table A5'!O51*100</f>
        <v>102.75941664043646</v>
      </c>
      <c r="P51" s="15"/>
      <c r="Q51" s="15"/>
      <c r="R51" s="15"/>
      <c r="S51" s="15">
        <f>'Table A1'!S51/'Table A5'!S51*100</f>
        <v>97.423542137869987</v>
      </c>
      <c r="T51" s="15">
        <f>'Table A1'!T51/'Table A5'!T51*100</f>
        <v>103.93049234588332</v>
      </c>
      <c r="U51" s="15">
        <f>'Table A1'!U51/'Table A5'!U51*100</f>
        <v>99.764946346448653</v>
      </c>
    </row>
    <row r="52" spans="1:21" x14ac:dyDescent="0.25">
      <c r="A52" s="13">
        <v>2016</v>
      </c>
      <c r="B52" s="15">
        <f>'Table A1'!B52/'Table A5'!B52*100</f>
        <v>100</v>
      </c>
      <c r="C52" s="15">
        <f>'Table A1'!C52/'Table A5'!C52*100</f>
        <v>100</v>
      </c>
      <c r="D52" s="15">
        <f>'Table A1'!D52/'Table A5'!D52*100</f>
        <v>100</v>
      </c>
      <c r="E52" s="15">
        <f>'Table A1'!E52/'Table A5'!E52*100</f>
        <v>100</v>
      </c>
      <c r="F52" s="15">
        <f>'Table A1'!F52/'Table A5'!F52*100</f>
        <v>100</v>
      </c>
      <c r="G52" s="15">
        <f>'Table A1'!G52/'Table A5'!G52*100</f>
        <v>100</v>
      </c>
      <c r="H52" s="15">
        <f>'Table A1'!H52/'Table A5'!H52*100</f>
        <v>100</v>
      </c>
      <c r="I52" s="15">
        <f>'Table A1'!I52/'Table A5'!I52*100</f>
        <v>100</v>
      </c>
      <c r="J52" s="15">
        <f>'Table A1'!J52/'Table A5'!J52*100</f>
        <v>100</v>
      </c>
      <c r="K52" s="15">
        <f>'Table A1'!K52/'Table A5'!K52*100</f>
        <v>100</v>
      </c>
      <c r="L52" s="15">
        <f>'Table A1'!L52/'Table A5'!L52*100</f>
        <v>100</v>
      </c>
      <c r="M52" s="15">
        <f>'Table A1'!M52/'Table A5'!M52*100</f>
        <v>100</v>
      </c>
      <c r="N52" s="15">
        <f>'Table A1'!N52/'Table A5'!N52*100</f>
        <v>100</v>
      </c>
      <c r="O52" s="15">
        <f>'Table A1'!O52/'Table A5'!O52*100</f>
        <v>100</v>
      </c>
      <c r="P52" s="15"/>
      <c r="Q52" s="15"/>
      <c r="R52" s="15"/>
      <c r="S52" s="15">
        <f>'Table A1'!S52/'Table A5'!S52*100</f>
        <v>100</v>
      </c>
      <c r="T52" s="15">
        <f>'Table A1'!T52/'Table A5'!T52*100</f>
        <v>100</v>
      </c>
      <c r="U52" s="15">
        <f>'Table A1'!U52/'Table A5'!U52*100</f>
        <v>100</v>
      </c>
    </row>
    <row r="53" spans="1:21" x14ac:dyDescent="0.25">
      <c r="A53" s="13">
        <v>2017</v>
      </c>
      <c r="B53" s="15">
        <f>'Table A1'!B53/'Table A5'!B53*100</f>
        <v>101.50857818970618</v>
      </c>
      <c r="C53" s="15">
        <f>'Table A1'!C53/'Table A5'!C53*100</f>
        <v>104.85027414592997</v>
      </c>
      <c r="D53" s="15">
        <f>'Table A1'!D53/'Table A5'!D53*100</f>
        <v>101.53510943844705</v>
      </c>
      <c r="E53" s="15">
        <f>'Table A1'!E53/'Table A5'!E53*100</f>
        <v>93.645962142109767</v>
      </c>
      <c r="F53" s="15">
        <f>'Table A1'!F53/'Table A5'!F53*100</f>
        <v>97.212741751990905</v>
      </c>
      <c r="G53" s="15">
        <f>'Table A1'!G53/'Table A5'!G53*100</f>
        <v>102.30269443913625</v>
      </c>
      <c r="H53" s="15">
        <f>'Table A1'!H53/'Table A5'!H53*100</f>
        <v>100.23568692919571</v>
      </c>
      <c r="I53" s="15">
        <f>'Table A1'!I53/'Table A5'!I53*100</f>
        <v>102.39292177759904</v>
      </c>
      <c r="J53" s="15">
        <f>'Table A1'!J53/'Table A5'!J53*100</f>
        <v>101.21134528264722</v>
      </c>
      <c r="K53" s="15">
        <f>'Table A1'!K53/'Table A5'!K53*100</f>
        <v>103.80017494411507</v>
      </c>
      <c r="L53" s="15">
        <f>'Table A1'!L53/'Table A5'!L53*100</f>
        <v>102.70519520442669</v>
      </c>
      <c r="M53" s="15">
        <f>'Table A1'!M53/'Table A5'!M53*100</f>
        <v>103.13725490196077</v>
      </c>
      <c r="N53" s="15">
        <f>'Table A1'!N53/'Table A5'!N53*100</f>
        <v>107.07638817875038</v>
      </c>
      <c r="O53" s="15">
        <f>'Table A1'!O53/'Table A5'!O53*100</f>
        <v>100.52894787459125</v>
      </c>
      <c r="P53" s="15"/>
      <c r="Q53" s="15"/>
      <c r="R53" s="15"/>
      <c r="S53" s="15">
        <f>'Table A1'!S53/'Table A5'!S53*100</f>
        <v>97.24261246000377</v>
      </c>
      <c r="T53" s="15">
        <f>'Table A1'!T53/'Table A5'!T53*100</f>
        <v>102.46461923558294</v>
      </c>
      <c r="U53" s="15">
        <f>'Table A1'!U53/'Table A5'!U53*100</f>
        <v>101.99230693362264</v>
      </c>
    </row>
    <row r="54" spans="1:21" x14ac:dyDescent="0.25">
      <c r="A54" s="13">
        <v>2018</v>
      </c>
      <c r="B54" s="15">
        <f>'Table A1'!B54/'Table A5'!B54*100</f>
        <v>105.32984293193716</v>
      </c>
      <c r="C54" s="15">
        <f>'Table A1'!C54/'Table A5'!C54*100</f>
        <v>106.79781645895561</v>
      </c>
      <c r="D54" s="15">
        <f>'Table A1'!D54/'Table A5'!D54*100</f>
        <v>100.85811799122379</v>
      </c>
      <c r="E54" s="15">
        <f>'Table A1'!E54/'Table A5'!E54*100</f>
        <v>87.455325232308795</v>
      </c>
      <c r="F54" s="15">
        <f>'Table A1'!F54/'Table A5'!F54*100</f>
        <v>95.774647887323923</v>
      </c>
      <c r="G54" s="15">
        <f>'Table A1'!G54/'Table A5'!G54*100</f>
        <v>99.897674418604652</v>
      </c>
      <c r="H54" s="15">
        <f>'Table A1'!H54/'Table A5'!H54*100</f>
        <v>102.88178788472848</v>
      </c>
      <c r="I54" s="15">
        <f>'Table A1'!I54/'Table A5'!I54*100</f>
        <v>104.69488287926008</v>
      </c>
      <c r="J54" s="15">
        <f>'Table A1'!J54/'Table A5'!J54*100</f>
        <v>103.61884157734292</v>
      </c>
      <c r="K54" s="15">
        <f>'Table A1'!K54/'Table A5'!K54*100</f>
        <v>105.6266465939029</v>
      </c>
      <c r="L54" s="15">
        <f>'Table A1'!L54/'Table A5'!L54*100</f>
        <v>98.925055254169166</v>
      </c>
      <c r="M54" s="15">
        <f>'Table A1'!M54/'Table A5'!M54*100</f>
        <v>102.81327389796931</v>
      </c>
      <c r="N54" s="15">
        <f>'Table A1'!N54/'Table A5'!N54*100</f>
        <v>111.95364911567391</v>
      </c>
      <c r="O54" s="15">
        <f>'Table A1'!O54/'Table A5'!O54*100</f>
        <v>98.872249953780724</v>
      </c>
      <c r="P54" s="15"/>
      <c r="Q54" s="15"/>
      <c r="R54" s="15"/>
      <c r="S54" s="15">
        <f>'Table A1'!S54/'Table A5'!S54*100</f>
        <v>98.233379823337984</v>
      </c>
      <c r="T54" s="15">
        <f>'Table A1'!T54/'Table A5'!T54*100</f>
        <v>98.05963085660197</v>
      </c>
      <c r="U54" s="15">
        <f>'Table A1'!U54/'Table A5'!U54*100</f>
        <v>101.97846959557755</v>
      </c>
    </row>
    <row r="55" spans="1:21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</row>
    <row r="56" spans="1:21" x14ac:dyDescent="0.25">
      <c r="A56" s="9" t="s">
        <v>164</v>
      </c>
    </row>
    <row r="57" spans="1:21" x14ac:dyDescent="0.25">
      <c r="A57" s="13">
        <v>1971</v>
      </c>
      <c r="B57" s="11">
        <f>LN(B7/B6)*100</f>
        <v>6.2144701213318214</v>
      </c>
      <c r="C57" s="11">
        <f t="shared" ref="C57:U71" si="0">LN(C7/C6)*100</f>
        <v>-1.648183411441589</v>
      </c>
      <c r="D57" s="11">
        <f t="shared" si="0"/>
        <v>1.479670435518087</v>
      </c>
      <c r="E57" s="11">
        <f t="shared" si="0"/>
        <v>6.0260846206404466</v>
      </c>
      <c r="F57" s="11">
        <f t="shared" si="0"/>
        <v>-0.78892253969351933</v>
      </c>
      <c r="G57" s="11">
        <f t="shared" si="0"/>
        <v>3.0151995351933256</v>
      </c>
      <c r="H57" s="11">
        <f t="shared" si="0"/>
        <v>1.6364715539132615</v>
      </c>
      <c r="I57" s="11">
        <f t="shared" si="0"/>
        <v>8.6750672922421153</v>
      </c>
      <c r="J57" s="11">
        <f t="shared" si="0"/>
        <v>3.3701608505932463</v>
      </c>
      <c r="K57" s="11">
        <f t="shared" si="0"/>
        <v>1.8987725181346389</v>
      </c>
      <c r="L57" s="11">
        <f t="shared" si="0"/>
        <v>-6.3317791927038982</v>
      </c>
      <c r="M57" s="11">
        <f t="shared" si="0"/>
        <v>0.23165630742243135</v>
      </c>
      <c r="N57" s="11">
        <f t="shared" si="0"/>
        <v>5.5526354675294973</v>
      </c>
      <c r="O57" s="11">
        <f t="shared" si="0"/>
        <v>6.9588458982825454</v>
      </c>
      <c r="P57" s="11"/>
      <c r="Q57" s="11"/>
      <c r="R57" s="11"/>
      <c r="S57" s="11">
        <f t="shared" si="0"/>
        <v>4.5601736931610324</v>
      </c>
      <c r="T57" s="11">
        <f t="shared" si="0"/>
        <v>0.25533725704976917</v>
      </c>
      <c r="U57" s="11">
        <f t="shared" si="0"/>
        <v>2.4040228846400535</v>
      </c>
    </row>
    <row r="58" spans="1:21" x14ac:dyDescent="0.25">
      <c r="A58" s="13">
        <v>1972</v>
      </c>
      <c r="B58" s="11">
        <f t="shared" ref="B58:O73" si="1">LN(B8/B7)*100</f>
        <v>-0.19517291937864156</v>
      </c>
      <c r="C58" s="11">
        <f t="shared" si="1"/>
        <v>-19.110117150094315</v>
      </c>
      <c r="D58" s="11">
        <f t="shared" si="1"/>
        <v>2.8271414708322289</v>
      </c>
      <c r="E58" s="11">
        <f t="shared" si="1"/>
        <v>9.3557184680368799</v>
      </c>
      <c r="F58" s="11">
        <f t="shared" si="1"/>
        <v>3.1851060659568367</v>
      </c>
      <c r="G58" s="11">
        <f t="shared" si="1"/>
        <v>-3.0874711473936327</v>
      </c>
      <c r="H58" s="11">
        <f t="shared" si="1"/>
        <v>1.6878018127571084</v>
      </c>
      <c r="I58" s="11">
        <f t="shared" si="1"/>
        <v>6.8033220125145109</v>
      </c>
      <c r="J58" s="11">
        <f t="shared" si="1"/>
        <v>9.9860578253263124E-2</v>
      </c>
      <c r="K58" s="11">
        <f t="shared" si="1"/>
        <v>2.3594244734896015</v>
      </c>
      <c r="L58" s="11">
        <f t="shared" si="1"/>
        <v>-5.1023400919492037</v>
      </c>
      <c r="M58" s="11">
        <f t="shared" si="1"/>
        <v>0.77737299667961524</v>
      </c>
      <c r="N58" s="11">
        <f t="shared" si="1"/>
        <v>5.5138521519143255</v>
      </c>
      <c r="O58" s="11">
        <f t="shared" si="1"/>
        <v>5.9147515783649043</v>
      </c>
      <c r="P58" s="11"/>
      <c r="Q58" s="11"/>
      <c r="R58" s="11"/>
      <c r="S58" s="11">
        <f t="shared" si="0"/>
        <v>0.47482810389451224</v>
      </c>
      <c r="T58" s="11">
        <f t="shared" si="0"/>
        <v>-5.9670556203500569</v>
      </c>
      <c r="U58" s="11">
        <f t="shared" si="0"/>
        <v>1.8361036836160625</v>
      </c>
    </row>
    <row r="59" spans="1:21" x14ac:dyDescent="0.25">
      <c r="A59" s="13">
        <v>1973</v>
      </c>
      <c r="B59" s="11">
        <f t="shared" si="1"/>
        <v>2.3795743157812765</v>
      </c>
      <c r="C59" s="11">
        <f t="shared" si="0"/>
        <v>8.0409841960044286</v>
      </c>
      <c r="D59" s="11">
        <f t="shared" si="0"/>
        <v>6.9609638625855217</v>
      </c>
      <c r="E59" s="11">
        <f t="shared" si="0"/>
        <v>8.8865545526283647</v>
      </c>
      <c r="F59" s="11">
        <f t="shared" si="0"/>
        <v>7.8408568530016893</v>
      </c>
      <c r="G59" s="11">
        <f t="shared" si="0"/>
        <v>-3.4772461228594786</v>
      </c>
      <c r="H59" s="11">
        <f t="shared" si="0"/>
        <v>-1.673833833390028</v>
      </c>
      <c r="I59" s="11">
        <f t="shared" si="0"/>
        <v>9.6628150891513673</v>
      </c>
      <c r="J59" s="11">
        <f t="shared" si="0"/>
        <v>-2.2110097273243468</v>
      </c>
      <c r="K59" s="11">
        <f t="shared" si="0"/>
        <v>5.0037734867461037</v>
      </c>
      <c r="L59" s="11">
        <f t="shared" si="0"/>
        <v>-1.3577007226514535</v>
      </c>
      <c r="M59" s="11">
        <f t="shared" si="0"/>
        <v>-0.69634985801012739</v>
      </c>
      <c r="N59" s="11">
        <f t="shared" si="0"/>
        <v>6.3198278809425741</v>
      </c>
      <c r="O59" s="11">
        <f t="shared" si="0"/>
        <v>7.1049020639743503</v>
      </c>
      <c r="P59" s="11"/>
      <c r="Q59" s="11"/>
      <c r="R59" s="11"/>
      <c r="S59" s="11">
        <f t="shared" si="0"/>
        <v>2.6407653017558372</v>
      </c>
      <c r="T59" s="11">
        <f t="shared" si="0"/>
        <v>-3.7078320089586447</v>
      </c>
      <c r="U59" s="11">
        <f t="shared" si="0"/>
        <v>4.1273804069834341</v>
      </c>
    </row>
    <row r="60" spans="1:21" x14ac:dyDescent="0.25">
      <c r="A60" s="13">
        <v>1974</v>
      </c>
      <c r="B60" s="11">
        <f t="shared" si="1"/>
        <v>4.0170248497211745</v>
      </c>
      <c r="C60" s="11">
        <f t="shared" si="0"/>
        <v>-13.996769387175295</v>
      </c>
      <c r="D60" s="11">
        <f t="shared" si="0"/>
        <v>-0.13849901901315961</v>
      </c>
      <c r="E60" s="11">
        <f t="shared" si="0"/>
        <v>1.4471056704544198</v>
      </c>
      <c r="F60" s="11">
        <f t="shared" si="0"/>
        <v>-8.6638868138237086</v>
      </c>
      <c r="G60" s="11">
        <f t="shared" si="0"/>
        <v>-5.6039407896380693</v>
      </c>
      <c r="H60" s="11">
        <f t="shared" si="0"/>
        <v>-10.892043621764017</v>
      </c>
      <c r="I60" s="11">
        <f t="shared" si="0"/>
        <v>-1.1399131053802904</v>
      </c>
      <c r="J60" s="11">
        <f t="shared" si="0"/>
        <v>-8.1016923529357872</v>
      </c>
      <c r="K60" s="11">
        <f t="shared" si="0"/>
        <v>-6.5553130669786501</v>
      </c>
      <c r="L60" s="11">
        <f t="shared" si="0"/>
        <v>-4.0369305162041176</v>
      </c>
      <c r="M60" s="11">
        <f t="shared" si="0"/>
        <v>-4.4915400053425047</v>
      </c>
      <c r="N60" s="11">
        <f t="shared" si="0"/>
        <v>-3.7249419026761905</v>
      </c>
      <c r="O60" s="11">
        <f t="shared" si="0"/>
        <v>-2.0175924579604265</v>
      </c>
      <c r="P60" s="11"/>
      <c r="Q60" s="11"/>
      <c r="R60" s="11"/>
      <c r="S60" s="11">
        <f t="shared" si="0"/>
        <v>-6.5884704784950179</v>
      </c>
      <c r="T60" s="11">
        <f t="shared" si="0"/>
        <v>-9.6486384466082349</v>
      </c>
      <c r="U60" s="11">
        <f t="shared" si="0"/>
        <v>-3.278262282301843</v>
      </c>
    </row>
    <row r="61" spans="1:21" x14ac:dyDescent="0.25">
      <c r="A61" s="13">
        <v>1975</v>
      </c>
      <c r="B61" s="11">
        <f t="shared" si="1"/>
        <v>-4.1887546792375954</v>
      </c>
      <c r="C61" s="11">
        <f t="shared" si="0"/>
        <v>6.9090208161334559</v>
      </c>
      <c r="D61" s="11">
        <f t="shared" si="0"/>
        <v>-1.0126591644154228</v>
      </c>
      <c r="E61" s="11">
        <f t="shared" si="0"/>
        <v>2.7843738320447451</v>
      </c>
      <c r="F61" s="11">
        <f t="shared" si="0"/>
        <v>-5.741828910128655</v>
      </c>
      <c r="G61" s="11">
        <f t="shared" si="0"/>
        <v>-2.1600239021609871</v>
      </c>
      <c r="H61" s="11">
        <f t="shared" si="0"/>
        <v>-3.5919753869820328</v>
      </c>
      <c r="I61" s="11">
        <f t="shared" si="0"/>
        <v>-0.89765839612408571</v>
      </c>
      <c r="J61" s="11">
        <f t="shared" si="0"/>
        <v>-1.4426814431395125</v>
      </c>
      <c r="K61" s="11">
        <f t="shared" si="0"/>
        <v>-0.83740398869660659</v>
      </c>
      <c r="L61" s="11">
        <f t="shared" si="0"/>
        <v>5.2982108284050051</v>
      </c>
      <c r="M61" s="11">
        <f t="shared" si="0"/>
        <v>0.69004727736314353</v>
      </c>
      <c r="N61" s="11">
        <f t="shared" si="0"/>
        <v>-3.777250360923492</v>
      </c>
      <c r="O61" s="11">
        <f t="shared" si="0"/>
        <v>-2.6573747329527651</v>
      </c>
      <c r="P61" s="11"/>
      <c r="Q61" s="11"/>
      <c r="R61" s="11"/>
      <c r="S61" s="11">
        <f t="shared" si="0"/>
        <v>-0.10577709702109581</v>
      </c>
      <c r="T61" s="11">
        <f t="shared" si="0"/>
        <v>-1.5493208458725725</v>
      </c>
      <c r="U61" s="11">
        <f t="shared" si="0"/>
        <v>-1.0657917882669983</v>
      </c>
    </row>
    <row r="62" spans="1:21" x14ac:dyDescent="0.25">
      <c r="A62" s="13">
        <v>1976</v>
      </c>
      <c r="B62" s="11">
        <f t="shared" si="1"/>
        <v>-7.1301492327058691</v>
      </c>
      <c r="C62" s="11">
        <f t="shared" si="0"/>
        <v>-12.02865506656787</v>
      </c>
      <c r="D62" s="11">
        <f t="shared" si="0"/>
        <v>2.9606093838957657</v>
      </c>
      <c r="E62" s="11">
        <f t="shared" si="0"/>
        <v>0.21898080000722553</v>
      </c>
      <c r="F62" s="11">
        <f t="shared" si="0"/>
        <v>1.6735454277365329</v>
      </c>
      <c r="G62" s="11">
        <f t="shared" si="0"/>
        <v>-0.34217548170639334</v>
      </c>
      <c r="H62" s="11">
        <f t="shared" si="0"/>
        <v>3.4473603898649445</v>
      </c>
      <c r="I62" s="11">
        <f t="shared" si="0"/>
        <v>4.1887452616849234</v>
      </c>
      <c r="J62" s="11">
        <f t="shared" si="0"/>
        <v>1.696636489523093</v>
      </c>
      <c r="K62" s="11">
        <f t="shared" si="0"/>
        <v>3.6320159811874633</v>
      </c>
      <c r="L62" s="11">
        <f t="shared" si="0"/>
        <v>-0.83105616111356384</v>
      </c>
      <c r="M62" s="11">
        <f t="shared" si="0"/>
        <v>3.1967320902256873</v>
      </c>
      <c r="N62" s="11">
        <f t="shared" si="0"/>
        <v>0.61988961969171874</v>
      </c>
      <c r="O62" s="11">
        <f t="shared" si="0"/>
        <v>2.2442559275732439</v>
      </c>
      <c r="P62" s="11"/>
      <c r="Q62" s="11"/>
      <c r="R62" s="11"/>
      <c r="S62" s="11">
        <f t="shared" si="0"/>
        <v>5.6162248696603898</v>
      </c>
      <c r="T62" s="11">
        <f t="shared" si="0"/>
        <v>-1.7092448342673674</v>
      </c>
      <c r="U62" s="11">
        <f t="shared" si="0"/>
        <v>1.8868795700666554</v>
      </c>
    </row>
    <row r="63" spans="1:21" x14ac:dyDescent="0.25">
      <c r="A63" s="13">
        <v>1977</v>
      </c>
      <c r="B63" s="11">
        <f t="shared" si="1"/>
        <v>10.982279644322595</v>
      </c>
      <c r="C63" s="11">
        <f t="shared" si="0"/>
        <v>-12.425492092754215</v>
      </c>
      <c r="D63" s="11">
        <f t="shared" si="0"/>
        <v>0.58808138532087961</v>
      </c>
      <c r="E63" s="11">
        <f t="shared" si="0"/>
        <v>3.7230387517997143</v>
      </c>
      <c r="F63" s="11">
        <f t="shared" si="0"/>
        <v>-4.4074420253209755E-2</v>
      </c>
      <c r="G63" s="11">
        <f t="shared" si="0"/>
        <v>0.8907591778072752</v>
      </c>
      <c r="H63" s="11">
        <f t="shared" si="0"/>
        <v>-0.60873477941359189</v>
      </c>
      <c r="I63" s="11">
        <f t="shared" si="0"/>
        <v>4.0920979157861952</v>
      </c>
      <c r="J63" s="11">
        <f t="shared" si="0"/>
        <v>0.74743370327053693</v>
      </c>
      <c r="K63" s="11">
        <f t="shared" si="0"/>
        <v>1.3134877904973092</v>
      </c>
      <c r="L63" s="11">
        <f t="shared" si="0"/>
        <v>-3.6422347141188611</v>
      </c>
      <c r="M63" s="11">
        <f t="shared" si="0"/>
        <v>3.3740123949308245</v>
      </c>
      <c r="N63" s="11">
        <f t="shared" si="0"/>
        <v>-3.5262657749789255</v>
      </c>
      <c r="O63" s="11">
        <f t="shared" si="0"/>
        <v>-1.2558786391601233</v>
      </c>
      <c r="P63" s="11"/>
      <c r="Q63" s="11"/>
      <c r="R63" s="11"/>
      <c r="S63" s="11">
        <f t="shared" si="0"/>
        <v>3.160084103659567</v>
      </c>
      <c r="T63" s="11">
        <f t="shared" si="0"/>
        <v>1.1470299946296756</v>
      </c>
      <c r="U63" s="11">
        <f t="shared" si="0"/>
        <v>0.57088416815298737</v>
      </c>
    </row>
    <row r="64" spans="1:21" x14ac:dyDescent="0.25">
      <c r="A64" s="13">
        <v>1978</v>
      </c>
      <c r="B64" s="11">
        <f t="shared" si="1"/>
        <v>6.5680293379982642</v>
      </c>
      <c r="C64" s="11">
        <f t="shared" si="0"/>
        <v>-2.419445316093396</v>
      </c>
      <c r="D64" s="11">
        <f t="shared" si="0"/>
        <v>0.86545198466283191</v>
      </c>
      <c r="E64" s="11">
        <f t="shared" si="0"/>
        <v>4.7695271655285376</v>
      </c>
      <c r="F64" s="11">
        <f t="shared" si="0"/>
        <v>1.7305877164076171</v>
      </c>
      <c r="G64" s="11">
        <f t="shared" si="0"/>
        <v>5.8878864320606317</v>
      </c>
      <c r="H64" s="11">
        <f t="shared" si="0"/>
        <v>5.8918807440931742</v>
      </c>
      <c r="I64" s="11">
        <f t="shared" si="0"/>
        <v>3.6277577098000515</v>
      </c>
      <c r="J64" s="11">
        <f t="shared" si="0"/>
        <v>5.1405970239235632</v>
      </c>
      <c r="K64" s="11">
        <f t="shared" si="0"/>
        <v>1.5902451807178002</v>
      </c>
      <c r="L64" s="11">
        <f t="shared" si="0"/>
        <v>0.43974935734723147</v>
      </c>
      <c r="M64" s="11">
        <f t="shared" si="0"/>
        <v>-0.14934970859325714</v>
      </c>
      <c r="N64" s="11">
        <f t="shared" si="0"/>
        <v>-0.17986691626363541</v>
      </c>
      <c r="O64" s="11">
        <f t="shared" si="0"/>
        <v>1.5302585765160683</v>
      </c>
      <c r="P64" s="11"/>
      <c r="Q64" s="11"/>
      <c r="R64" s="11"/>
      <c r="S64" s="11">
        <f t="shared" si="0"/>
        <v>3.5750533100303841</v>
      </c>
      <c r="T64" s="11">
        <f t="shared" si="0"/>
        <v>-13.504835921441316</v>
      </c>
      <c r="U64" s="11">
        <f t="shared" si="0"/>
        <v>2.5970987186053418</v>
      </c>
    </row>
    <row r="65" spans="1:21" x14ac:dyDescent="0.25">
      <c r="A65" s="13">
        <v>1979</v>
      </c>
      <c r="B65" s="11">
        <f t="shared" si="1"/>
        <v>0.22193220385165946</v>
      </c>
      <c r="C65" s="11">
        <f t="shared" si="0"/>
        <v>25.709794924172456</v>
      </c>
      <c r="D65" s="11">
        <f t="shared" si="0"/>
        <v>-1.0287318196904811</v>
      </c>
      <c r="E65" s="11">
        <f t="shared" si="0"/>
        <v>5.0184207685887863</v>
      </c>
      <c r="F65" s="11">
        <f t="shared" si="0"/>
        <v>-4.0545177015666827</v>
      </c>
      <c r="G65" s="11">
        <f t="shared" si="0"/>
        <v>-1.011916003769455</v>
      </c>
      <c r="H65" s="11">
        <f t="shared" si="0"/>
        <v>-2.9820005391513256E-2</v>
      </c>
      <c r="I65" s="11">
        <f t="shared" si="0"/>
        <v>4.9969245413771093</v>
      </c>
      <c r="J65" s="11">
        <f t="shared" si="0"/>
        <v>-0.95447908768927381</v>
      </c>
      <c r="K65" s="11">
        <f t="shared" si="0"/>
        <v>2.9347553565860593</v>
      </c>
      <c r="L65" s="11">
        <f t="shared" si="0"/>
        <v>1.7133156477361335</v>
      </c>
      <c r="M65" s="11">
        <f t="shared" si="0"/>
        <v>-1.2143423829533151</v>
      </c>
      <c r="N65" s="11">
        <f t="shared" si="0"/>
        <v>1.792609268979187</v>
      </c>
      <c r="O65" s="11">
        <f t="shared" si="0"/>
        <v>3.7444653272233506</v>
      </c>
      <c r="P65" s="11"/>
      <c r="Q65" s="11"/>
      <c r="R65" s="11"/>
      <c r="S65" s="11">
        <f t="shared" si="0"/>
        <v>1.3892125521623575</v>
      </c>
      <c r="T65" s="11">
        <f t="shared" si="0"/>
        <v>-26.091089053850315</v>
      </c>
      <c r="U65" s="11">
        <f t="shared" si="0"/>
        <v>1.7663685100775171</v>
      </c>
    </row>
    <row r="66" spans="1:21" x14ac:dyDescent="0.25">
      <c r="A66" s="13">
        <v>1980</v>
      </c>
      <c r="B66" s="11">
        <f t="shared" si="1"/>
        <v>8.1888517553160085</v>
      </c>
      <c r="C66" s="11">
        <f t="shared" si="0"/>
        <v>-1.679941050758426</v>
      </c>
      <c r="D66" s="11">
        <f t="shared" si="0"/>
        <v>-4.4193236047099251</v>
      </c>
      <c r="E66" s="11">
        <f t="shared" si="0"/>
        <v>1.9162079378144146</v>
      </c>
      <c r="F66" s="11">
        <f t="shared" si="0"/>
        <v>-13.73129353910349</v>
      </c>
      <c r="G66" s="11">
        <f t="shared" si="0"/>
        <v>-4.8453824199613429</v>
      </c>
      <c r="H66" s="11">
        <f t="shared" si="0"/>
        <v>-6.9053600406840081</v>
      </c>
      <c r="I66" s="11">
        <f t="shared" si="0"/>
        <v>-2.8052454815210619</v>
      </c>
      <c r="J66" s="11">
        <f t="shared" si="0"/>
        <v>-4.1085838721082153</v>
      </c>
      <c r="K66" s="11">
        <f t="shared" si="0"/>
        <v>2.8532965582965164</v>
      </c>
      <c r="L66" s="11">
        <f t="shared" si="0"/>
        <v>-4.5277041326307721</v>
      </c>
      <c r="M66" s="11">
        <f t="shared" si="0"/>
        <v>-1.4146667456026307</v>
      </c>
      <c r="N66" s="11">
        <f t="shared" si="0"/>
        <v>-3.4515446218371193</v>
      </c>
      <c r="O66" s="11">
        <f t="shared" si="0"/>
        <v>-1.0393273631595583</v>
      </c>
      <c r="P66" s="11"/>
      <c r="Q66" s="11"/>
      <c r="R66" s="11"/>
      <c r="S66" s="11">
        <f t="shared" si="0"/>
        <v>4.222299689280713</v>
      </c>
      <c r="T66" s="11">
        <f t="shared" si="0"/>
        <v>-8.7694705620641695</v>
      </c>
      <c r="U66" s="11">
        <f t="shared" si="0"/>
        <v>-2.6081296984779212</v>
      </c>
    </row>
    <row r="67" spans="1:21" x14ac:dyDescent="0.25">
      <c r="A67" s="13">
        <v>1981</v>
      </c>
      <c r="B67" s="11">
        <f t="shared" si="1"/>
        <v>3.2145020024075355</v>
      </c>
      <c r="C67" s="11">
        <f t="shared" si="0"/>
        <v>7.0347785196768768</v>
      </c>
      <c r="D67" s="11">
        <f t="shared" si="0"/>
        <v>0.65613819981436172</v>
      </c>
      <c r="E67" s="11">
        <f t="shared" si="0"/>
        <v>6.6343240166208313</v>
      </c>
      <c r="F67" s="11">
        <f t="shared" si="0"/>
        <v>-2.6873323118355503</v>
      </c>
      <c r="G67" s="11">
        <f t="shared" si="0"/>
        <v>-4.8097196014282257</v>
      </c>
      <c r="H67" s="11">
        <f t="shared" si="0"/>
        <v>1.0254493634072477</v>
      </c>
      <c r="I67" s="11">
        <f t="shared" si="0"/>
        <v>4.5181129319374724</v>
      </c>
      <c r="J67" s="11">
        <f t="shared" si="0"/>
        <v>-0.35739874143526312</v>
      </c>
      <c r="K67" s="11">
        <f t="shared" si="0"/>
        <v>-0.28139410796002268</v>
      </c>
      <c r="L67" s="11">
        <f t="shared" si="0"/>
        <v>-0.3311330625609511</v>
      </c>
      <c r="M67" s="11">
        <f t="shared" si="0"/>
        <v>-0.80069757414609388</v>
      </c>
      <c r="N67" s="11">
        <f t="shared" si="0"/>
        <v>-1.3912530968152941</v>
      </c>
      <c r="O67" s="11">
        <f t="shared" si="0"/>
        <v>0.9615053707546749</v>
      </c>
      <c r="P67" s="11"/>
      <c r="Q67" s="11"/>
      <c r="R67" s="11"/>
      <c r="S67" s="11">
        <f t="shared" si="0"/>
        <v>-0.51183619271956748</v>
      </c>
      <c r="T67" s="11">
        <f t="shared" si="0"/>
        <v>-10.377557152646126</v>
      </c>
      <c r="U67" s="11">
        <f t="shared" si="0"/>
        <v>1.0495799897342313</v>
      </c>
    </row>
    <row r="68" spans="1:21" x14ac:dyDescent="0.25">
      <c r="A68" s="13">
        <v>1982</v>
      </c>
      <c r="B68" s="11">
        <f t="shared" si="1"/>
        <v>6.0460014927495989</v>
      </c>
      <c r="C68" s="11">
        <f t="shared" si="0"/>
        <v>3.3193558954149953</v>
      </c>
      <c r="D68" s="11">
        <f t="shared" si="0"/>
        <v>5.1161127247005451</v>
      </c>
      <c r="E68" s="11">
        <f t="shared" si="0"/>
        <v>0.51169315330071774</v>
      </c>
      <c r="F68" s="11">
        <f t="shared" si="0"/>
        <v>-3.7889477607259496</v>
      </c>
      <c r="G68" s="11">
        <f t="shared" si="0"/>
        <v>10.061057721141403</v>
      </c>
      <c r="H68" s="11">
        <f t="shared" si="0"/>
        <v>3.9110190909500906</v>
      </c>
      <c r="I68" s="11">
        <f t="shared" si="0"/>
        <v>2.4807240455266184</v>
      </c>
      <c r="J68" s="11">
        <f t="shared" si="0"/>
        <v>-0.11309353623555891</v>
      </c>
      <c r="K68" s="11">
        <f t="shared" si="0"/>
        <v>2.4212092690857681</v>
      </c>
      <c r="L68" s="11">
        <f t="shared" si="0"/>
        <v>-0.73265818366559354</v>
      </c>
      <c r="M68" s="11">
        <f t="shared" si="0"/>
        <v>-3.2665811787218892</v>
      </c>
      <c r="N68" s="11">
        <f t="shared" si="0"/>
        <v>4.7985276056164263</v>
      </c>
      <c r="O68" s="11">
        <f t="shared" si="0"/>
        <v>6.6498482565779042</v>
      </c>
      <c r="P68" s="11"/>
      <c r="Q68" s="11"/>
      <c r="R68" s="11"/>
      <c r="S68" s="11">
        <f t="shared" si="0"/>
        <v>-2.3111180775545854</v>
      </c>
      <c r="T68" s="11">
        <f t="shared" si="0"/>
        <v>-9.1768592411319378</v>
      </c>
      <c r="U68" s="11">
        <f t="shared" si="0"/>
        <v>4.1727245896135647</v>
      </c>
    </row>
    <row r="69" spans="1:21" x14ac:dyDescent="0.25">
      <c r="A69" s="13">
        <v>1983</v>
      </c>
      <c r="B69" s="11">
        <f t="shared" si="1"/>
        <v>-4.7384811871850649</v>
      </c>
      <c r="C69" s="11">
        <f t="shared" si="0"/>
        <v>0.94993097251214487</v>
      </c>
      <c r="D69" s="11">
        <f t="shared" si="0"/>
        <v>6.3312444489103727</v>
      </c>
      <c r="E69" s="11">
        <f t="shared" si="0"/>
        <v>3.4784237567373499</v>
      </c>
      <c r="F69" s="11">
        <f t="shared" si="0"/>
        <v>-4.0228262500350978</v>
      </c>
      <c r="G69" s="11">
        <f t="shared" si="0"/>
        <v>6.2301864681413237</v>
      </c>
      <c r="H69" s="11">
        <f t="shared" si="0"/>
        <v>7.3708578690203028</v>
      </c>
      <c r="I69" s="11">
        <f t="shared" si="0"/>
        <v>8.3914525833213016</v>
      </c>
      <c r="J69" s="11">
        <f t="shared" si="0"/>
        <v>2.1556325509666876</v>
      </c>
      <c r="K69" s="11">
        <f t="shared" si="0"/>
        <v>4.8969057133582083</v>
      </c>
      <c r="L69" s="11">
        <f t="shared" si="0"/>
        <v>-0.30087286901412508</v>
      </c>
      <c r="M69" s="11">
        <f t="shared" si="0"/>
        <v>1.6448253654756944</v>
      </c>
      <c r="N69" s="11">
        <f t="shared" si="0"/>
        <v>7.2757712164543218</v>
      </c>
      <c r="O69" s="11">
        <f t="shared" si="0"/>
        <v>8.0164681310573265</v>
      </c>
      <c r="P69" s="11"/>
      <c r="Q69" s="11"/>
      <c r="R69" s="11"/>
      <c r="S69" s="11">
        <f t="shared" si="0"/>
        <v>5.8973702402604848</v>
      </c>
      <c r="T69" s="11">
        <f t="shared" si="0"/>
        <v>-3.2318382968848076</v>
      </c>
      <c r="U69" s="11">
        <f t="shared" si="0"/>
        <v>5.0714112359778074</v>
      </c>
    </row>
    <row r="70" spans="1:21" x14ac:dyDescent="0.25">
      <c r="A70" s="13">
        <v>1984</v>
      </c>
      <c r="B70" s="11">
        <f t="shared" si="1"/>
        <v>14.956832308771443</v>
      </c>
      <c r="C70" s="11">
        <f t="shared" si="0"/>
        <v>-7.1320911333610804</v>
      </c>
      <c r="D70" s="11">
        <f t="shared" si="0"/>
        <v>3.9640995550497089</v>
      </c>
      <c r="E70" s="11">
        <f t="shared" si="0"/>
        <v>-20.845077804183056</v>
      </c>
      <c r="F70" s="11">
        <f t="shared" si="0"/>
        <v>-7.2376014301918534</v>
      </c>
      <c r="G70" s="11">
        <f t="shared" si="0"/>
        <v>1.6804911677549259</v>
      </c>
      <c r="H70" s="11">
        <f t="shared" si="0"/>
        <v>0.84129697302731954</v>
      </c>
      <c r="I70" s="11">
        <f t="shared" si="0"/>
        <v>0.80763685594242951</v>
      </c>
      <c r="J70" s="11">
        <f t="shared" si="0"/>
        <v>-3.7029065251888711</v>
      </c>
      <c r="K70" s="11">
        <f t="shared" si="0"/>
        <v>1.7047175715206122</v>
      </c>
      <c r="L70" s="11">
        <f t="shared" si="0"/>
        <v>-3.9244978894093419</v>
      </c>
      <c r="M70" s="11">
        <f t="shared" si="0"/>
        <v>-3.2777345246635039</v>
      </c>
      <c r="N70" s="11">
        <f t="shared" si="0"/>
        <v>-0.4955883602657104</v>
      </c>
      <c r="O70" s="11">
        <f t="shared" si="0"/>
        <v>0.24439750580854297</v>
      </c>
      <c r="P70" s="11"/>
      <c r="Q70" s="11"/>
      <c r="R70" s="11"/>
      <c r="S70" s="11">
        <f t="shared" si="0"/>
        <v>0.19469129211180955</v>
      </c>
      <c r="T70" s="11">
        <f t="shared" si="0"/>
        <v>-4.6873954193668066</v>
      </c>
      <c r="U70" s="11">
        <f t="shared" si="0"/>
        <v>0.10072037048733354</v>
      </c>
    </row>
    <row r="71" spans="1:21" x14ac:dyDescent="0.25">
      <c r="A71" s="13">
        <v>1985</v>
      </c>
      <c r="B71" s="11">
        <f t="shared" si="1"/>
        <v>-2.5950537589081373</v>
      </c>
      <c r="C71" s="11">
        <f t="shared" si="0"/>
        <v>8.7032232623917949</v>
      </c>
      <c r="D71" s="11">
        <f t="shared" si="0"/>
        <v>1.0045661989360408</v>
      </c>
      <c r="E71" s="11">
        <f t="shared" si="0"/>
        <v>21.548707286153501</v>
      </c>
      <c r="F71" s="11">
        <f t="shared" si="0"/>
        <v>10.075256006049882</v>
      </c>
      <c r="G71" s="11">
        <f t="shared" ref="C71:U84" si="2">LN(G21/G20)*100</f>
        <v>-1.0886906152487072</v>
      </c>
      <c r="H71" s="11">
        <f t="shared" si="2"/>
        <v>1.0979359017903554</v>
      </c>
      <c r="I71" s="11">
        <f t="shared" si="2"/>
        <v>5.690399871321862</v>
      </c>
      <c r="J71" s="11">
        <f t="shared" si="2"/>
        <v>2.2992415308773486</v>
      </c>
      <c r="K71" s="11">
        <f t="shared" si="2"/>
        <v>-0.26083922134323717</v>
      </c>
      <c r="L71" s="11">
        <f t="shared" si="2"/>
        <v>-6.9216403336898757</v>
      </c>
      <c r="M71" s="11">
        <f t="shared" si="2"/>
        <v>0.30877238466845175</v>
      </c>
      <c r="N71" s="11">
        <f t="shared" si="2"/>
        <v>9.3973080015784707E-2</v>
      </c>
      <c r="O71" s="11">
        <f t="shared" si="2"/>
        <v>0.96026985635644935</v>
      </c>
      <c r="P71" s="11"/>
      <c r="Q71" s="11"/>
      <c r="R71" s="11"/>
      <c r="S71" s="11">
        <f t="shared" si="2"/>
        <v>-0.17169981374275495</v>
      </c>
      <c r="T71" s="11">
        <f t="shared" si="2"/>
        <v>-5.0105953832952004</v>
      </c>
      <c r="U71" s="11">
        <f t="shared" si="2"/>
        <v>1.5257671254495382</v>
      </c>
    </row>
    <row r="72" spans="1:21" x14ac:dyDescent="0.25">
      <c r="A72" s="13">
        <v>1986</v>
      </c>
      <c r="B72" s="11">
        <f t="shared" si="1"/>
        <v>-0.87554334002493628</v>
      </c>
      <c r="C72" s="11">
        <f t="shared" si="2"/>
        <v>1.5792470619429566</v>
      </c>
      <c r="D72" s="11">
        <f t="shared" si="2"/>
        <v>2.463727676410298</v>
      </c>
      <c r="E72" s="11">
        <f t="shared" si="2"/>
        <v>17.346395097071444</v>
      </c>
      <c r="F72" s="11">
        <f t="shared" si="2"/>
        <v>7.6244776790557287</v>
      </c>
      <c r="G72" s="11">
        <f t="shared" si="2"/>
        <v>4.6319951459800102</v>
      </c>
      <c r="H72" s="11">
        <f t="shared" si="2"/>
        <v>3.940292524697353</v>
      </c>
      <c r="I72" s="11">
        <f t="shared" si="2"/>
        <v>4.0242639922907575</v>
      </c>
      <c r="J72" s="11">
        <f t="shared" si="2"/>
        <v>2.6933409197605807</v>
      </c>
      <c r="K72" s="11">
        <f t="shared" si="2"/>
        <v>-0.48086413665934852</v>
      </c>
      <c r="L72" s="11">
        <f t="shared" si="2"/>
        <v>-1.4716504580523362</v>
      </c>
      <c r="M72" s="11">
        <f t="shared" si="2"/>
        <v>-1.969655158657185E-2</v>
      </c>
      <c r="N72" s="11">
        <f t="shared" si="2"/>
        <v>-0.28821292675303539</v>
      </c>
      <c r="O72" s="11">
        <f t="shared" si="2"/>
        <v>0.72454374773469532</v>
      </c>
      <c r="P72" s="11"/>
      <c r="Q72" s="11"/>
      <c r="R72" s="11"/>
      <c r="S72" s="11">
        <f t="shared" si="2"/>
        <v>4.7825696385992646</v>
      </c>
      <c r="T72" s="11">
        <f t="shared" si="2"/>
        <v>0.91792238228330814</v>
      </c>
      <c r="U72" s="11">
        <f t="shared" si="2"/>
        <v>2.704691753100545</v>
      </c>
    </row>
    <row r="73" spans="1:21" x14ac:dyDescent="0.25">
      <c r="A73" s="13">
        <v>1987</v>
      </c>
      <c r="B73" s="11">
        <f t="shared" si="1"/>
        <v>-1.4620196506900507</v>
      </c>
      <c r="C73" s="11">
        <f t="shared" si="2"/>
        <v>2.7021893411271227</v>
      </c>
      <c r="D73" s="11">
        <f t="shared" si="2"/>
        <v>3.2407299975933905</v>
      </c>
      <c r="E73" s="11">
        <f t="shared" si="2"/>
        <v>2.347697953623602</v>
      </c>
      <c r="F73" s="11">
        <f t="shared" si="2"/>
        <v>3.9051536076577733</v>
      </c>
      <c r="G73" s="11">
        <f t="shared" si="2"/>
        <v>4.9292821438219736</v>
      </c>
      <c r="H73" s="11">
        <f t="shared" si="2"/>
        <v>3.7353428112832425</v>
      </c>
      <c r="I73" s="11">
        <f t="shared" si="2"/>
        <v>3.2955886652631978</v>
      </c>
      <c r="J73" s="11">
        <f t="shared" si="2"/>
        <v>2.9061858202703963</v>
      </c>
      <c r="K73" s="11">
        <f t="shared" si="2"/>
        <v>3.2138191920082186</v>
      </c>
      <c r="L73" s="11">
        <f t="shared" si="2"/>
        <v>6.7453981758653887</v>
      </c>
      <c r="M73" s="11">
        <f t="shared" si="2"/>
        <v>-6.133273204334758</v>
      </c>
      <c r="N73" s="11">
        <f t="shared" si="2"/>
        <v>-0.94112775648094815</v>
      </c>
      <c r="O73" s="11">
        <f t="shared" si="2"/>
        <v>-0.29345263728269166</v>
      </c>
      <c r="P73" s="11"/>
      <c r="Q73" s="11"/>
      <c r="R73" s="11"/>
      <c r="S73" s="11">
        <f t="shared" si="2"/>
        <v>2.8099771367680395</v>
      </c>
      <c r="T73" s="11">
        <f t="shared" si="2"/>
        <v>2.3954830991617952</v>
      </c>
      <c r="U73" s="11">
        <f t="shared" si="2"/>
        <v>3.2849507587678834</v>
      </c>
    </row>
    <row r="74" spans="1:21" x14ac:dyDescent="0.25">
      <c r="A74" s="13">
        <v>1988</v>
      </c>
      <c r="B74" s="11">
        <f t="shared" ref="B74:B89" si="3">LN(B24/B23)*100</f>
        <v>-0.47098365075003701</v>
      </c>
      <c r="C74" s="11">
        <f t="shared" si="2"/>
        <v>-6.7266174760965818</v>
      </c>
      <c r="D74" s="11">
        <f t="shared" si="2"/>
        <v>5.7219840923590084</v>
      </c>
      <c r="E74" s="11">
        <f t="shared" si="2"/>
        <v>6.5274153753646008E-2</v>
      </c>
      <c r="F74" s="11">
        <f t="shared" si="2"/>
        <v>2.6108896350723767</v>
      </c>
      <c r="G74" s="11">
        <f t="shared" si="2"/>
        <v>0.24558044822718533</v>
      </c>
      <c r="H74" s="11">
        <f t="shared" si="2"/>
        <v>2.5111315859611234</v>
      </c>
      <c r="I74" s="11">
        <f t="shared" si="2"/>
        <v>2.6404154540655425</v>
      </c>
      <c r="J74" s="11">
        <f t="shared" si="2"/>
        <v>0.60143520805474526</v>
      </c>
      <c r="K74" s="11">
        <f t="shared" si="2"/>
        <v>-2.2349073699069462</v>
      </c>
      <c r="L74" s="11">
        <f t="shared" si="2"/>
        <v>2.5164036274077888</v>
      </c>
      <c r="M74" s="11">
        <f t="shared" si="2"/>
        <v>-12.55173387163866</v>
      </c>
      <c r="N74" s="11">
        <f t="shared" si="2"/>
        <v>1.9802372704558553</v>
      </c>
      <c r="O74" s="11">
        <f t="shared" si="2"/>
        <v>3.788611221020922</v>
      </c>
      <c r="P74" s="11"/>
      <c r="Q74" s="11"/>
      <c r="R74" s="11"/>
      <c r="S74" s="11">
        <f t="shared" si="2"/>
        <v>3.9279834032996543E-2</v>
      </c>
      <c r="T74" s="11">
        <f t="shared" si="2"/>
        <v>3.5092013319978097</v>
      </c>
      <c r="U74" s="11">
        <f t="shared" si="2"/>
        <v>2.3449180532849589</v>
      </c>
    </row>
    <row r="75" spans="1:21" x14ac:dyDescent="0.25">
      <c r="A75" s="13">
        <v>1989</v>
      </c>
      <c r="B75" s="11">
        <f t="shared" si="3"/>
        <v>3.7235011862328893</v>
      </c>
      <c r="C75" s="11">
        <f t="shared" si="2"/>
        <v>-11.568539075522065</v>
      </c>
      <c r="D75" s="11">
        <f t="shared" si="2"/>
        <v>2.499541232884869</v>
      </c>
      <c r="E75" s="11">
        <f t="shared" si="2"/>
        <v>8.5640110057011859E-2</v>
      </c>
      <c r="F75" s="11">
        <f t="shared" si="2"/>
        <v>-2.6934633381170761</v>
      </c>
      <c r="G75" s="11">
        <f t="shared" si="2"/>
        <v>-5.084090261837888</v>
      </c>
      <c r="H75" s="11">
        <f t="shared" si="2"/>
        <v>-1.0746421629724181</v>
      </c>
      <c r="I75" s="11">
        <f t="shared" si="2"/>
        <v>1.3031525189051434</v>
      </c>
      <c r="J75" s="11">
        <f t="shared" si="2"/>
        <v>-7.0284322882027475</v>
      </c>
      <c r="K75" s="11">
        <f t="shared" si="2"/>
        <v>-7.9934708835219261</v>
      </c>
      <c r="L75" s="11">
        <f t="shared" si="2"/>
        <v>-5.6209485289018648</v>
      </c>
      <c r="M75" s="11">
        <f t="shared" si="2"/>
        <v>-12.054819700089407</v>
      </c>
      <c r="N75" s="11">
        <f t="shared" si="2"/>
        <v>-7.3884864030778559</v>
      </c>
      <c r="O75" s="11">
        <f t="shared" si="2"/>
        <v>-6.0237629312430405</v>
      </c>
      <c r="P75" s="11"/>
      <c r="Q75" s="11"/>
      <c r="R75" s="11"/>
      <c r="S75" s="11">
        <f t="shared" si="2"/>
        <v>-3.4111165786656494</v>
      </c>
      <c r="T75" s="11">
        <f t="shared" si="2"/>
        <v>-2.5458783819251285</v>
      </c>
      <c r="U75" s="11">
        <f t="shared" si="2"/>
        <v>-1.608923397254167</v>
      </c>
    </row>
    <row r="76" spans="1:21" x14ac:dyDescent="0.25">
      <c r="A76" s="13">
        <v>1990</v>
      </c>
      <c r="B76" s="11">
        <f t="shared" si="3"/>
        <v>4.8416922106910203</v>
      </c>
      <c r="C76" s="11">
        <f t="shared" si="2"/>
        <v>-4.0110816869138235</v>
      </c>
      <c r="D76" s="11">
        <f t="shared" si="2"/>
        <v>1.351584479394915</v>
      </c>
      <c r="E76" s="11">
        <f t="shared" si="2"/>
        <v>3.1064768964137421</v>
      </c>
      <c r="F76" s="11">
        <f t="shared" si="2"/>
        <v>-2.0652801938633245</v>
      </c>
      <c r="G76" s="11">
        <f t="shared" si="2"/>
        <v>-1.4786555912897787</v>
      </c>
      <c r="H76" s="11">
        <f t="shared" si="2"/>
        <v>-3.3047602704707151</v>
      </c>
      <c r="I76" s="11">
        <f t="shared" si="2"/>
        <v>-1.3522627502498505</v>
      </c>
      <c r="J76" s="11">
        <f t="shared" si="2"/>
        <v>-4.0722441725204392</v>
      </c>
      <c r="K76" s="11">
        <f t="shared" si="2"/>
        <v>-7.0633978374693154</v>
      </c>
      <c r="L76" s="11">
        <f t="shared" si="2"/>
        <v>2.1903843106365297</v>
      </c>
      <c r="M76" s="11">
        <f t="shared" si="2"/>
        <v>-10.621404308078095</v>
      </c>
      <c r="N76" s="11">
        <f t="shared" si="2"/>
        <v>-3.7088617248216265</v>
      </c>
      <c r="O76" s="11">
        <f t="shared" si="2"/>
        <v>-2.7556588046659853</v>
      </c>
      <c r="P76" s="11"/>
      <c r="Q76" s="11"/>
      <c r="R76" s="11"/>
      <c r="S76" s="11">
        <f t="shared" si="2"/>
        <v>-4.7700059823740162</v>
      </c>
      <c r="T76" s="11">
        <f t="shared" si="2"/>
        <v>-5.752762241868238</v>
      </c>
      <c r="U76" s="11">
        <f t="shared" si="2"/>
        <v>-0.97034121571468479</v>
      </c>
    </row>
    <row r="77" spans="1:21" x14ac:dyDescent="0.25">
      <c r="A77" s="13">
        <v>1991</v>
      </c>
      <c r="B77" s="11">
        <f t="shared" si="3"/>
        <v>2.9583238127926621</v>
      </c>
      <c r="C77" s="11">
        <f t="shared" si="2"/>
        <v>2.8393003908596839</v>
      </c>
      <c r="D77" s="11">
        <f t="shared" si="2"/>
        <v>1.0101957395893286</v>
      </c>
      <c r="E77" s="11">
        <f t="shared" si="2"/>
        <v>4.5988433684907646</v>
      </c>
      <c r="F77" s="11">
        <f t="shared" si="2"/>
        <v>-6.3775707536744779</v>
      </c>
      <c r="G77" s="11">
        <f t="shared" si="2"/>
        <v>-3.6237100150019916</v>
      </c>
      <c r="H77" s="11">
        <f t="shared" si="2"/>
        <v>-1.8017674368733263</v>
      </c>
      <c r="I77" s="11">
        <f t="shared" si="2"/>
        <v>-0.94477704395414275</v>
      </c>
      <c r="J77" s="11">
        <f t="shared" si="2"/>
        <v>-7.2237237345081207</v>
      </c>
      <c r="K77" s="11">
        <f t="shared" si="2"/>
        <v>-3.6579393475811637</v>
      </c>
      <c r="L77" s="11">
        <f t="shared" si="2"/>
        <v>-1.6275458403780703</v>
      </c>
      <c r="M77" s="11">
        <f t="shared" si="2"/>
        <v>-7.6888834722572321</v>
      </c>
      <c r="N77" s="11">
        <f t="shared" si="2"/>
        <v>-1.9359928184555411</v>
      </c>
      <c r="O77" s="11">
        <f t="shared" si="2"/>
        <v>-0.99361734369006283</v>
      </c>
      <c r="P77" s="11"/>
      <c r="Q77" s="11"/>
      <c r="R77" s="11"/>
      <c r="S77" s="11">
        <f t="shared" si="2"/>
        <v>-1.5580699527113635</v>
      </c>
      <c r="T77" s="11">
        <f t="shared" si="2"/>
        <v>-2.8529149567310883</v>
      </c>
      <c r="U77" s="11">
        <f t="shared" si="2"/>
        <v>-0.87545212958005603</v>
      </c>
    </row>
    <row r="78" spans="1:21" x14ac:dyDescent="0.25">
      <c r="A78" s="13">
        <v>1992</v>
      </c>
      <c r="B78" s="11">
        <f t="shared" si="3"/>
        <v>7.4134112599158284</v>
      </c>
      <c r="C78" s="11">
        <f t="shared" si="2"/>
        <v>3.8935692534042667</v>
      </c>
      <c r="D78" s="11">
        <f t="shared" si="2"/>
        <v>2.5635988021511915</v>
      </c>
      <c r="E78" s="11">
        <f t="shared" si="2"/>
        <v>-0.86093610226047179</v>
      </c>
      <c r="F78" s="11">
        <f t="shared" si="2"/>
        <v>-3.9860556928076258</v>
      </c>
      <c r="G78" s="11">
        <f t="shared" si="2"/>
        <v>1.1145734186915695</v>
      </c>
      <c r="H78" s="11">
        <f t="shared" si="2"/>
        <v>3.374326657281375</v>
      </c>
      <c r="I78" s="11">
        <f t="shared" si="2"/>
        <v>6.6493833284097748E-2</v>
      </c>
      <c r="J78" s="11">
        <f t="shared" si="2"/>
        <v>-7.6151453129547022</v>
      </c>
      <c r="K78" s="11">
        <f t="shared" si="2"/>
        <v>-0.54846944608688541</v>
      </c>
      <c r="L78" s="11">
        <f t="shared" si="2"/>
        <v>-2.5434215200669148</v>
      </c>
      <c r="M78" s="11">
        <f t="shared" si="2"/>
        <v>-6.7538662911190901</v>
      </c>
      <c r="N78" s="11">
        <f t="shared" si="2"/>
        <v>-8.7000857658559365</v>
      </c>
      <c r="O78" s="11">
        <f t="shared" si="2"/>
        <v>-7.4418767768041389</v>
      </c>
      <c r="P78" s="11"/>
      <c r="Q78" s="11"/>
      <c r="R78" s="11"/>
      <c r="S78" s="11">
        <f t="shared" si="2"/>
        <v>-4.80025641892815</v>
      </c>
      <c r="T78" s="11">
        <f t="shared" si="2"/>
        <v>-7.1501977013649718</v>
      </c>
      <c r="U78" s="11">
        <f t="shared" si="2"/>
        <v>-0.12150494856717751</v>
      </c>
    </row>
    <row r="79" spans="1:21" x14ac:dyDescent="0.25">
      <c r="A79" s="13">
        <v>1993</v>
      </c>
      <c r="B79" s="11">
        <f t="shared" si="3"/>
        <v>-7.9013943437802823</v>
      </c>
      <c r="C79" s="11">
        <f t="shared" si="2"/>
        <v>10.445354502476951</v>
      </c>
      <c r="D79" s="11">
        <f t="shared" si="2"/>
        <v>3.5796939859979324</v>
      </c>
      <c r="E79" s="11">
        <f t="shared" si="2"/>
        <v>3.6735788461288985</v>
      </c>
      <c r="F79" s="11">
        <f t="shared" si="2"/>
        <v>-0.87956807129279702</v>
      </c>
      <c r="G79" s="11">
        <f t="shared" si="2"/>
        <v>-1.6731506802972842</v>
      </c>
      <c r="H79" s="11">
        <f t="shared" si="2"/>
        <v>6.942725985785021</v>
      </c>
      <c r="I79" s="11">
        <f t="shared" si="2"/>
        <v>2.6205349609119191</v>
      </c>
      <c r="J79" s="11">
        <f t="shared" si="2"/>
        <v>3.0928419843445019</v>
      </c>
      <c r="K79" s="11">
        <f t="shared" si="2"/>
        <v>-1.6899972582970602</v>
      </c>
      <c r="L79" s="11">
        <f t="shared" si="2"/>
        <v>2.9890708006804876</v>
      </c>
      <c r="M79" s="11">
        <f t="shared" si="2"/>
        <v>1.409775644057488</v>
      </c>
      <c r="N79" s="11">
        <f t="shared" si="2"/>
        <v>-9.6773986839555318E-4</v>
      </c>
      <c r="O79" s="11">
        <f t="shared" si="2"/>
        <v>-0.11744929296158267</v>
      </c>
      <c r="P79" s="11"/>
      <c r="Q79" s="11"/>
      <c r="R79" s="11"/>
      <c r="S79" s="11">
        <f t="shared" si="2"/>
        <v>2.6202047500054149</v>
      </c>
      <c r="T79" s="11">
        <f t="shared" si="2"/>
        <v>1.3184292801043862</v>
      </c>
      <c r="U79" s="11">
        <f t="shared" si="2"/>
        <v>2.5673638559115379</v>
      </c>
    </row>
    <row r="80" spans="1:21" x14ac:dyDescent="0.25">
      <c r="A80" s="13">
        <v>1994</v>
      </c>
      <c r="B80" s="11">
        <f t="shared" si="3"/>
        <v>-3.4631780533455574</v>
      </c>
      <c r="C80" s="11">
        <f t="shared" si="2"/>
        <v>16.708231029609301</v>
      </c>
      <c r="D80" s="11">
        <f t="shared" si="2"/>
        <v>3.2206431168345429</v>
      </c>
      <c r="E80" s="11">
        <f t="shared" si="2"/>
        <v>-3.6038009783835521</v>
      </c>
      <c r="F80" s="11">
        <f t="shared" si="2"/>
        <v>-1.4607239263893406</v>
      </c>
      <c r="G80" s="11">
        <f t="shared" si="2"/>
        <v>-4.1763847921639803</v>
      </c>
      <c r="H80" s="11">
        <f t="shared" si="2"/>
        <v>1.8032215307245438</v>
      </c>
      <c r="I80" s="11">
        <f t="shared" si="2"/>
        <v>3.152758961124237</v>
      </c>
      <c r="J80" s="11">
        <f t="shared" si="2"/>
        <v>-1.4712388278235065</v>
      </c>
      <c r="K80" s="11">
        <f t="shared" si="2"/>
        <v>-1.7295109457013074</v>
      </c>
      <c r="L80" s="11">
        <f t="shared" si="2"/>
        <v>-2.1145882971289556</v>
      </c>
      <c r="M80" s="11">
        <f t="shared" si="2"/>
        <v>0.72835792354886653</v>
      </c>
      <c r="N80" s="11">
        <f t="shared" si="2"/>
        <v>2.2683563888413851</v>
      </c>
      <c r="O80" s="11">
        <f t="shared" si="2"/>
        <v>1.3653006815654882</v>
      </c>
      <c r="P80" s="11"/>
      <c r="Q80" s="11"/>
      <c r="R80" s="11"/>
      <c r="S80" s="11">
        <f t="shared" si="2"/>
        <v>-2.3123048513380047</v>
      </c>
      <c r="T80" s="11">
        <f t="shared" si="2"/>
        <v>-3.3962120777894427</v>
      </c>
      <c r="U80" s="11">
        <f t="shared" si="2"/>
        <v>1.0935070634958557</v>
      </c>
    </row>
    <row r="81" spans="1:21" x14ac:dyDescent="0.25">
      <c r="A81" s="13">
        <v>1995</v>
      </c>
      <c r="B81" s="11">
        <f t="shared" si="3"/>
        <v>-4.3892742141012544</v>
      </c>
      <c r="C81" s="11">
        <f t="shared" si="2"/>
        <v>3.3646332080405514</v>
      </c>
      <c r="D81" s="11">
        <f t="shared" si="2"/>
        <v>-1.0814002942870771</v>
      </c>
      <c r="E81" s="11">
        <f t="shared" si="2"/>
        <v>7.719665975359856</v>
      </c>
      <c r="F81" s="11">
        <f t="shared" si="2"/>
        <v>-1.7048935208109948</v>
      </c>
      <c r="G81" s="11">
        <f t="shared" si="2"/>
        <v>-1.9983191674121623</v>
      </c>
      <c r="H81" s="11">
        <f t="shared" si="2"/>
        <v>-0.61955250861893463</v>
      </c>
      <c r="I81" s="11">
        <f t="shared" si="2"/>
        <v>5.1522246402216245</v>
      </c>
      <c r="J81" s="11">
        <f t="shared" si="2"/>
        <v>0.30083170404404758</v>
      </c>
      <c r="K81" s="11">
        <f t="shared" si="2"/>
        <v>-1.4050606636586571</v>
      </c>
      <c r="L81" s="11">
        <f t="shared" si="2"/>
        <v>-1.0888838569664903</v>
      </c>
      <c r="M81" s="11">
        <f t="shared" si="2"/>
        <v>1.9807540169601696</v>
      </c>
      <c r="N81" s="11">
        <f t="shared" si="2"/>
        <v>0.26728560894215453</v>
      </c>
      <c r="O81" s="11">
        <f t="shared" si="2"/>
        <v>0.21454925634292488</v>
      </c>
      <c r="P81" s="11"/>
      <c r="Q81" s="11"/>
      <c r="R81" s="11"/>
      <c r="S81" s="11">
        <f t="shared" si="2"/>
        <v>-1.6624528767199769</v>
      </c>
      <c r="T81" s="11">
        <f t="shared" si="2"/>
        <v>-0.49646511839250146</v>
      </c>
      <c r="U81" s="11">
        <f t="shared" si="2"/>
        <v>-0.21381095042509257</v>
      </c>
    </row>
    <row r="82" spans="1:21" x14ac:dyDescent="0.25">
      <c r="A82" s="13">
        <v>1996</v>
      </c>
      <c r="B82" s="11">
        <f t="shared" si="3"/>
        <v>-2.8473915215510162</v>
      </c>
      <c r="C82" s="11">
        <f t="shared" si="2"/>
        <v>0.9542992441434891</v>
      </c>
      <c r="D82" s="11">
        <f t="shared" si="2"/>
        <v>-0.900994129865334</v>
      </c>
      <c r="E82" s="11">
        <f t="shared" si="2"/>
        <v>10.835908689556668</v>
      </c>
      <c r="F82" s="11">
        <f t="shared" si="2"/>
        <v>-5.0722033143951402</v>
      </c>
      <c r="G82" s="11">
        <f t="shared" si="2"/>
        <v>1.2235664078343949</v>
      </c>
      <c r="H82" s="11">
        <f t="shared" si="2"/>
        <v>1.6777634416726208</v>
      </c>
      <c r="I82" s="11">
        <f t="shared" si="2"/>
        <v>4.4974427083747281</v>
      </c>
      <c r="J82" s="11">
        <f t="shared" si="2"/>
        <v>-5.5964673252716786</v>
      </c>
      <c r="K82" s="11">
        <f t="shared" si="2"/>
        <v>-5.514273354712337</v>
      </c>
      <c r="L82" s="11">
        <f t="shared" si="2"/>
        <v>4.9275562301760116</v>
      </c>
      <c r="M82" s="11">
        <f t="shared" si="2"/>
        <v>3.7757407424910467</v>
      </c>
      <c r="N82" s="11">
        <f t="shared" si="2"/>
        <v>1.9274374595058901</v>
      </c>
      <c r="O82" s="11">
        <f t="shared" si="2"/>
        <v>-0.99164856059395212</v>
      </c>
      <c r="P82" s="11"/>
      <c r="Q82" s="11"/>
      <c r="R82" s="11"/>
      <c r="S82" s="11">
        <f t="shared" si="2"/>
        <v>-2.464691014946494</v>
      </c>
      <c r="T82" s="11">
        <f t="shared" si="2"/>
        <v>-4.4548065109476083</v>
      </c>
      <c r="U82" s="11">
        <f t="shared" si="2"/>
        <v>0.41350532761861797</v>
      </c>
    </row>
    <row r="83" spans="1:21" x14ac:dyDescent="0.25">
      <c r="A83" s="13">
        <v>1997</v>
      </c>
      <c r="B83" s="11">
        <f t="shared" si="3"/>
        <v>1.1070259607694466</v>
      </c>
      <c r="C83" s="11">
        <f t="shared" si="2"/>
        <v>-1.7854649878325302</v>
      </c>
      <c r="D83" s="11">
        <f t="shared" si="2"/>
        <v>1.1119993431746835</v>
      </c>
      <c r="E83" s="11">
        <f t="shared" si="2"/>
        <v>2.405648350402672</v>
      </c>
      <c r="F83" s="11">
        <f t="shared" si="2"/>
        <v>-3.8079550660502046</v>
      </c>
      <c r="G83" s="11">
        <f t="shared" si="2"/>
        <v>0.95009086940934773</v>
      </c>
      <c r="H83" s="11">
        <f t="shared" si="2"/>
        <v>-1.2119388649423599</v>
      </c>
      <c r="I83" s="11">
        <f t="shared" si="2"/>
        <v>8.0975207057145315</v>
      </c>
      <c r="J83" s="11">
        <f t="shared" si="2"/>
        <v>-3.697599001210286</v>
      </c>
      <c r="K83" s="11">
        <f t="shared" si="2"/>
        <v>-2.1692409090819864</v>
      </c>
      <c r="L83" s="11">
        <f t="shared" si="2"/>
        <v>5.6375629571236283</v>
      </c>
      <c r="M83" s="11">
        <f t="shared" si="2"/>
        <v>3.9156421968035149</v>
      </c>
      <c r="N83" s="11">
        <f t="shared" si="2"/>
        <v>2.8569288801182298</v>
      </c>
      <c r="O83" s="11">
        <f t="shared" si="2"/>
        <v>-0.80522178114694076</v>
      </c>
      <c r="P83" s="11"/>
      <c r="Q83" s="11"/>
      <c r="R83" s="11"/>
      <c r="S83" s="11">
        <f t="shared" si="2"/>
        <v>0.30653962631503118</v>
      </c>
      <c r="T83" s="11">
        <f t="shared" si="2"/>
        <v>1.2585193241339419</v>
      </c>
      <c r="U83" s="11">
        <f t="shared" si="2"/>
        <v>1.1156761689155168</v>
      </c>
    </row>
    <row r="84" spans="1:21" x14ac:dyDescent="0.25">
      <c r="A84" s="13">
        <v>1998</v>
      </c>
      <c r="B84" s="11">
        <f t="shared" si="3"/>
        <v>7.3479084600534206</v>
      </c>
      <c r="C84" s="11">
        <f t="shared" si="2"/>
        <v>1.0038508727118438</v>
      </c>
      <c r="D84" s="11">
        <f t="shared" si="2"/>
        <v>-0.83971382750472034</v>
      </c>
      <c r="E84" s="11">
        <f t="shared" si="2"/>
        <v>5.3221307628286363</v>
      </c>
      <c r="F84" s="11">
        <f t="shared" si="2"/>
        <v>2.2632874615197047</v>
      </c>
      <c r="G84" s="11">
        <f t="shared" si="2"/>
        <v>-1.9455340855615066</v>
      </c>
      <c r="H84" s="11">
        <f t="shared" si="2"/>
        <v>-2.3011194101821983</v>
      </c>
      <c r="I84" s="11">
        <f t="shared" si="2"/>
        <v>0.28045129201462055</v>
      </c>
      <c r="J84" s="11">
        <f t="shared" si="2"/>
        <v>0.83552301923357042</v>
      </c>
      <c r="K84" s="11">
        <f t="shared" si="2"/>
        <v>3.8155654073994931</v>
      </c>
      <c r="L84" s="11">
        <f t="shared" si="2"/>
        <v>18.116125009588792</v>
      </c>
      <c r="M84" s="11">
        <f t="shared" si="2"/>
        <v>-1.7743804121542714</v>
      </c>
      <c r="N84" s="11">
        <f t="shared" si="2"/>
        <v>6.9066939540957009</v>
      </c>
      <c r="O84" s="11">
        <f t="shared" ref="C84:U98" si="4">LN(O34/O33)*100</f>
        <v>-2.1719116436081292</v>
      </c>
      <c r="P84" s="11"/>
      <c r="Q84" s="11"/>
      <c r="R84" s="11"/>
      <c r="S84" s="11">
        <f t="shared" si="4"/>
        <v>2.5495148818434314</v>
      </c>
      <c r="T84" s="11">
        <f t="shared" si="4"/>
        <v>-1.1795051384524025</v>
      </c>
      <c r="U84" s="11">
        <f t="shared" si="4"/>
        <v>1.6565102777261733</v>
      </c>
    </row>
    <row r="85" spans="1:21" x14ac:dyDescent="0.25">
      <c r="A85" s="13">
        <v>1999</v>
      </c>
      <c r="B85" s="11">
        <f t="shared" si="3"/>
        <v>12.773621435900633</v>
      </c>
      <c r="C85" s="11">
        <f t="shared" si="4"/>
        <v>1.9324933752727969</v>
      </c>
      <c r="D85" s="11">
        <f t="shared" si="4"/>
        <v>2.5707856742655673</v>
      </c>
      <c r="E85" s="11">
        <f t="shared" si="4"/>
        <v>11.673065325397578</v>
      </c>
      <c r="F85" s="11">
        <f t="shared" si="4"/>
        <v>-3.3241525219041259</v>
      </c>
      <c r="G85" s="11">
        <f t="shared" si="4"/>
        <v>-0.71462285826749516</v>
      </c>
      <c r="H85" s="11">
        <f t="shared" si="4"/>
        <v>-3.7840925602979323</v>
      </c>
      <c r="I85" s="11">
        <f t="shared" si="4"/>
        <v>1.1436510616705877</v>
      </c>
      <c r="J85" s="11">
        <f t="shared" si="4"/>
        <v>4.9687464503000545</v>
      </c>
      <c r="K85" s="11">
        <f t="shared" si="4"/>
        <v>12.034844479034579</v>
      </c>
      <c r="L85" s="11">
        <f t="shared" si="4"/>
        <v>-2.3861589226192854</v>
      </c>
      <c r="M85" s="11">
        <f t="shared" si="4"/>
        <v>2.0014290922935269</v>
      </c>
      <c r="N85" s="11">
        <f t="shared" si="4"/>
        <v>-1.3167525216653013</v>
      </c>
      <c r="O85" s="11">
        <f t="shared" si="4"/>
        <v>2.3082404657032227</v>
      </c>
      <c r="P85" s="11"/>
      <c r="Q85" s="11"/>
      <c r="R85" s="11"/>
      <c r="S85" s="11">
        <f t="shared" si="4"/>
        <v>-4.7608189896651716</v>
      </c>
      <c r="T85" s="11">
        <f t="shared" si="4"/>
        <v>-4.7939803592637755</v>
      </c>
      <c r="U85" s="11">
        <f t="shared" si="4"/>
        <v>1.1610761402886483</v>
      </c>
    </row>
    <row r="86" spans="1:21" x14ac:dyDescent="0.25">
      <c r="A86" s="13">
        <v>2000</v>
      </c>
      <c r="B86" s="11">
        <f t="shared" si="3"/>
        <v>5.8420856819621561</v>
      </c>
      <c r="C86" s="11">
        <f t="shared" si="4"/>
        <v>-0.57576071311244437</v>
      </c>
      <c r="D86" s="11">
        <f t="shared" si="4"/>
        <v>3.9931915990705296</v>
      </c>
      <c r="E86" s="11">
        <f t="shared" si="4"/>
        <v>3.3308029024994088</v>
      </c>
      <c r="F86" s="11">
        <f t="shared" si="4"/>
        <v>-5.3855739271499976</v>
      </c>
      <c r="G86" s="11">
        <f t="shared" si="4"/>
        <v>-1.745445876875485</v>
      </c>
      <c r="H86" s="11">
        <f t="shared" si="4"/>
        <v>-3.3104418647281038</v>
      </c>
      <c r="I86" s="11">
        <f t="shared" si="4"/>
        <v>4.773470371712607</v>
      </c>
      <c r="J86" s="11">
        <f t="shared" si="4"/>
        <v>-0.65416521103568448</v>
      </c>
      <c r="K86" s="11">
        <f t="shared" si="4"/>
        <v>12.930450776059295</v>
      </c>
      <c r="L86" s="11">
        <f t="shared" si="4"/>
        <v>3.7877026833167649</v>
      </c>
      <c r="M86" s="11">
        <f t="shared" si="4"/>
        <v>2.4482771860993751</v>
      </c>
      <c r="N86" s="11">
        <f t="shared" si="4"/>
        <v>-0.1058945835794434</v>
      </c>
      <c r="O86" s="11">
        <f t="shared" si="4"/>
        <v>0.35423062762599317</v>
      </c>
      <c r="P86" s="11"/>
      <c r="Q86" s="11"/>
      <c r="R86" s="11"/>
      <c r="S86" s="11">
        <f t="shared" si="4"/>
        <v>0.61024944489799449</v>
      </c>
      <c r="T86" s="11">
        <f t="shared" si="4"/>
        <v>-2.5234301947778048</v>
      </c>
      <c r="U86" s="11">
        <f t="shared" si="4"/>
        <v>1.9675708146782185</v>
      </c>
    </row>
    <row r="87" spans="1:21" x14ac:dyDescent="0.25">
      <c r="A87" s="13">
        <v>2001</v>
      </c>
      <c r="B87" s="11">
        <f t="shared" si="3"/>
        <v>1.0200349615009656</v>
      </c>
      <c r="C87" s="11">
        <f t="shared" si="4"/>
        <v>-2.2666089680617887</v>
      </c>
      <c r="D87" s="11">
        <f t="shared" si="4"/>
        <v>1.662863200279006</v>
      </c>
      <c r="E87" s="11">
        <f t="shared" si="4"/>
        <v>3.22806046616929</v>
      </c>
      <c r="F87" s="11">
        <f t="shared" si="4"/>
        <v>-0.82233356873145214</v>
      </c>
      <c r="G87" s="11">
        <f t="shared" si="4"/>
        <v>-1.1156442446047368</v>
      </c>
      <c r="H87" s="11">
        <f t="shared" si="4"/>
        <v>1.877201098574224</v>
      </c>
      <c r="I87" s="11">
        <f t="shared" si="4"/>
        <v>-2.9703944966976019</v>
      </c>
      <c r="J87" s="11">
        <f t="shared" si="4"/>
        <v>1.5874241026561411</v>
      </c>
      <c r="K87" s="11">
        <f t="shared" si="4"/>
        <v>2.524368548109988</v>
      </c>
      <c r="L87" s="11">
        <f t="shared" si="4"/>
        <v>1.2262746650503751</v>
      </c>
      <c r="M87" s="11">
        <f t="shared" si="4"/>
        <v>-1.7038440765057461</v>
      </c>
      <c r="N87" s="11">
        <f t="shared" si="4"/>
        <v>2.9751182993131056</v>
      </c>
      <c r="O87" s="11">
        <f t="shared" si="4"/>
        <v>2.2223379606088476</v>
      </c>
      <c r="P87" s="11"/>
      <c r="Q87" s="11"/>
      <c r="R87" s="11"/>
      <c r="S87" s="11">
        <f t="shared" si="4"/>
        <v>-1.7366250764605877</v>
      </c>
      <c r="T87" s="11">
        <f t="shared" si="4"/>
        <v>2.2256657661195205</v>
      </c>
      <c r="U87" s="11">
        <f t="shared" si="4"/>
        <v>0.82376390410176958</v>
      </c>
    </row>
    <row r="88" spans="1:21" x14ac:dyDescent="0.25">
      <c r="A88" s="13">
        <v>2002</v>
      </c>
      <c r="B88" s="11">
        <f t="shared" si="3"/>
        <v>12.213989774752555</v>
      </c>
      <c r="C88" s="11">
        <f t="shared" si="4"/>
        <v>0.69941030940368165</v>
      </c>
      <c r="D88" s="11">
        <f t="shared" si="4"/>
        <v>1.8473500634711524</v>
      </c>
      <c r="E88" s="11">
        <f t="shared" si="4"/>
        <v>2.1193779363762748</v>
      </c>
      <c r="F88" s="11">
        <f t="shared" si="4"/>
        <v>5.276936523050427</v>
      </c>
      <c r="G88" s="11">
        <f t="shared" si="4"/>
        <v>3.3728278799027671</v>
      </c>
      <c r="H88" s="11">
        <f t="shared" si="4"/>
        <v>4.2331496946299687</v>
      </c>
      <c r="I88" s="11">
        <f t="shared" si="4"/>
        <v>-0.81024836983396975</v>
      </c>
      <c r="J88" s="11">
        <f t="shared" si="4"/>
        <v>1.4833508473837973</v>
      </c>
      <c r="K88" s="11">
        <f t="shared" si="4"/>
        <v>0.52594936673976489</v>
      </c>
      <c r="L88" s="11">
        <f t="shared" si="4"/>
        <v>2.9011340228038489</v>
      </c>
      <c r="M88" s="11">
        <f t="shared" si="4"/>
        <v>1.766399117352186</v>
      </c>
      <c r="N88" s="11">
        <f t="shared" si="4"/>
        <v>-0.62474854235181876</v>
      </c>
      <c r="O88" s="11">
        <f t="shared" si="4"/>
        <v>-3.6192841382528611</v>
      </c>
      <c r="P88" s="11"/>
      <c r="Q88" s="11"/>
      <c r="R88" s="11"/>
      <c r="S88" s="11">
        <f t="shared" si="4"/>
        <v>4.4458602192826131</v>
      </c>
      <c r="T88" s="11">
        <f t="shared" si="4"/>
        <v>-8.8416263464383711</v>
      </c>
      <c r="U88" s="11">
        <f t="shared" si="4"/>
        <v>1.6100514133351669</v>
      </c>
    </row>
    <row r="89" spans="1:21" x14ac:dyDescent="0.25">
      <c r="A89" s="13">
        <v>2003</v>
      </c>
      <c r="B89" s="11">
        <f t="shared" si="3"/>
        <v>-6.447861930293147</v>
      </c>
      <c r="C89" s="11">
        <f t="shared" si="4"/>
        <v>-4.7467185739831121</v>
      </c>
      <c r="D89" s="11">
        <f t="shared" si="4"/>
        <v>3.5131344684343557</v>
      </c>
      <c r="E89" s="11">
        <f t="shared" si="4"/>
        <v>1.7954493156924194</v>
      </c>
      <c r="F89" s="11">
        <f t="shared" si="4"/>
        <v>1.6574899641375163</v>
      </c>
      <c r="G89" s="11">
        <f t="shared" si="4"/>
        <v>1.4795342935935227</v>
      </c>
      <c r="H89" s="11">
        <f t="shared" si="4"/>
        <v>0.37317968638271709</v>
      </c>
      <c r="I89" s="11">
        <f t="shared" si="4"/>
        <v>1.6008235402843054</v>
      </c>
      <c r="J89" s="11">
        <f t="shared" si="4"/>
        <v>-0.27397469266217994</v>
      </c>
      <c r="K89" s="11">
        <f t="shared" si="4"/>
        <v>5.520547854822011</v>
      </c>
      <c r="L89" s="11">
        <f t="shared" si="4"/>
        <v>4.2841200545308</v>
      </c>
      <c r="M89" s="11">
        <f t="shared" si="4"/>
        <v>4.2910257035307531</v>
      </c>
      <c r="N89" s="11">
        <f t="shared" si="4"/>
        <v>3.9433129584187752</v>
      </c>
      <c r="O89" s="11">
        <f t="shared" si="4"/>
        <v>-0.36595524961409986</v>
      </c>
      <c r="P89" s="11"/>
      <c r="Q89" s="11"/>
      <c r="R89" s="11"/>
      <c r="S89" s="11">
        <f t="shared" si="4"/>
        <v>5.870541319974719</v>
      </c>
      <c r="T89" s="11">
        <f t="shared" si="4"/>
        <v>-0.77364834888814671</v>
      </c>
      <c r="U89" s="11">
        <f t="shared" si="4"/>
        <v>1.8991798874779446</v>
      </c>
    </row>
    <row r="90" spans="1:21" x14ac:dyDescent="0.25">
      <c r="A90" s="13">
        <v>2004</v>
      </c>
      <c r="B90" s="11">
        <f t="shared" ref="B90:B104" si="5">LN(B40/B39)*100</f>
        <v>-4.9351428753198991</v>
      </c>
      <c r="C90" s="11">
        <f t="shared" si="4"/>
        <v>-5.8112761935195669</v>
      </c>
      <c r="D90" s="11">
        <f t="shared" si="4"/>
        <v>4.4009427759932818</v>
      </c>
      <c r="E90" s="11">
        <f t="shared" si="4"/>
        <v>3.7666034517550266</v>
      </c>
      <c r="F90" s="11">
        <f t="shared" si="4"/>
        <v>1.5000144058783935</v>
      </c>
      <c r="G90" s="11">
        <f t="shared" si="4"/>
        <v>1.9978763436116036</v>
      </c>
      <c r="H90" s="11">
        <f t="shared" si="4"/>
        <v>1.8743797358552201</v>
      </c>
      <c r="I90" s="11">
        <f t="shared" si="4"/>
        <v>4.8982017947582719</v>
      </c>
      <c r="J90" s="11">
        <f t="shared" si="4"/>
        <v>-2.6484774662064914</v>
      </c>
      <c r="K90" s="11">
        <f t="shared" si="4"/>
        <v>3.5200398339783354</v>
      </c>
      <c r="L90" s="11">
        <f t="shared" si="4"/>
        <v>4.8008182311057297</v>
      </c>
      <c r="M90" s="11">
        <f t="shared" si="4"/>
        <v>3.0908021547313576</v>
      </c>
      <c r="N90" s="11">
        <f t="shared" si="4"/>
        <v>2.7727140038788129</v>
      </c>
      <c r="O90" s="11">
        <f t="shared" si="4"/>
        <v>-1.0517518285121661</v>
      </c>
      <c r="P90" s="11"/>
      <c r="Q90" s="11"/>
      <c r="R90" s="11"/>
      <c r="S90" s="11">
        <f t="shared" si="4"/>
        <v>0.54217846171315276</v>
      </c>
      <c r="T90" s="11">
        <f t="shared" si="4"/>
        <v>-2.413445182158005</v>
      </c>
      <c r="U90" s="11">
        <f t="shared" si="4"/>
        <v>2.2052142925153473</v>
      </c>
    </row>
    <row r="91" spans="1:21" x14ac:dyDescent="0.25">
      <c r="A91" s="13">
        <v>2005</v>
      </c>
      <c r="B91" s="11">
        <f t="shared" si="5"/>
        <v>6.9548531180578523</v>
      </c>
      <c r="C91" s="11">
        <f t="shared" si="4"/>
        <v>-7.0615737776717467</v>
      </c>
      <c r="D91" s="11">
        <f t="shared" si="4"/>
        <v>2.9199154692262566</v>
      </c>
      <c r="E91" s="11">
        <f t="shared" si="4"/>
        <v>-2.0054715860709997</v>
      </c>
      <c r="F91" s="11">
        <f t="shared" si="4"/>
        <v>1.9120626841572976</v>
      </c>
      <c r="G91" s="11">
        <f t="shared" si="4"/>
        <v>-3.9573463120249426</v>
      </c>
      <c r="H91" s="11">
        <f t="shared" si="4"/>
        <v>-1.6370115071148328</v>
      </c>
      <c r="I91" s="11">
        <f t="shared" si="4"/>
        <v>2.5266979361194131</v>
      </c>
      <c r="J91" s="11">
        <f t="shared" si="4"/>
        <v>2.1663773447676569</v>
      </c>
      <c r="K91" s="11">
        <f t="shared" si="4"/>
        <v>2.3283246711325289</v>
      </c>
      <c r="L91" s="11">
        <f t="shared" si="4"/>
        <v>3.3371630781791124</v>
      </c>
      <c r="M91" s="11">
        <f t="shared" si="4"/>
        <v>6.049337614371928</v>
      </c>
      <c r="N91" s="11">
        <f t="shared" si="4"/>
        <v>4.9200781061918413</v>
      </c>
      <c r="O91" s="11">
        <f t="shared" si="4"/>
        <v>3.1765182722152585</v>
      </c>
      <c r="P91" s="11"/>
      <c r="Q91" s="11"/>
      <c r="R91" s="11"/>
      <c r="S91" s="11">
        <f t="shared" si="4"/>
        <v>5.430111338270553</v>
      </c>
      <c r="T91" s="11">
        <f t="shared" si="4"/>
        <v>3.3518300423730434</v>
      </c>
      <c r="U91" s="11">
        <f t="shared" si="4"/>
        <v>1.8348513057204228</v>
      </c>
    </row>
    <row r="92" spans="1:21" x14ac:dyDescent="0.25">
      <c r="A92" s="13">
        <v>2006</v>
      </c>
      <c r="B92" s="11">
        <f t="shared" si="5"/>
        <v>-7.3938969523721836</v>
      </c>
      <c r="C92" s="11">
        <f t="shared" si="4"/>
        <v>-4.6998839156059082</v>
      </c>
      <c r="D92" s="11">
        <f t="shared" si="4"/>
        <v>4.1670591374907442</v>
      </c>
      <c r="E92" s="11">
        <f t="shared" si="4"/>
        <v>-5.4629554546117838</v>
      </c>
      <c r="F92" s="11">
        <f t="shared" si="4"/>
        <v>-5.8264099779428262</v>
      </c>
      <c r="G92" s="11">
        <f t="shared" si="4"/>
        <v>-1.2079597657591266</v>
      </c>
      <c r="H92" s="11">
        <f t="shared" si="4"/>
        <v>2.8015458860173963</v>
      </c>
      <c r="I92" s="11">
        <f t="shared" si="4"/>
        <v>-0.23092873594347213</v>
      </c>
      <c r="J92" s="11">
        <f t="shared" si="4"/>
        <v>0.70857118092501692</v>
      </c>
      <c r="K92" s="11">
        <f t="shared" si="4"/>
        <v>-0.7625008348649942</v>
      </c>
      <c r="L92" s="11">
        <f t="shared" si="4"/>
        <v>6.6479877588224658</v>
      </c>
      <c r="M92" s="11">
        <f t="shared" si="4"/>
        <v>2.313762292957763</v>
      </c>
      <c r="N92" s="11">
        <f t="shared" si="4"/>
        <v>4.1295778168700714</v>
      </c>
      <c r="O92" s="11">
        <f t="shared" si="4"/>
        <v>1.8511448007605265</v>
      </c>
      <c r="P92" s="11"/>
      <c r="Q92" s="11"/>
      <c r="R92" s="11"/>
      <c r="S92" s="11">
        <f t="shared" si="4"/>
        <v>-1.312610558465334</v>
      </c>
      <c r="T92" s="11">
        <f t="shared" si="4"/>
        <v>-6.1797724675936143</v>
      </c>
      <c r="U92" s="11">
        <f t="shared" si="4"/>
        <v>1.3619258995846544</v>
      </c>
    </row>
    <row r="93" spans="1:21" x14ac:dyDescent="0.25">
      <c r="A93" s="13">
        <v>2007</v>
      </c>
      <c r="B93" s="11">
        <f t="shared" si="5"/>
        <v>-3.285644112057625</v>
      </c>
      <c r="C93" s="11">
        <f t="shared" si="4"/>
        <v>-2.1260143473819282</v>
      </c>
      <c r="D93" s="11">
        <f t="shared" si="4"/>
        <v>1.8205740469048124</v>
      </c>
      <c r="E93" s="11">
        <f t="shared" si="4"/>
        <v>-4.3242162702243281</v>
      </c>
      <c r="F93" s="11">
        <f t="shared" si="4"/>
        <v>-6.0763187480860917E-2</v>
      </c>
      <c r="G93" s="11">
        <f t="shared" si="4"/>
        <v>-0.48365459024948693</v>
      </c>
      <c r="H93" s="11">
        <f t="shared" si="4"/>
        <v>2.5561006839992064</v>
      </c>
      <c r="I93" s="11">
        <f t="shared" si="4"/>
        <v>3.2345086995341186</v>
      </c>
      <c r="J93" s="11">
        <f t="shared" si="4"/>
        <v>-3.5922446802414227</v>
      </c>
      <c r="K93" s="11">
        <f t="shared" si="4"/>
        <v>3.0179324862449382</v>
      </c>
      <c r="L93" s="11">
        <f t="shared" si="4"/>
        <v>-0.46281673511336158</v>
      </c>
      <c r="M93" s="11">
        <f t="shared" si="4"/>
        <v>0.88490397746525729</v>
      </c>
      <c r="N93" s="11">
        <f t="shared" si="4"/>
        <v>3.4992404907029098</v>
      </c>
      <c r="O93" s="11">
        <f t="shared" si="4"/>
        <v>7.7807239202179259</v>
      </c>
      <c r="P93" s="11"/>
      <c r="Q93" s="11"/>
      <c r="R93" s="11"/>
      <c r="S93" s="11">
        <f t="shared" si="4"/>
        <v>-2.3953709639671268</v>
      </c>
      <c r="T93" s="11">
        <f t="shared" si="4"/>
        <v>-0.64967186906191621</v>
      </c>
      <c r="U93" s="11">
        <f t="shared" si="4"/>
        <v>1.2719625324401689</v>
      </c>
    </row>
    <row r="94" spans="1:21" x14ac:dyDescent="0.25">
      <c r="A94" s="13">
        <v>2008</v>
      </c>
      <c r="B94" s="11">
        <f t="shared" si="5"/>
        <v>3.9099198163266355</v>
      </c>
      <c r="C94" s="11">
        <f t="shared" si="4"/>
        <v>-4.9428635244443058</v>
      </c>
      <c r="D94" s="11">
        <f t="shared" si="4"/>
        <v>-0.80827222959390965</v>
      </c>
      <c r="E94" s="11">
        <f t="shared" si="4"/>
        <v>-6.02671863787719</v>
      </c>
      <c r="F94" s="11">
        <f t="shared" si="4"/>
        <v>-4.3113996440430711</v>
      </c>
      <c r="G94" s="11">
        <f t="shared" si="4"/>
        <v>-3.154159485637952</v>
      </c>
      <c r="H94" s="11">
        <f t="shared" si="4"/>
        <v>-5.4016677898196246</v>
      </c>
      <c r="I94" s="11">
        <f t="shared" si="4"/>
        <v>-4.623787484891821</v>
      </c>
      <c r="J94" s="11">
        <f t="shared" si="4"/>
        <v>-1.9823994283790665</v>
      </c>
      <c r="K94" s="11">
        <f t="shared" si="4"/>
        <v>1.488178712994326</v>
      </c>
      <c r="L94" s="11">
        <f t="shared" si="4"/>
        <v>-1.1215811639857554</v>
      </c>
      <c r="M94" s="11">
        <f t="shared" si="4"/>
        <v>2.9871190575976718</v>
      </c>
      <c r="N94" s="11">
        <f t="shared" si="4"/>
        <v>-0.3047445678931765</v>
      </c>
      <c r="O94" s="11">
        <f t="shared" si="4"/>
        <v>-0.40171324554526883</v>
      </c>
      <c r="P94" s="11"/>
      <c r="Q94" s="11"/>
      <c r="R94" s="11"/>
      <c r="S94" s="11">
        <f t="shared" si="4"/>
        <v>-1.1505032346214317</v>
      </c>
      <c r="T94" s="11">
        <f t="shared" si="4"/>
        <v>-1.0321207857826153</v>
      </c>
      <c r="U94" s="11">
        <f t="shared" si="4"/>
        <v>-1.6288043547508606</v>
      </c>
    </row>
    <row r="95" spans="1:21" x14ac:dyDescent="0.25">
      <c r="A95" s="13">
        <v>2009</v>
      </c>
      <c r="B95" s="11">
        <f t="shared" si="5"/>
        <v>-14.336355819675633</v>
      </c>
      <c r="C95" s="11">
        <f t="shared" si="4"/>
        <v>-7.3820341734309416</v>
      </c>
      <c r="D95" s="11">
        <f t="shared" si="4"/>
        <v>-3.4177620578958097</v>
      </c>
      <c r="E95" s="11">
        <f t="shared" si="4"/>
        <v>-8.4099261134331922</v>
      </c>
      <c r="F95" s="11">
        <f t="shared" si="4"/>
        <v>-13.95843033293686</v>
      </c>
      <c r="G95" s="11">
        <f t="shared" si="4"/>
        <v>-12.252731236367712</v>
      </c>
      <c r="H95" s="11">
        <f t="shared" si="4"/>
        <v>-4.0409877471873141</v>
      </c>
      <c r="I95" s="11">
        <f t="shared" si="4"/>
        <v>-11.854458816399758</v>
      </c>
      <c r="J95" s="11">
        <f t="shared" si="4"/>
        <v>-3.3300409396797388</v>
      </c>
      <c r="K95" s="11">
        <f t="shared" si="4"/>
        <v>-6.0610927009431164</v>
      </c>
      <c r="L95" s="11">
        <f t="shared" si="4"/>
        <v>0.41664002490962598</v>
      </c>
      <c r="M95" s="11">
        <f t="shared" si="4"/>
        <v>5.2621549787437685</v>
      </c>
      <c r="N95" s="11">
        <f t="shared" si="4"/>
        <v>-6.2845361906389021</v>
      </c>
      <c r="O95" s="11">
        <f t="shared" si="4"/>
        <v>-7.6445266502522271</v>
      </c>
      <c r="P95" s="11"/>
      <c r="Q95" s="11"/>
      <c r="R95" s="11"/>
      <c r="S95" s="11">
        <f t="shared" si="4"/>
        <v>-11.425161260153592</v>
      </c>
      <c r="T95" s="11">
        <f t="shared" si="4"/>
        <v>-4.3323046456780538</v>
      </c>
      <c r="U95" s="11">
        <f t="shared" si="4"/>
        <v>-5.2455509112799179</v>
      </c>
    </row>
    <row r="96" spans="1:21" x14ac:dyDescent="0.25">
      <c r="A96" s="13">
        <v>2010</v>
      </c>
      <c r="B96" s="11">
        <f t="shared" si="5"/>
        <v>-6.4585841552808025</v>
      </c>
      <c r="C96" s="11">
        <f t="shared" si="4"/>
        <v>-3.1859329064169795</v>
      </c>
      <c r="D96" s="11">
        <f t="shared" si="4"/>
        <v>4.1707404208299703</v>
      </c>
      <c r="E96" s="11">
        <f t="shared" si="4"/>
        <v>-5.1651574618872962</v>
      </c>
      <c r="F96" s="11">
        <f t="shared" si="4"/>
        <v>-4.4636280067802323</v>
      </c>
      <c r="G96" s="11">
        <f t="shared" si="4"/>
        <v>11.821899468951189</v>
      </c>
      <c r="H96" s="11">
        <f t="shared" si="4"/>
        <v>0.33416475069048396</v>
      </c>
      <c r="I96" s="11">
        <f t="shared" si="4"/>
        <v>1.242090892674415</v>
      </c>
      <c r="J96" s="11">
        <f t="shared" si="4"/>
        <v>2.6736796025440328</v>
      </c>
      <c r="K96" s="11">
        <f t="shared" si="4"/>
        <v>4.162305681789892</v>
      </c>
      <c r="L96" s="11">
        <f t="shared" si="4"/>
        <v>-8.5282108247926622</v>
      </c>
      <c r="M96" s="11">
        <f t="shared" si="4"/>
        <v>2.7435361164458096</v>
      </c>
      <c r="N96" s="11">
        <f t="shared" si="4"/>
        <v>0.51417383174500941</v>
      </c>
      <c r="O96" s="11">
        <f t="shared" si="4"/>
        <v>8.2967804828977822</v>
      </c>
      <c r="P96" s="11"/>
      <c r="Q96" s="11"/>
      <c r="R96" s="11"/>
      <c r="S96" s="11">
        <f t="shared" si="4"/>
        <v>-2.8617024188975089</v>
      </c>
      <c r="T96" s="11">
        <f t="shared" si="4"/>
        <v>2.189317500682606</v>
      </c>
      <c r="U96" s="11">
        <f t="shared" si="4"/>
        <v>1.1278688566725847</v>
      </c>
    </row>
    <row r="97" spans="1:21" x14ac:dyDescent="0.25">
      <c r="A97" s="13">
        <v>2011</v>
      </c>
      <c r="B97" s="11">
        <f t="shared" si="5"/>
        <v>10.82606577340691</v>
      </c>
      <c r="C97" s="11">
        <f t="shared" si="4"/>
        <v>-17.051657194605113</v>
      </c>
      <c r="D97" s="11">
        <f t="shared" si="4"/>
        <v>2.7876962485351515</v>
      </c>
      <c r="E97" s="11">
        <f t="shared" si="4"/>
        <v>-12.249445381360777</v>
      </c>
      <c r="F97" s="11">
        <f t="shared" si="4"/>
        <v>2.3783501839121115</v>
      </c>
      <c r="G97" s="11">
        <f t="shared" si="4"/>
        <v>3.5666569490313673</v>
      </c>
      <c r="H97" s="11">
        <f t="shared" si="4"/>
        <v>0.53183635948016938</v>
      </c>
      <c r="I97" s="11">
        <f t="shared" si="4"/>
        <v>4.4859557824390333</v>
      </c>
      <c r="J97" s="11">
        <f t="shared" si="4"/>
        <v>-1.4813055805550108</v>
      </c>
      <c r="K97" s="11">
        <f t="shared" si="4"/>
        <v>-1.2572979064974477</v>
      </c>
      <c r="L97" s="11">
        <f t="shared" si="4"/>
        <v>-3.1661955282425143</v>
      </c>
      <c r="M97" s="11">
        <f t="shared" si="4"/>
        <v>4.8147890460804055</v>
      </c>
      <c r="N97" s="11">
        <f t="shared" si="4"/>
        <v>2.2893905654632096</v>
      </c>
      <c r="O97" s="11">
        <f t="shared" si="4"/>
        <v>4.6025206818267046</v>
      </c>
      <c r="P97" s="11"/>
      <c r="Q97" s="11"/>
      <c r="R97" s="11"/>
      <c r="S97" s="11">
        <f t="shared" si="4"/>
        <v>2.453769028304305</v>
      </c>
      <c r="T97" s="11">
        <f t="shared" si="4"/>
        <v>2.1543693394894414</v>
      </c>
      <c r="U97" s="11">
        <f t="shared" si="4"/>
        <v>0.53293999773222722</v>
      </c>
    </row>
    <row r="98" spans="1:21" x14ac:dyDescent="0.25">
      <c r="A98" s="13">
        <v>2012</v>
      </c>
      <c r="B98" s="11">
        <f t="shared" si="5"/>
        <v>-7.2732688154032052</v>
      </c>
      <c r="C98" s="11">
        <f t="shared" si="4"/>
        <v>-17.038552936164329</v>
      </c>
      <c r="D98" s="11">
        <f t="shared" ref="C98:U104" si="6">LN(D48/D47)*100</f>
        <v>-2.5797575888499962</v>
      </c>
      <c r="E98" s="11">
        <f t="shared" si="6"/>
        <v>-3.5055203641255952</v>
      </c>
      <c r="F98" s="11">
        <f t="shared" si="6"/>
        <v>-2.3258584044816168</v>
      </c>
      <c r="G98" s="11">
        <f t="shared" si="6"/>
        <v>-8.7910951202433658</v>
      </c>
      <c r="H98" s="11">
        <f t="shared" si="6"/>
        <v>-0.99919505515587526</v>
      </c>
      <c r="I98" s="11">
        <f t="shared" si="6"/>
        <v>-2.6666434194458422</v>
      </c>
      <c r="J98" s="11">
        <f t="shared" si="6"/>
        <v>-5.7996314635244836E-2</v>
      </c>
      <c r="K98" s="11">
        <f t="shared" si="6"/>
        <v>2.322577781200855</v>
      </c>
      <c r="L98" s="11">
        <f t="shared" si="6"/>
        <v>0.33902080232742493</v>
      </c>
      <c r="M98" s="11">
        <f t="shared" si="6"/>
        <v>3.8091335361164194</v>
      </c>
      <c r="N98" s="11">
        <f t="shared" si="6"/>
        <v>-0.59050647460896333</v>
      </c>
      <c r="O98" s="11">
        <f t="shared" si="6"/>
        <v>2.5346557045059637</v>
      </c>
      <c r="P98" s="11"/>
      <c r="Q98" s="11"/>
      <c r="R98" s="11"/>
      <c r="S98" s="11">
        <f t="shared" si="6"/>
        <v>5.5378146898684228</v>
      </c>
      <c r="T98" s="11">
        <f t="shared" si="6"/>
        <v>0.72087523815794652</v>
      </c>
      <c r="U98" s="11">
        <f t="shared" si="6"/>
        <v>-1.1395316434202623</v>
      </c>
    </row>
    <row r="99" spans="1:21" x14ac:dyDescent="0.25">
      <c r="A99" s="13">
        <v>2013</v>
      </c>
      <c r="B99" s="11">
        <f t="shared" si="5"/>
        <v>2.2764585323666036</v>
      </c>
      <c r="C99" s="11">
        <f t="shared" si="6"/>
        <v>-8.6282436027009304</v>
      </c>
      <c r="D99" s="11">
        <f t="shared" si="6"/>
        <v>-0.92517368736252759</v>
      </c>
      <c r="E99" s="11">
        <f t="shared" si="6"/>
        <v>-8.1071732778447885</v>
      </c>
      <c r="F99" s="11">
        <f t="shared" si="6"/>
        <v>2.890182383105115</v>
      </c>
      <c r="G99" s="11">
        <f t="shared" si="6"/>
        <v>-2.7204959143959062</v>
      </c>
      <c r="H99" s="11">
        <f t="shared" si="6"/>
        <v>1.9824652617441731</v>
      </c>
      <c r="I99" s="11">
        <f t="shared" si="6"/>
        <v>1.2217547180162625</v>
      </c>
      <c r="J99" s="11">
        <f t="shared" si="6"/>
        <v>-6.4732231858373792</v>
      </c>
      <c r="K99" s="11">
        <f t="shared" si="6"/>
        <v>-0.31170684319300429</v>
      </c>
      <c r="L99" s="11">
        <f t="shared" si="6"/>
        <v>-2.1301971706206375</v>
      </c>
      <c r="M99" s="11">
        <f t="shared" si="6"/>
        <v>3.6179087235549514</v>
      </c>
      <c r="N99" s="11">
        <f t="shared" si="6"/>
        <v>1.393105423272933</v>
      </c>
      <c r="O99" s="11">
        <f t="shared" si="6"/>
        <v>2.4618010269557993</v>
      </c>
      <c r="P99" s="11"/>
      <c r="Q99" s="11"/>
      <c r="R99" s="11"/>
      <c r="S99" s="11">
        <f t="shared" si="6"/>
        <v>-0.9288312630426202</v>
      </c>
      <c r="T99" s="11">
        <f t="shared" si="6"/>
        <v>-5.3189991583372658</v>
      </c>
      <c r="U99" s="11">
        <f t="shared" si="6"/>
        <v>-0.67435774167939078</v>
      </c>
    </row>
    <row r="100" spans="1:21" x14ac:dyDescent="0.25">
      <c r="A100" s="13">
        <v>2014</v>
      </c>
      <c r="B100" s="11">
        <f t="shared" si="5"/>
        <v>1.9265764111690211</v>
      </c>
      <c r="C100" s="11">
        <f t="shared" si="6"/>
        <v>0.78813618413663034</v>
      </c>
      <c r="D100" s="11">
        <f t="shared" si="6"/>
        <v>2.5753988564069679</v>
      </c>
      <c r="E100" s="11">
        <f t="shared" si="6"/>
        <v>-8.0254753951674154</v>
      </c>
      <c r="F100" s="11">
        <f t="shared" si="6"/>
        <v>-5.2183149448746011</v>
      </c>
      <c r="G100" s="11">
        <f t="shared" si="6"/>
        <v>3.6160391750626881</v>
      </c>
      <c r="H100" s="11">
        <f t="shared" si="6"/>
        <v>2.4378741209841346</v>
      </c>
      <c r="I100" s="11">
        <f t="shared" si="6"/>
        <v>4.5299534907071992</v>
      </c>
      <c r="J100" s="11">
        <f t="shared" si="6"/>
        <v>-0.38308622963356459</v>
      </c>
      <c r="K100" s="11">
        <f t="shared" si="6"/>
        <v>-2.1026762981057172</v>
      </c>
      <c r="L100" s="11">
        <f t="shared" si="6"/>
        <v>-3.2013598720394518</v>
      </c>
      <c r="M100" s="11">
        <f t="shared" si="6"/>
        <v>3.3157659737590106</v>
      </c>
      <c r="N100" s="11">
        <f t="shared" si="6"/>
        <v>0.48588357833948331</v>
      </c>
      <c r="O100" s="11">
        <f t="shared" si="6"/>
        <v>6.3520902190739008</v>
      </c>
      <c r="P100" s="11"/>
      <c r="Q100" s="11"/>
      <c r="R100" s="11"/>
      <c r="S100" s="11">
        <f t="shared" si="6"/>
        <v>-2.7289885139608527</v>
      </c>
      <c r="T100" s="11">
        <f t="shared" si="6"/>
        <v>2.6698569980335005</v>
      </c>
      <c r="U100" s="11">
        <f t="shared" si="6"/>
        <v>0.7242896007396501</v>
      </c>
    </row>
    <row r="101" spans="1:21" x14ac:dyDescent="0.25">
      <c r="A101" s="13">
        <v>2015</v>
      </c>
      <c r="B101" s="11">
        <f t="shared" si="5"/>
        <v>5.3488800887102652</v>
      </c>
      <c r="C101" s="11">
        <f t="shared" si="6"/>
        <v>5.2079218550250106</v>
      </c>
      <c r="D101" s="11">
        <f t="shared" si="6"/>
        <v>-1.5633283524219592</v>
      </c>
      <c r="E101" s="11">
        <f t="shared" si="6"/>
        <v>-5.0536551299670558</v>
      </c>
      <c r="F101" s="11">
        <f t="shared" si="6"/>
        <v>3.8872510085305541</v>
      </c>
      <c r="G101" s="11">
        <f t="shared" si="6"/>
        <v>3.0478624370798761</v>
      </c>
      <c r="H101" s="11">
        <f t="shared" si="6"/>
        <v>3.3911686718425336</v>
      </c>
      <c r="I101" s="11">
        <f t="shared" si="6"/>
        <v>-2.1667693124716991</v>
      </c>
      <c r="J101" s="11">
        <f t="shared" si="6"/>
        <v>-0.25554888140383103</v>
      </c>
      <c r="K101" s="11">
        <f t="shared" si="6"/>
        <v>4.7435161797601939</v>
      </c>
      <c r="L101" s="11">
        <f t="shared" si="6"/>
        <v>-2.3702739460674418</v>
      </c>
      <c r="M101" s="11">
        <f t="shared" si="6"/>
        <v>3.4279954846574943</v>
      </c>
      <c r="N101" s="11">
        <f t="shared" si="6"/>
        <v>1.2319619714676873</v>
      </c>
      <c r="O101" s="11">
        <f t="shared" si="6"/>
        <v>-1.6590350723694116</v>
      </c>
      <c r="P101" s="11"/>
      <c r="Q101" s="11"/>
      <c r="R101" s="11"/>
      <c r="S101" s="11">
        <f t="shared" si="6"/>
        <v>1.7046764483066534</v>
      </c>
      <c r="T101" s="11">
        <f t="shared" si="6"/>
        <v>6.5272270604135461</v>
      </c>
      <c r="U101" s="11">
        <f t="shared" si="6"/>
        <v>0.69724832810087833</v>
      </c>
    </row>
    <row r="102" spans="1:21" x14ac:dyDescent="0.25">
      <c r="A102" s="13">
        <v>2016</v>
      </c>
      <c r="B102" s="11">
        <f t="shared" si="5"/>
        <v>-6.9444541155574493</v>
      </c>
      <c r="C102" s="11">
        <f t="shared" si="6"/>
        <v>0.71942756340270109</v>
      </c>
      <c r="D102" s="11">
        <f t="shared" si="6"/>
        <v>0.29071244974336558</v>
      </c>
      <c r="E102" s="11">
        <f t="shared" si="6"/>
        <v>-2.3666686168022526</v>
      </c>
      <c r="F102" s="11">
        <f t="shared" si="6"/>
        <v>2.3166246072746666</v>
      </c>
      <c r="G102" s="11">
        <f t="shared" si="6"/>
        <v>0.67424144227275429</v>
      </c>
      <c r="H102" s="11">
        <f t="shared" si="6"/>
        <v>3.3173773681998182</v>
      </c>
      <c r="I102" s="11">
        <f t="shared" si="6"/>
        <v>-5.1293294387550699</v>
      </c>
      <c r="J102" s="11">
        <f t="shared" si="6"/>
        <v>-1.8962285995106034</v>
      </c>
      <c r="K102" s="11">
        <f t="shared" si="6"/>
        <v>4.3834401814446942</v>
      </c>
      <c r="L102" s="11">
        <f t="shared" si="6"/>
        <v>0.16546022389118523</v>
      </c>
      <c r="M102" s="11">
        <f t="shared" si="6"/>
        <v>1.2389984738466127</v>
      </c>
      <c r="N102" s="11">
        <f t="shared" si="6"/>
        <v>-0.75761869310917873</v>
      </c>
      <c r="O102" s="11">
        <f t="shared" si="6"/>
        <v>-2.7220309324636753</v>
      </c>
      <c r="P102" s="11"/>
      <c r="Q102" s="11"/>
      <c r="R102" s="11"/>
      <c r="S102" s="11">
        <f t="shared" si="6"/>
        <v>2.6102298818107306</v>
      </c>
      <c r="T102" s="11">
        <f t="shared" si="6"/>
        <v>-3.8552146884606202</v>
      </c>
      <c r="U102" s="11">
        <f t="shared" si="6"/>
        <v>0.23533033830836822</v>
      </c>
    </row>
    <row r="103" spans="1:21" x14ac:dyDescent="0.25">
      <c r="A103" s="13">
        <v>2017</v>
      </c>
      <c r="B103" s="11">
        <f t="shared" si="5"/>
        <v>1.4973123106925506</v>
      </c>
      <c r="C103" s="11">
        <f t="shared" si="6"/>
        <v>4.7363186005250855</v>
      </c>
      <c r="D103" s="11">
        <f t="shared" si="6"/>
        <v>1.5234458479640631</v>
      </c>
      <c r="E103" s="11">
        <f t="shared" si="6"/>
        <v>-6.564887450260505</v>
      </c>
      <c r="F103" s="11">
        <f t="shared" si="6"/>
        <v>-2.8268395129531347</v>
      </c>
      <c r="G103" s="11">
        <f t="shared" si="6"/>
        <v>2.2765825226116845</v>
      </c>
      <c r="H103" s="11">
        <f t="shared" si="6"/>
        <v>0.2354096231832894</v>
      </c>
      <c r="I103" s="11">
        <f t="shared" si="6"/>
        <v>2.3647400962558685</v>
      </c>
      <c r="J103" s="11">
        <f t="shared" si="6"/>
        <v>1.2040672117733264</v>
      </c>
      <c r="K103" s="11">
        <f t="shared" si="6"/>
        <v>3.7297470138375504</v>
      </c>
      <c r="L103" s="11">
        <f t="shared" si="6"/>
        <v>2.6692515883405159</v>
      </c>
      <c r="M103" s="11">
        <f t="shared" si="6"/>
        <v>3.0890487019338297</v>
      </c>
      <c r="N103" s="11">
        <f t="shared" si="6"/>
        <v>6.8372301975186929</v>
      </c>
      <c r="O103" s="11">
        <f t="shared" si="6"/>
        <v>0.52755385890459605</v>
      </c>
      <c r="P103" s="11"/>
      <c r="Q103" s="11"/>
      <c r="R103" s="11"/>
      <c r="S103" s="11">
        <f t="shared" si="6"/>
        <v>-2.7961170796533512</v>
      </c>
      <c r="T103" s="11">
        <f t="shared" si="6"/>
        <v>2.4347374813232925</v>
      </c>
      <c r="U103" s="11">
        <f t="shared" si="6"/>
        <v>1.9727202232395273</v>
      </c>
    </row>
    <row r="104" spans="1:21" x14ac:dyDescent="0.25">
      <c r="A104" s="13">
        <v>2018</v>
      </c>
      <c r="B104" s="11">
        <f t="shared" si="5"/>
        <v>3.6953478552636692</v>
      </c>
      <c r="C104" s="11">
        <f t="shared" si="6"/>
        <v>1.8404109182882413</v>
      </c>
      <c r="D104" s="11">
        <f t="shared" si="6"/>
        <v>-0.66898876083178938</v>
      </c>
      <c r="E104" s="11">
        <f t="shared" si="6"/>
        <v>-6.8393217280149772</v>
      </c>
      <c r="F104" s="11">
        <f t="shared" si="6"/>
        <v>-1.4903776735677565</v>
      </c>
      <c r="G104" s="11">
        <f t="shared" si="6"/>
        <v>-2.3789604923709171</v>
      </c>
      <c r="H104" s="11">
        <f t="shared" si="6"/>
        <v>2.605635646916562</v>
      </c>
      <c r="I104" s="11">
        <f t="shared" si="6"/>
        <v>2.2232655607871692</v>
      </c>
      <c r="J104" s="11">
        <f t="shared" si="6"/>
        <v>2.35083236906571</v>
      </c>
      <c r="K104" s="11">
        <f t="shared" si="6"/>
        <v>1.7443018484064894</v>
      </c>
      <c r="L104" s="11">
        <f t="shared" si="6"/>
        <v>-3.7500156054102671</v>
      </c>
      <c r="M104" s="11">
        <f t="shared" si="6"/>
        <v>-0.31462048009870169</v>
      </c>
      <c r="N104" s="11">
        <f t="shared" si="6"/>
        <v>4.4542450491954746</v>
      </c>
      <c r="O104" s="11">
        <f t="shared" si="6"/>
        <v>-1.6617112238639158</v>
      </c>
      <c r="P104" s="11"/>
      <c r="Q104" s="11"/>
      <c r="R104" s="11"/>
      <c r="S104" s="11">
        <f t="shared" si="6"/>
        <v>1.0137059144860248</v>
      </c>
      <c r="T104" s="11">
        <f t="shared" si="6"/>
        <v>-4.3941789049916107</v>
      </c>
      <c r="U104" s="11">
        <f t="shared" si="6"/>
        <v>-1.356796135385332E-2</v>
      </c>
    </row>
  </sheetData>
  <hyperlinks>
    <hyperlink ref="A1" location="Contents!A1" display="Back to Contents" xr:uid="{00000000-0004-0000-0800-000000000000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8.88671875" defaultRowHeight="12" x14ac:dyDescent="0.25"/>
  <cols>
    <col min="1" max="1" width="20.6640625" style="13" customWidth="1"/>
    <col min="2" max="2" width="8.88671875" style="13" customWidth="1"/>
    <col min="3" max="21" width="8.88671875" style="13"/>
    <col min="22" max="22" width="3.6640625" style="13" customWidth="1"/>
    <col min="23" max="42" width="8.88671875" style="13"/>
    <col min="43" max="43" width="3.6640625" style="13" customWidth="1"/>
    <col min="44" max="16384" width="8.88671875" style="13"/>
  </cols>
  <sheetData>
    <row r="1" spans="1:63" ht="13.2" x14ac:dyDescent="0.25">
      <c r="A1" s="26" t="s">
        <v>187</v>
      </c>
      <c r="B1" s="9" t="s">
        <v>219</v>
      </c>
      <c r="W1" s="9" t="s">
        <v>220</v>
      </c>
      <c r="AR1" s="9" t="s">
        <v>224</v>
      </c>
    </row>
    <row r="2" spans="1:63" x14ac:dyDescent="0.25">
      <c r="B2" s="9" t="s">
        <v>151</v>
      </c>
      <c r="W2" s="9" t="s">
        <v>238</v>
      </c>
      <c r="AR2" s="9" t="s">
        <v>180</v>
      </c>
    </row>
    <row r="3" spans="1:63" ht="13.2" x14ac:dyDescent="0.25">
      <c r="A3" s="16"/>
      <c r="B3" s="9"/>
      <c r="AR3" s="37" t="s">
        <v>221</v>
      </c>
    </row>
    <row r="4" spans="1:63" x14ac:dyDescent="0.25">
      <c r="B4" s="13" t="s">
        <v>14</v>
      </c>
      <c r="C4" s="13" t="s">
        <v>16</v>
      </c>
      <c r="D4" s="13" t="s">
        <v>0</v>
      </c>
      <c r="E4" s="13" t="s">
        <v>18</v>
      </c>
      <c r="F4" s="13" t="s">
        <v>20</v>
      </c>
      <c r="G4" s="13" t="s">
        <v>1</v>
      </c>
      <c r="H4" s="13" t="s">
        <v>23</v>
      </c>
      <c r="I4" s="13" t="s">
        <v>2</v>
      </c>
      <c r="J4" s="13" t="s">
        <v>26</v>
      </c>
      <c r="K4" s="13" t="s">
        <v>148</v>
      </c>
      <c r="L4" s="13" t="s">
        <v>4</v>
      </c>
      <c r="M4" s="13" t="s">
        <v>30</v>
      </c>
      <c r="N4" s="13" t="s">
        <v>32</v>
      </c>
      <c r="O4" s="13" t="s">
        <v>34</v>
      </c>
      <c r="P4" s="13" t="s">
        <v>36</v>
      </c>
      <c r="Q4" s="13" t="s">
        <v>38</v>
      </c>
      <c r="R4" s="13" t="s">
        <v>40</v>
      </c>
      <c r="S4" s="13" t="s">
        <v>42</v>
      </c>
      <c r="T4" s="13" t="s">
        <v>44</v>
      </c>
      <c r="U4" s="13" t="s">
        <v>10</v>
      </c>
      <c r="W4" s="13" t="s">
        <v>14</v>
      </c>
      <c r="X4" s="13" t="s">
        <v>16</v>
      </c>
      <c r="Y4" s="13" t="s">
        <v>0</v>
      </c>
      <c r="Z4" s="13" t="s">
        <v>18</v>
      </c>
      <c r="AA4" s="13" t="s">
        <v>20</v>
      </c>
      <c r="AB4" s="13" t="s">
        <v>1</v>
      </c>
      <c r="AC4" s="13" t="s">
        <v>23</v>
      </c>
      <c r="AD4" s="13" t="s">
        <v>2</v>
      </c>
      <c r="AE4" s="13" t="s">
        <v>26</v>
      </c>
      <c r="AF4" s="13" t="s">
        <v>148</v>
      </c>
      <c r="AG4" s="13" t="s">
        <v>4</v>
      </c>
      <c r="AH4" s="13" t="s">
        <v>30</v>
      </c>
      <c r="AI4" s="13" t="s">
        <v>32</v>
      </c>
      <c r="AJ4" s="13" t="s">
        <v>34</v>
      </c>
      <c r="AK4" s="13" t="s">
        <v>36</v>
      </c>
      <c r="AL4" s="13" t="s">
        <v>38</v>
      </c>
      <c r="AM4" s="13" t="s">
        <v>40</v>
      </c>
      <c r="AN4" s="13" t="s">
        <v>42</v>
      </c>
      <c r="AO4" s="13" t="s">
        <v>44</v>
      </c>
      <c r="AP4" s="13" t="s">
        <v>10</v>
      </c>
      <c r="AR4" s="13" t="s">
        <v>14</v>
      </c>
      <c r="AS4" s="13" t="s">
        <v>16</v>
      </c>
      <c r="AT4" s="13" t="s">
        <v>0</v>
      </c>
      <c r="AU4" s="13" t="s">
        <v>18</v>
      </c>
      <c r="AV4" s="13" t="s">
        <v>20</v>
      </c>
      <c r="AW4" s="13" t="s">
        <v>1</v>
      </c>
      <c r="AX4" s="13" t="s">
        <v>23</v>
      </c>
      <c r="AY4" s="13" t="s">
        <v>2</v>
      </c>
      <c r="AZ4" s="13" t="s">
        <v>26</v>
      </c>
      <c r="BA4" s="13" t="s">
        <v>148</v>
      </c>
      <c r="BB4" s="13" t="s">
        <v>4</v>
      </c>
      <c r="BC4" s="13" t="s">
        <v>30</v>
      </c>
      <c r="BD4" s="13" t="s">
        <v>32</v>
      </c>
      <c r="BE4" s="13" t="s">
        <v>34</v>
      </c>
      <c r="BF4" s="13" t="s">
        <v>36</v>
      </c>
      <c r="BG4" s="13" t="s">
        <v>38</v>
      </c>
      <c r="BH4" s="13" t="s">
        <v>40</v>
      </c>
      <c r="BI4" s="13" t="s">
        <v>42</v>
      </c>
      <c r="BJ4" s="13" t="s">
        <v>44</v>
      </c>
      <c r="BK4" s="13" t="s">
        <v>10</v>
      </c>
    </row>
    <row r="5" spans="1:63" x14ac:dyDescent="0.25">
      <c r="A5" s="17" t="str">
        <f>Base_year</f>
        <v>2016=100</v>
      </c>
      <c r="B5" s="13" t="s">
        <v>236</v>
      </c>
      <c r="W5" s="13" t="s">
        <v>237</v>
      </c>
    </row>
    <row r="6" spans="1:63" x14ac:dyDescent="0.25">
      <c r="A6" s="13">
        <v>1970</v>
      </c>
      <c r="B6" s="15">
        <f>'Table A1'!B6/'Table A2'!B6*100</f>
        <v>35.926612542351208</v>
      </c>
      <c r="C6" s="15">
        <f>'Table A1'!C6/'Table A2'!C6*100</f>
        <v>25.05408366813699</v>
      </c>
      <c r="D6" s="15">
        <f>'Table A1'!D6/'Table A2'!D6*100</f>
        <v>29.669583854259692</v>
      </c>
      <c r="E6" s="15">
        <f>'Table A1'!E6/'Table A2'!E6*100</f>
        <v>26.495666759854625</v>
      </c>
      <c r="F6" s="15">
        <f>'Table A1'!F6/'Table A2'!F6*100</f>
        <v>53.561767357980159</v>
      </c>
      <c r="G6" s="15">
        <f>'Table A1'!G6/'Table A2'!G6*100</f>
        <v>70.765328628142925</v>
      </c>
      <c r="H6" s="15">
        <f>'Table A1'!H6/'Table A2'!H6*100</f>
        <v>44.137475214805022</v>
      </c>
      <c r="I6" s="15">
        <f>'Table A1'!I6/'Table A2'!I6*100</f>
        <v>30.217028380634392</v>
      </c>
      <c r="J6" s="15">
        <f>'Table A1'!J6/'Table A2'!J6*100</f>
        <v>99.273834621691265</v>
      </c>
      <c r="K6" s="15">
        <f>'Table A1'!K6/'Table A2'!K6*100</f>
        <v>35.114717403469506</v>
      </c>
      <c r="L6" s="15">
        <f>'Table A1'!L6/'Table A2'!L6*100</f>
        <v>44.063377456879259</v>
      </c>
      <c r="M6" s="15">
        <f>'Table A1'!M6/'Table A2'!M6*100</f>
        <v>84.943310657596371</v>
      </c>
      <c r="N6" s="15">
        <f>'Table A1'!N6/'Table A2'!N6*100</f>
        <v>31.52416356877324</v>
      </c>
      <c r="O6" s="15">
        <f>'Table A1'!O6/'Table A2'!O6*100</f>
        <v>37.532467532467528</v>
      </c>
      <c r="P6" s="15" t="e">
        <f>'Table A1'!P6/'Table A2'!P6*100</f>
        <v>#N/A</v>
      </c>
      <c r="Q6" s="15">
        <f>'Table A1'!Q6/'Table A2'!Q6*100</f>
        <v>136.35002139495077</v>
      </c>
      <c r="R6" s="15">
        <f>'Table A1'!R6/'Table A2'!R6*100</f>
        <v>62.177455862381173</v>
      </c>
      <c r="S6" s="15">
        <f>'Table A1'!S6/'Table A2'!S6*100</f>
        <v>60.419822549231775</v>
      </c>
      <c r="T6" s="15">
        <f>'Table A1'!T6/'Table A2'!T6*100</f>
        <v>72.466806429070573</v>
      </c>
      <c r="U6" s="15">
        <f>'Table A1'!U6/'Table A2'!U6*100</f>
        <v>42.577798974603553</v>
      </c>
      <c r="W6" s="15">
        <f>'Table A4'!B6/'Table A2'!B6*100</f>
        <v>38.093716039122931</v>
      </c>
      <c r="X6" s="15">
        <f>'Table A4'!C6/'Table A2'!C6*100</f>
        <v>2.8544938611524739</v>
      </c>
      <c r="Y6" s="15">
        <f>'Table A4'!D6/'Table A2'!D6*100</f>
        <v>28.655116985175926</v>
      </c>
      <c r="Z6" s="15">
        <f>'Table A4'!E6/'Table A2'!E6*100</f>
        <v>39.844842046407599</v>
      </c>
      <c r="AA6" s="15">
        <f>'Table A4'!F6/'Table A2'!F6*100</f>
        <v>23.43327321911632</v>
      </c>
      <c r="AB6" s="15">
        <f>'Table A4'!G6/'Table A2'!G6*100</f>
        <v>29.58756065284517</v>
      </c>
      <c r="AC6" s="15">
        <f>'Table A4'!H6/'Table A2'!H6*100</f>
        <v>23.436880370125575</v>
      </c>
      <c r="AD6" s="15">
        <f>'Table A4'!I6/'Table A2'!I6*100</f>
        <v>33.169866444073456</v>
      </c>
      <c r="AE6" s="15">
        <f>'Table A4'!J6/'Table A2'!J6*100</f>
        <v>34.036074022019207</v>
      </c>
      <c r="AF6" s="15">
        <f>'Table A4'!K6/'Table A2'!K6*100</f>
        <v>40.039171796306661</v>
      </c>
      <c r="AG6" s="15">
        <f>'Table A4'!L6/'Table A2'!L6*100</f>
        <v>29.402326514239874</v>
      </c>
      <c r="AH6" s="15">
        <f>'Table A4'!M6/'Table A2'!M6*100</f>
        <v>93.151927437641717</v>
      </c>
      <c r="AI6" s="15">
        <f>'Table A4'!N6/'Table A2'!N6*100</f>
        <v>16.691449814126397</v>
      </c>
      <c r="AJ6" s="15">
        <f>'Table A4'!O6/'Table A2'!O6*100</f>
        <v>51.861471861471863</v>
      </c>
      <c r="AK6" s="15"/>
      <c r="AL6" s="15"/>
      <c r="AM6" s="15"/>
      <c r="AN6" s="15">
        <f>'Table A4'!S6/'Table A2'!S6*100</f>
        <v>59.14304263146505</v>
      </c>
      <c r="AO6" s="15">
        <f>'Table A4'!T6/'Table A2'!T6*100</f>
        <v>4.8218029350104814</v>
      </c>
      <c r="AP6" s="15">
        <f>'Table A4'!U6/'Table A2'!U6*100</f>
        <v>36.47311315130559</v>
      </c>
    </row>
    <row r="7" spans="1:63" x14ac:dyDescent="0.25">
      <c r="A7" s="13">
        <v>1971</v>
      </c>
      <c r="B7" s="15">
        <f>'Table A1'!B7/'Table A2'!B7*100</f>
        <v>39.530528990837958</v>
      </c>
      <c r="C7" s="15">
        <f>'Table A1'!C7/'Table A2'!C7*100</f>
        <v>25.076456990250833</v>
      </c>
      <c r="D7" s="15">
        <f>'Table A1'!D7/'Table A2'!D7*100</f>
        <v>30.635730512830069</v>
      </c>
      <c r="E7" s="15">
        <f>'Table A1'!E7/'Table A2'!E7*100</f>
        <v>28.72432745154758</v>
      </c>
      <c r="F7" s="15">
        <f>'Table A1'!F7/'Table A2'!F7*100</f>
        <v>56.9848661233993</v>
      </c>
      <c r="G7" s="15">
        <f>'Table A1'!G7/'Table A2'!G7*100</f>
        <v>74.362477231329677</v>
      </c>
      <c r="H7" s="15">
        <f>'Table A1'!H7/'Table A2'!H7*100</f>
        <v>46.149732620320862</v>
      </c>
      <c r="I7" s="15">
        <f>'Table A1'!I7/'Table A2'!I7*100</f>
        <v>33.674357858075751</v>
      </c>
      <c r="J7" s="15">
        <f>'Table A1'!J7/'Table A2'!J7*100</f>
        <v>108.50382055706187</v>
      </c>
      <c r="K7" s="15">
        <f>'Table A1'!K7/'Table A2'!K7*100</f>
        <v>38.087105038428689</v>
      </c>
      <c r="L7" s="15">
        <f>'Table A1'!L7/'Table A2'!L7*100</f>
        <v>42</v>
      </c>
      <c r="M7" s="15">
        <f>'Table A1'!M7/'Table A2'!M7*100</f>
        <v>85.040720102871845</v>
      </c>
      <c r="N7" s="15">
        <f>'Table A1'!N7/'Table A2'!N7*100</f>
        <v>34.194474345174022</v>
      </c>
      <c r="O7" s="15">
        <f>'Table A1'!O7/'Table A2'!O7*100</f>
        <v>40.702047638946929</v>
      </c>
      <c r="P7" s="15" t="e">
        <f>'Table A1'!P7/'Table A2'!P7*100</f>
        <v>#N/A</v>
      </c>
      <c r="Q7" s="15">
        <f>'Table A1'!Q7/'Table A2'!Q7*100</f>
        <v>147.81052631578945</v>
      </c>
      <c r="R7" s="15">
        <f>'Table A1'!R7/'Table A2'!R7*100</f>
        <v>66.116439884006255</v>
      </c>
      <c r="S7" s="15">
        <f>'Table A1'!S7/'Table A2'!S7*100</f>
        <v>65.842245989304814</v>
      </c>
      <c r="T7" s="15">
        <f>'Table A1'!T7/'Table A2'!T7*100</f>
        <v>79.440154440154458</v>
      </c>
      <c r="U7" s="15">
        <f>'Table A1'!U7/'Table A2'!U7*100</f>
        <v>44.855364335408268</v>
      </c>
      <c r="W7" s="15">
        <f>'Table A4'!B7/'Table A2'!B7*100</f>
        <v>41.42312579415502</v>
      </c>
      <c r="X7" s="15">
        <f>'Table A4'!C7/'Table A2'!C7*100</f>
        <v>2.9649518285066114</v>
      </c>
      <c r="Y7" s="15">
        <f>'Table A4'!D7/'Table A2'!D7*100</f>
        <v>30.888979926259729</v>
      </c>
      <c r="Z7" s="15">
        <f>'Table A4'!E7/'Table A2'!E7*100</f>
        <v>41.408735898177603</v>
      </c>
      <c r="AA7" s="15">
        <f>'Table A4'!F7/'Table A2'!F7*100</f>
        <v>25.715948777648428</v>
      </c>
      <c r="AB7" s="15">
        <f>'Table A4'!G7/'Table A2'!G7*100</f>
        <v>31.397996357012747</v>
      </c>
      <c r="AC7" s="15">
        <f>'Table A4'!H7/'Table A2'!H7*100</f>
        <v>25</v>
      </c>
      <c r="AD7" s="15">
        <f>'Table A4'!I7/'Table A2'!I7*100</f>
        <v>36.166739225076185</v>
      </c>
      <c r="AE7" s="15">
        <f>'Table A4'!J7/'Table A2'!J7*100</f>
        <v>40.300714813901898</v>
      </c>
      <c r="AF7" s="15">
        <f>'Table A4'!K7/'Table A2'!K7*100</f>
        <v>44.94733845715912</v>
      </c>
      <c r="AG7" s="15">
        <f>'Table A4'!L7/'Table A2'!L7*100</f>
        <v>30.055045871559631</v>
      </c>
      <c r="AH7" s="15">
        <f>'Table A4'!M7/'Table A2'!M7*100</f>
        <v>92.62751821688812</v>
      </c>
      <c r="AI7" s="15">
        <f>'Table A4'!N7/'Table A2'!N7*100</f>
        <v>17.330462863293864</v>
      </c>
      <c r="AJ7" s="15">
        <f>'Table A4'!O7/'Table A2'!O7*100</f>
        <v>52.068533221897205</v>
      </c>
      <c r="AK7" s="15"/>
      <c r="AL7" s="15"/>
      <c r="AM7" s="15"/>
      <c r="AN7" s="15">
        <f>'Table A4'!S7/'Table A2'!S7*100</f>
        <v>62.901069518716582</v>
      </c>
      <c r="AO7" s="15">
        <f>'Table A4'!T7/'Table A2'!T7*100</f>
        <v>5.5984555984555984</v>
      </c>
      <c r="AP7" s="15">
        <f>'Table A4'!U7/'Table A2'!U7*100</f>
        <v>38.935676797265955</v>
      </c>
    </row>
    <row r="8" spans="1:63" x14ac:dyDescent="0.25">
      <c r="A8" s="13">
        <v>1972</v>
      </c>
      <c r="B8" s="15">
        <f>'Table A1'!B8/'Table A2'!B8*100</f>
        <v>39.735573791845773</v>
      </c>
      <c r="C8" s="15">
        <f>'Table A1'!C8/'Table A2'!C8*100</f>
        <v>21.625200147801454</v>
      </c>
      <c r="D8" s="15">
        <f>'Table A1'!D8/'Table A2'!D8*100</f>
        <v>31.722522386367924</v>
      </c>
      <c r="E8" s="15">
        <f>'Table A1'!E8/'Table A2'!E8*100</f>
        <v>31.940921975234971</v>
      </c>
      <c r="F8" s="15">
        <f>'Table A1'!F8/'Table A2'!F8*100</f>
        <v>63.349073737740646</v>
      </c>
      <c r="G8" s="15">
        <f>'Table A1'!G8/'Table A2'!G8*100</f>
        <v>71.240500909772024</v>
      </c>
      <c r="H8" s="15">
        <f>'Table A1'!H8/'Table A2'!H8*100</f>
        <v>47.619672131147546</v>
      </c>
      <c r="I8" s="15">
        <f>'Table A1'!I8/'Table A2'!I8*100</f>
        <v>36.507066944231404</v>
      </c>
      <c r="J8" s="15">
        <f>'Table A1'!J8/'Table A2'!J8*100</f>
        <v>111.56511350059736</v>
      </c>
      <c r="K8" s="15">
        <f>'Table A1'!K8/'Table A2'!K8*100</f>
        <v>39.961067853170185</v>
      </c>
      <c r="L8" s="15">
        <f>'Table A1'!L8/'Table A2'!L8*100</f>
        <v>41.427297056199826</v>
      </c>
      <c r="M8" s="15">
        <f>'Table A1'!M8/'Table A2'!M8*100</f>
        <v>89.290267743306416</v>
      </c>
      <c r="N8" s="15">
        <f>'Table A1'!N8/'Table A2'!N8*100</f>
        <v>36.891844592229603</v>
      </c>
      <c r="O8" s="15">
        <f>'Table A1'!O8/'Table A2'!O8*100</f>
        <v>43.905421932327762</v>
      </c>
      <c r="P8" s="15" t="e">
        <f>'Table A1'!P8/'Table A2'!P8*100</f>
        <v>#N/A</v>
      </c>
      <c r="Q8" s="15">
        <f>'Table A1'!Q8/'Table A2'!Q8*100</f>
        <v>154.86597938144331</v>
      </c>
      <c r="R8" s="15">
        <f>'Table A1'!R8/'Table A2'!R8*100</f>
        <v>68.426794675976438</v>
      </c>
      <c r="S8" s="15">
        <f>'Table A1'!S8/'Table A2'!S8*100</f>
        <v>66.652267818574515</v>
      </c>
      <c r="T8" s="15">
        <f>'Table A1'!T8/'Table A2'!T8*100</f>
        <v>78.984841525034454</v>
      </c>
      <c r="U8" s="15">
        <f>'Table A1'!U8/'Table A2'!U8*100</f>
        <v>46.182698124621893</v>
      </c>
      <c r="W8" s="15">
        <f>'Table A4'!B8/'Table A2'!B8*100</f>
        <v>41.995571186661465</v>
      </c>
      <c r="X8" s="15">
        <f>'Table A4'!C8/'Table A2'!C8*100</f>
        <v>3.2731863529991383</v>
      </c>
      <c r="Y8" s="15">
        <f>'Table A4'!D8/'Table A2'!D8*100</f>
        <v>31.862319114368837</v>
      </c>
      <c r="Z8" s="15">
        <f>'Table A4'!E8/'Table A2'!E8*100</f>
        <v>42.301954348799043</v>
      </c>
      <c r="AA8" s="15">
        <f>'Table A4'!F8/'Table A2'!F8*100</f>
        <v>28.33272793316382</v>
      </c>
      <c r="AB8" s="15">
        <f>'Table A4'!G8/'Table A2'!G8*100</f>
        <v>30.183024724392592</v>
      </c>
      <c r="AC8" s="15">
        <f>'Table A4'!H8/'Table A2'!H8*100</f>
        <v>25.91475409836066</v>
      </c>
      <c r="AD8" s="15">
        <f>'Table A4'!I8/'Table A2'!I8*100</f>
        <v>38.062890325408134</v>
      </c>
      <c r="AE8" s="15">
        <f>'Table A4'!J8/'Table A2'!J8*100</f>
        <v>43.512544802867389</v>
      </c>
      <c r="AF8" s="15">
        <f>'Table A4'!K8/'Table A2'!K8*100</f>
        <v>46.82981090100111</v>
      </c>
      <c r="AG8" s="15">
        <f>'Table A4'!L8/'Table A2'!L8*100</f>
        <v>31.971454058876009</v>
      </c>
      <c r="AH8" s="15">
        <f>'Table A4'!M8/'Table A2'!M8*100</f>
        <v>97.025074373140669</v>
      </c>
      <c r="AI8" s="15">
        <f>'Table A4'!N8/'Table A2'!N8*100</f>
        <v>17.745887294364717</v>
      </c>
      <c r="AJ8" s="15">
        <f>'Table A4'!O8/'Table A2'!O8*100</f>
        <v>52.874031797798615</v>
      </c>
      <c r="AK8" s="15"/>
      <c r="AL8" s="15"/>
      <c r="AM8" s="15"/>
      <c r="AN8" s="15">
        <f>'Table A4'!S8/'Table A2'!S8*100</f>
        <v>62.872570194384444</v>
      </c>
      <c r="AO8" s="15">
        <f>'Table A4'!T8/'Table A2'!T8*100</f>
        <v>6.063389986219569</v>
      </c>
      <c r="AP8" s="15">
        <f>'Table A4'!U8/'Table A2'!U8*100</f>
        <v>39.830611010284336</v>
      </c>
    </row>
    <row r="9" spans="1:63" x14ac:dyDescent="0.25">
      <c r="A9" s="13">
        <v>1973</v>
      </c>
      <c r="B9" s="15">
        <f>'Table A1'!B9/'Table A2'!B9*100</f>
        <v>41.80153886972672</v>
      </c>
      <c r="C9" s="15">
        <f>'Table A1'!C9/'Table A2'!C9*100</f>
        <v>23.963330135380026</v>
      </c>
      <c r="D9" s="15">
        <f>'Table A1'!D9/'Table A2'!D9*100</f>
        <v>33.968900407256569</v>
      </c>
      <c r="E9" s="15">
        <f>'Table A1'!E9/'Table A2'!E9*100</f>
        <v>35.386286068879933</v>
      </c>
      <c r="F9" s="15">
        <f>'Table A1'!F9/'Table A2'!F9*100</f>
        <v>73.892744479495278</v>
      </c>
      <c r="G9" s="15">
        <f>'Table A1'!G9/'Table A2'!G9*100</f>
        <v>68.359257400903161</v>
      </c>
      <c r="H9" s="15">
        <f>'Table A1'!H9/'Table A2'!H9*100</f>
        <v>47.347042396547344</v>
      </c>
      <c r="I9" s="15">
        <f>'Table A1'!I9/'Table A2'!I9*100</f>
        <v>40.871115071850284</v>
      </c>
      <c r="J9" s="15">
        <f>'Table A1'!J9/'Table A2'!J9*100</f>
        <v>111.08545034642034</v>
      </c>
      <c r="K9" s="15">
        <f>'Table A1'!K9/'Table A2'!K9*100</f>
        <v>43.708425720620845</v>
      </c>
      <c r="L9" s="15">
        <f>'Table A1'!L9/'Table A2'!L9*100</f>
        <v>42.126119917298418</v>
      </c>
      <c r="M9" s="15">
        <f>'Table A1'!M9/'Table A2'!M9*100</f>
        <v>87.858280254777071</v>
      </c>
      <c r="N9" s="15">
        <f>'Table A1'!N9/'Table A2'!N9*100</f>
        <v>40.372881355932208</v>
      </c>
      <c r="O9" s="15">
        <f>'Table A1'!O9/'Table A2'!O9*100</f>
        <v>48.045795499407816</v>
      </c>
      <c r="P9" s="15" t="e">
        <f>'Table A1'!P9/'Table A2'!P9*100</f>
        <v>#N/A</v>
      </c>
      <c r="Q9" s="15">
        <f>'Table A1'!Q9/'Table A2'!Q9*100</f>
        <v>165.6345487879405</v>
      </c>
      <c r="R9" s="15">
        <f>'Table A1'!R9/'Table A2'!R9*100</f>
        <v>70.203111495246333</v>
      </c>
      <c r="S9" s="15">
        <f>'Table A1'!S9/'Table A2'!S9*100</f>
        <v>70.077552778974578</v>
      </c>
      <c r="T9" s="15">
        <f>'Table A1'!T9/'Table A2'!T9*100</f>
        <v>79.578855012064039</v>
      </c>
      <c r="U9" s="15">
        <f>'Table A1'!U9/'Table A2'!U9*100</f>
        <v>48.327620848599459</v>
      </c>
      <c r="W9" s="15">
        <f>'Table A4'!B9/'Table A2'!B9*100</f>
        <v>44.746617139824885</v>
      </c>
      <c r="X9" s="15">
        <f>'Table A4'!C9/'Table A2'!C9*100</f>
        <v>3.4279013812112633</v>
      </c>
      <c r="Y9" s="15">
        <f>'Table A4'!D9/'Table A2'!D9*100</f>
        <v>31.536467974824138</v>
      </c>
      <c r="Z9" s="15">
        <f>'Table A4'!E9/'Table A2'!E9*100</f>
        <v>43.274899162271183</v>
      </c>
      <c r="AA9" s="15">
        <f>'Table A4'!F9/'Table A2'!F9*100</f>
        <v>31.242902208201894</v>
      </c>
      <c r="AB9" s="15">
        <f>'Table A4'!G9/'Table A2'!G9*100</f>
        <v>29.523331660812847</v>
      </c>
      <c r="AC9" s="15">
        <f>'Table A4'!H9/'Table A2'!H9*100</f>
        <v>26.54226961157654</v>
      </c>
      <c r="AD9" s="15">
        <f>'Table A4'!I9/'Table A2'!I9*100</f>
        <v>40.63718391444803</v>
      </c>
      <c r="AE9" s="15">
        <f>'Table A4'!J9/'Table A2'!J9*100</f>
        <v>45.72748267898384</v>
      </c>
      <c r="AF9" s="15">
        <f>'Table A4'!K9/'Table A2'!K9*100</f>
        <v>49.778270509977837</v>
      </c>
      <c r="AG9" s="15">
        <f>'Table A4'!L9/'Table A2'!L9*100</f>
        <v>33.614748449345285</v>
      </c>
      <c r="AH9" s="15">
        <f>'Table A4'!M9/'Table A2'!M9*100</f>
        <v>95.581210191082818</v>
      </c>
      <c r="AI9" s="15">
        <f>'Table A4'!N9/'Table A2'!N9*100</f>
        <v>18.440677966101696</v>
      </c>
      <c r="AJ9" s="15">
        <f>'Table A4'!O9/'Table A2'!O9*100</f>
        <v>54.04658507698381</v>
      </c>
      <c r="AK9" s="15"/>
      <c r="AL9" s="15"/>
      <c r="AM9" s="15"/>
      <c r="AN9" s="15">
        <f>'Table A4'!S9/'Table A2'!S9*100</f>
        <v>64.799655320982325</v>
      </c>
      <c r="AO9" s="15">
        <f>'Table A4'!T9/'Table A2'!T9*100</f>
        <v>6.4926518973459082</v>
      </c>
      <c r="AP9" s="15">
        <f>'Table A4'!U9/'Table A2'!U9*100</f>
        <v>40.101642831816569</v>
      </c>
    </row>
    <row r="10" spans="1:63" x14ac:dyDescent="0.25">
      <c r="A10" s="13">
        <v>1974</v>
      </c>
      <c r="B10" s="15">
        <f>'Table A1'!B10/'Table A2'!B10*100</f>
        <v>45.217144479137097</v>
      </c>
      <c r="C10" s="15">
        <f>'Table A1'!C10/'Table A2'!C10*100</f>
        <v>22.925474091073806</v>
      </c>
      <c r="D10" s="15">
        <f>'Table A1'!D10/'Table A2'!D10*100</f>
        <v>34.094328268391763</v>
      </c>
      <c r="E10" s="15">
        <f>'Table A1'!E10/'Table A2'!E10*100</f>
        <v>35.923167385339084</v>
      </c>
      <c r="F10" s="15">
        <f>'Table A1'!F10/'Table A2'!F10*100</f>
        <v>70.696904064212006</v>
      </c>
      <c r="G10" s="15">
        <f>'Table A1'!G10/'Table A2'!G10*100</f>
        <v>67.395143487858718</v>
      </c>
      <c r="H10" s="15">
        <f>'Table A1'!H10/'Table A2'!H10*100</f>
        <v>43.408319718486872</v>
      </c>
      <c r="I10" s="15">
        <f>'Table A1'!I10/'Table A2'!I10*100</f>
        <v>40.961361545538175</v>
      </c>
      <c r="J10" s="15">
        <f>'Table A1'!J10/'Table A2'!J10*100</f>
        <v>103.63103292737934</v>
      </c>
      <c r="K10" s="15">
        <f>'Table A1'!K10/'Table A2'!K10*100</f>
        <v>42.049180327868854</v>
      </c>
      <c r="L10" s="15">
        <f>'Table A1'!L10/'Table A2'!L10*100</f>
        <v>42.000673627484005</v>
      </c>
      <c r="M10" s="15">
        <f>'Table A1'!M10/'Table A2'!M10*100</f>
        <v>89.930413426115436</v>
      </c>
      <c r="N10" s="15">
        <f>'Table A1'!N10/'Table A2'!N10*100</f>
        <v>39.814221652786671</v>
      </c>
      <c r="O10" s="15">
        <f>'Table A1'!O10/'Table A2'!O10*100</f>
        <v>47.407683700111903</v>
      </c>
      <c r="P10" s="15" t="e">
        <f>'Table A1'!P10/'Table A2'!P10*100</f>
        <v>#N/A</v>
      </c>
      <c r="Q10" s="15">
        <f>'Table A1'!Q10/'Table A2'!Q10*100</f>
        <v>159.94942618167673</v>
      </c>
      <c r="R10" s="15">
        <f>'Table A1'!R10/'Table A2'!R10*100</f>
        <v>71.088576158940398</v>
      </c>
      <c r="S10" s="15">
        <f>'Table A1'!S10/'Table A2'!S10*100</f>
        <v>65.70664472330796</v>
      </c>
      <c r="T10" s="15">
        <f>'Table A1'!T10/'Table A2'!T10*100</f>
        <v>77.036076906459272</v>
      </c>
      <c r="U10" s="15">
        <f>'Table A1'!U10/'Table A2'!U10*100</f>
        <v>47.592814371257489</v>
      </c>
      <c r="W10" s="15">
        <f>'Table A4'!B10/'Table A2'!B10*100</f>
        <v>49.425205790519449</v>
      </c>
      <c r="X10" s="15">
        <f>'Table A4'!C10/'Table A2'!C10*100</f>
        <v>4.3241937432057007</v>
      </c>
      <c r="Y10" s="15">
        <f>'Table A4'!D10/'Table A2'!D10*100</f>
        <v>32.638784414021366</v>
      </c>
      <c r="Z10" s="15">
        <f>'Table A4'!E10/'Table A2'!E10*100</f>
        <v>43.120344962759702</v>
      </c>
      <c r="AA10" s="15">
        <f>'Table A4'!F10/'Table A2'!F10*100</f>
        <v>33.023315071983696</v>
      </c>
      <c r="AB10" s="15">
        <f>'Table A4'!G10/'Table A2'!G10*100</f>
        <v>34.128035320088308</v>
      </c>
      <c r="AC10" s="15">
        <f>'Table A4'!H10/'Table A2'!H10*100</f>
        <v>27.862259645595078</v>
      </c>
      <c r="AD10" s="15">
        <f>'Table A4'!I10/'Table A2'!I10*100</f>
        <v>43.157773689052441</v>
      </c>
      <c r="AE10" s="15">
        <f>'Table A4'!J10/'Table A2'!J10*100</f>
        <v>47.338746053225073</v>
      </c>
      <c r="AF10" s="15">
        <f>'Table A4'!K10/'Table A2'!K10*100</f>
        <v>51.748633879781423</v>
      </c>
      <c r="AG10" s="15">
        <f>'Table A4'!L10/'Table A2'!L10*100</f>
        <v>35.954866958571913</v>
      </c>
      <c r="AH10" s="15">
        <f>'Table A4'!M10/'Table A2'!M10*100</f>
        <v>103.76586164551782</v>
      </c>
      <c r="AI10" s="15">
        <f>'Table A4'!N10/'Table A2'!N10*100</f>
        <v>19.058295964125563</v>
      </c>
      <c r="AJ10" s="15">
        <f>'Table A4'!O10/'Table A2'!O10*100</f>
        <v>53.636702722864605</v>
      </c>
      <c r="AK10" s="15"/>
      <c r="AL10" s="15"/>
      <c r="AM10" s="15"/>
      <c r="AN10" s="15">
        <f>'Table A4'!S10/'Table A2'!S10*100</f>
        <v>63.978605225262299</v>
      </c>
      <c r="AO10" s="15">
        <f>'Table A4'!T10/'Table A2'!T10*100</f>
        <v>7.2585871678548282</v>
      </c>
      <c r="AP10" s="15">
        <f>'Table A4'!U10/'Table A2'!U10*100</f>
        <v>42.011976047904184</v>
      </c>
    </row>
    <row r="11" spans="1:63" x14ac:dyDescent="0.25">
      <c r="A11" s="13">
        <v>1975</v>
      </c>
      <c r="B11" s="15">
        <f>'Table A1'!B11/'Table A2'!B11*100</f>
        <v>44.522673934438636</v>
      </c>
      <c r="C11" s="15">
        <f>'Table A1'!C11/'Table A2'!C11*100</f>
        <v>26.406057404472623</v>
      </c>
      <c r="D11" s="15">
        <f>'Table A1'!D11/'Table A2'!D11*100</f>
        <v>34.340144915737199</v>
      </c>
      <c r="E11" s="15">
        <f>'Table A1'!E11/'Table A2'!E11*100</f>
        <v>37.09703033190408</v>
      </c>
      <c r="F11" s="15">
        <f>'Table A1'!F11/'Table A2'!F11*100</f>
        <v>68.68907131862494</v>
      </c>
      <c r="G11" s="15">
        <f>'Table A1'!G11/'Table A2'!G11*100</f>
        <v>67.302769373981846</v>
      </c>
      <c r="H11" s="15">
        <f>'Table A1'!H11/'Table A2'!H11*100</f>
        <v>42.642526964560865</v>
      </c>
      <c r="I11" s="15">
        <f>'Table A1'!I11/'Table A2'!I11*100</f>
        <v>40.762633286972651</v>
      </c>
      <c r="J11" s="15">
        <f>'Table A1'!J11/'Table A2'!J11*100</f>
        <v>103.35323840146991</v>
      </c>
      <c r="K11" s="15">
        <f>'Table A1'!K11/'Table A2'!K11*100</f>
        <v>42.97450424929179</v>
      </c>
      <c r="L11" s="15">
        <f>'Table A1'!L11/'Table A2'!L11*100</f>
        <v>46.311616683902102</v>
      </c>
      <c r="M11" s="15">
        <f>'Table A1'!M11/'Table A2'!M11*100</f>
        <v>98.070175438596479</v>
      </c>
      <c r="N11" s="15">
        <f>'Table A1'!N11/'Table A2'!N11*100</f>
        <v>39.902597402597401</v>
      </c>
      <c r="O11" s="15">
        <f>'Table A1'!O11/'Table A2'!O11*100</f>
        <v>47.485822306238191</v>
      </c>
      <c r="P11" s="15" t="e">
        <f>'Table A1'!P11/'Table A2'!P11*100</f>
        <v>#N/A</v>
      </c>
      <c r="Q11" s="15">
        <f>'Table A1'!Q11/'Table A2'!Q11*100</f>
        <v>156.84931506849315</v>
      </c>
      <c r="R11" s="15">
        <f>'Table A1'!R11/'Table A2'!R11*100</f>
        <v>74.175715695952618</v>
      </c>
      <c r="S11" s="15">
        <f>'Table A1'!S11/'Table A2'!S11*100</f>
        <v>65.904990980156356</v>
      </c>
      <c r="T11" s="15">
        <f>'Table A1'!T11/'Table A2'!T11*100</f>
        <v>78.078397954835964</v>
      </c>
      <c r="U11" s="15">
        <f>'Table A1'!U11/'Table A2'!U11*100</f>
        <v>48.179097031678722</v>
      </c>
      <c r="W11" s="15">
        <f>'Table A4'!B11/'Table A2'!B11*100</f>
        <v>53.387841623135735</v>
      </c>
      <c r="X11" s="15">
        <f>'Table A4'!C11/'Table A2'!C11*100</f>
        <v>5.273815812643071</v>
      </c>
      <c r="Y11" s="15">
        <f>'Table A4'!D11/'Table A2'!D11*100</f>
        <v>35.882927623544738</v>
      </c>
      <c r="Z11" s="15">
        <f>'Table A4'!E11/'Table A2'!E11*100</f>
        <v>43.338097506749243</v>
      </c>
      <c r="AA11" s="15">
        <f>'Table A4'!F11/'Table A2'!F11*100</f>
        <v>34.376603386351981</v>
      </c>
      <c r="AB11" s="15">
        <f>'Table A4'!G11/'Table A2'!G11*100</f>
        <v>37.025831975797068</v>
      </c>
      <c r="AC11" s="15">
        <f>'Table A4'!H11/'Table A2'!H11*100</f>
        <v>29.481253210066772</v>
      </c>
      <c r="AD11" s="15">
        <f>'Table A4'!I11/'Table A2'!I11*100</f>
        <v>43.868799258229025</v>
      </c>
      <c r="AE11" s="15">
        <f>'Table A4'!J11/'Table A2'!J11*100</f>
        <v>49.494717501148372</v>
      </c>
      <c r="AF11" s="15">
        <f>'Table A4'!K11/'Table A2'!K11*100</f>
        <v>55.495750708215297</v>
      </c>
      <c r="AG11" s="15">
        <f>'Table A4'!L11/'Table A2'!L11*100</f>
        <v>39.555325749741463</v>
      </c>
      <c r="AH11" s="15">
        <f>'Table A4'!M11/'Table A2'!M11*100</f>
        <v>114.82456140350877</v>
      </c>
      <c r="AI11" s="15">
        <f>'Table A4'!N11/'Table A2'!N11*100</f>
        <v>20.876623376623375</v>
      </c>
      <c r="AJ11" s="15">
        <f>'Table A4'!O11/'Table A2'!O11*100</f>
        <v>56.559546313799622</v>
      </c>
      <c r="AK11" s="15"/>
      <c r="AL11" s="15"/>
      <c r="AM11" s="15"/>
      <c r="AN11" s="15">
        <f>'Table A4'!S11/'Table A2'!S11*100</f>
        <v>63.27921427139708</v>
      </c>
      <c r="AO11" s="15">
        <f>'Table A4'!T11/'Table A2'!T11*100</f>
        <v>7.626757562846187</v>
      </c>
      <c r="AP11" s="15">
        <f>'Table A4'!U11/'Table A2'!U11*100</f>
        <v>45.098528311299567</v>
      </c>
    </row>
    <row r="12" spans="1:63" x14ac:dyDescent="0.25">
      <c r="A12" s="13">
        <v>1976</v>
      </c>
      <c r="B12" s="15">
        <f>'Table A1'!B12/'Table A2'!B12*100</f>
        <v>41.91895668374476</v>
      </c>
      <c r="C12" s="15">
        <f>'Table A1'!C12/'Table A2'!C12*100</f>
        <v>25.44160676227288</v>
      </c>
      <c r="D12" s="15">
        <f>'Table A1'!D12/'Table A2'!D12*100</f>
        <v>35.581222056631894</v>
      </c>
      <c r="E12" s="15">
        <f>'Table A1'!E12/'Table A2'!E12*100</f>
        <v>36.854350860865523</v>
      </c>
      <c r="F12" s="15">
        <f>'Table A1'!F12/'Table A2'!F12*100</f>
        <v>70.68161773970013</v>
      </c>
      <c r="G12" s="15">
        <f>'Table A1'!G12/'Table A2'!G12*100</f>
        <v>67.521872783163872</v>
      </c>
      <c r="H12" s="15">
        <f>'Table A1'!H12/'Table A2'!H12*100</f>
        <v>44.546870942612316</v>
      </c>
      <c r="I12" s="15">
        <f>'Table A1'!I12/'Table A2'!I12*100</f>
        <v>42.707340324118206</v>
      </c>
      <c r="J12" s="15">
        <f>'Table A1'!J12/'Table A2'!J12*100</f>
        <v>105.82658959537572</v>
      </c>
      <c r="K12" s="15">
        <f>'Table A1'!K12/'Table A2'!K12*100</f>
        <v>46.020558002936859</v>
      </c>
      <c r="L12" s="15">
        <f>'Table A1'!L12/'Table A2'!L12*100</f>
        <v>47.487480573303401</v>
      </c>
      <c r="M12" s="15">
        <f>'Table A1'!M12/'Table A2'!M12*100</f>
        <v>104.45632798573976</v>
      </c>
      <c r="N12" s="15">
        <f>'Table A1'!N12/'Table A2'!N12*100</f>
        <v>41.752910737386799</v>
      </c>
      <c r="O12" s="15">
        <f>'Table A1'!O12/'Table A2'!O12*100</f>
        <v>49.661144578313255</v>
      </c>
      <c r="P12" s="15" t="e">
        <f>'Table A1'!P12/'Table A2'!P12*100</f>
        <v>#N/A</v>
      </c>
      <c r="Q12" s="15">
        <f>'Table A1'!Q12/'Table A2'!Q12*100</f>
        <v>168.30712303422757</v>
      </c>
      <c r="R12" s="15">
        <f>'Table A1'!R12/'Table A2'!R12*100</f>
        <v>78.547463982632721</v>
      </c>
      <c r="S12" s="15">
        <f>'Table A1'!S12/'Table A2'!S12*100</f>
        <v>71.112464474218442</v>
      </c>
      <c r="T12" s="15">
        <f>'Table A1'!T12/'Table A2'!T12*100</f>
        <v>77.85902904732886</v>
      </c>
      <c r="U12" s="15">
        <f>'Table A1'!U12/'Table A2'!U12*100</f>
        <v>49.741063534166983</v>
      </c>
      <c r="W12" s="15">
        <f>'Table A4'!B12/'Table A2'!B12*100</f>
        <v>55.022512032293122</v>
      </c>
      <c r="X12" s="15">
        <f>'Table A4'!C12/'Table A2'!C12*100</f>
        <v>6.6972510204818843</v>
      </c>
      <c r="Y12" s="15">
        <f>'Table A4'!D12/'Table A2'!D12*100</f>
        <v>36.876966385163108</v>
      </c>
      <c r="Z12" s="15">
        <f>'Table A4'!E12/'Table A2'!E12*100</f>
        <v>42.112610516519311</v>
      </c>
      <c r="AA12" s="15">
        <f>'Table A4'!F12/'Table A2'!F12*100</f>
        <v>34.925034647851824</v>
      </c>
      <c r="AB12" s="15">
        <f>'Table A4'!G12/'Table A2'!G12*100</f>
        <v>38.082288957200284</v>
      </c>
      <c r="AC12" s="15">
        <f>'Table A4'!H12/'Table A2'!H12*100</f>
        <v>30.355751752791484</v>
      </c>
      <c r="AD12" s="15">
        <f>'Table A4'!I12/'Table A2'!I12*100</f>
        <v>45.090562440419454</v>
      </c>
      <c r="AE12" s="15">
        <f>'Table A4'!J12/'Table A2'!J12*100</f>
        <v>50.705202312138731</v>
      </c>
      <c r="AF12" s="15">
        <f>'Table A4'!K12/'Table A2'!K12*100</f>
        <v>59.530102790014681</v>
      </c>
      <c r="AG12" s="15">
        <f>'Table A4'!L12/'Table A2'!L12*100</f>
        <v>42.514246244171993</v>
      </c>
      <c r="AH12" s="15">
        <f>'Table A4'!M12/'Table A2'!M12*100</f>
        <v>119.16221033868091</v>
      </c>
      <c r="AI12" s="15">
        <f>'Table A4'!N12/'Table A2'!N12*100</f>
        <v>22.930142302716686</v>
      </c>
      <c r="AJ12" s="15">
        <f>'Table A4'!O12/'Table A2'!O12*100</f>
        <v>58.69728915662651</v>
      </c>
      <c r="AK12" s="15"/>
      <c r="AL12" s="15"/>
      <c r="AM12" s="15"/>
      <c r="AN12" s="15">
        <f>'Table A4'!S12/'Table A2'!S12*100</f>
        <v>65.083231831100292</v>
      </c>
      <c r="AO12" s="15">
        <f>'Table A4'!T12/'Table A2'!T12*100</f>
        <v>7.7391834247410127</v>
      </c>
      <c r="AP12" s="15">
        <f>'Table A4'!U12/'Table A2'!U12*100</f>
        <v>47.075912593153973</v>
      </c>
    </row>
    <row r="13" spans="1:63" x14ac:dyDescent="0.25">
      <c r="A13" s="13">
        <v>1977</v>
      </c>
      <c r="B13" s="15">
        <f>'Table A1'!B13/'Table A2'!B13*100</f>
        <v>47.064722672220938</v>
      </c>
      <c r="C13" s="15">
        <f>'Table A1'!C13/'Table A2'!C13*100</f>
        <v>24.250150501080071</v>
      </c>
      <c r="D13" s="15">
        <f>'Table A1'!D13/'Table A2'!D13*100</f>
        <v>35.991778006166491</v>
      </c>
      <c r="E13" s="15">
        <f>'Table A1'!E13/'Table A2'!E13*100</f>
        <v>38.976780794962615</v>
      </c>
      <c r="F13" s="15">
        <f>'Table A1'!F13/'Table A2'!F13*100</f>
        <v>73.094512195121951</v>
      </c>
      <c r="G13" s="15">
        <f>'Table A1'!G13/'Table A2'!G13*100</f>
        <v>68.574188096100443</v>
      </c>
      <c r="H13" s="15">
        <f>'Table A1'!H13/'Table A2'!H13*100</f>
        <v>44.194373401534527</v>
      </c>
      <c r="I13" s="15">
        <f>'Table A1'!I13/'Table A2'!I13*100</f>
        <v>44.241272856803612</v>
      </c>
      <c r="J13" s="15">
        <f>'Table A1'!J13/'Table A2'!J13*100</f>
        <v>106.34812286689419</v>
      </c>
      <c r="K13" s="15">
        <f>'Table A1'!K13/'Table A2'!K13*100</f>
        <v>47.371461582900061</v>
      </c>
      <c r="L13" s="15">
        <f>'Table A1'!L13/'Table A2'!L13*100</f>
        <v>47.2118327099626</v>
      </c>
      <c r="M13" s="15">
        <f>'Table A1'!M13/'Table A2'!M13*100</f>
        <v>113.20754716981132</v>
      </c>
      <c r="N13" s="15">
        <f>'Table A1'!N13/'Table A2'!N13*100</f>
        <v>42.565411614550101</v>
      </c>
      <c r="O13" s="15">
        <f>'Table A1'!O13/'Table A2'!O13*100</f>
        <v>50.687476774433293</v>
      </c>
      <c r="P13" s="15" t="e">
        <f>'Table A1'!P13/'Table A2'!P13*100</f>
        <v>#N/A</v>
      </c>
      <c r="Q13" s="15">
        <f>'Table A1'!Q13/'Table A2'!Q13*100</f>
        <v>171.30514705882354</v>
      </c>
      <c r="R13" s="15">
        <f>'Table A1'!R13/'Table A2'!R13*100</f>
        <v>80.45660303089943</v>
      </c>
      <c r="S13" s="15">
        <f>'Table A1'!S13/'Table A2'!S13*100</f>
        <v>73.953953953953942</v>
      </c>
      <c r="T13" s="15">
        <f>'Table A1'!T13/'Table A2'!T13*100</f>
        <v>79.979838709677423</v>
      </c>
      <c r="U13" s="15">
        <f>'Table A1'!U13/'Table A2'!U13*100</f>
        <v>50.502008032128508</v>
      </c>
      <c r="W13" s="15">
        <f>'Table A4'!B13/'Table A2'!B13*100</f>
        <v>54.863843246162162</v>
      </c>
      <c r="X13" s="15">
        <f>'Table A4'!C13/'Table A2'!C13*100</f>
        <v>7.797726548390524</v>
      </c>
      <c r="Y13" s="15">
        <f>'Table A4'!D13/'Table A2'!D13*100</f>
        <v>37.011305241521072</v>
      </c>
      <c r="Z13" s="15">
        <f>'Table A4'!E13/'Table A2'!E13*100</f>
        <v>42.314049586776861</v>
      </c>
      <c r="AA13" s="15">
        <f>'Table A4'!F13/'Table A2'!F13*100</f>
        <v>36.204268292682926</v>
      </c>
      <c r="AB13" s="15">
        <f>'Table A4'!G13/'Table A2'!G13*100</f>
        <v>39.128335144271396</v>
      </c>
      <c r="AC13" s="15">
        <f>'Table A4'!H13/'Table A2'!H13*100</f>
        <v>30.780051150895137</v>
      </c>
      <c r="AD13" s="15">
        <f>'Table A4'!I13/'Table A2'!I13*100</f>
        <v>45.131797672761813</v>
      </c>
      <c r="AE13" s="15">
        <f>'Table A4'!J13/'Table A2'!J13*100</f>
        <v>51.19453924914675</v>
      </c>
      <c r="AF13" s="15">
        <f>'Table A4'!K13/'Table A2'!K13*100</f>
        <v>60.167533217793178</v>
      </c>
      <c r="AG13" s="15">
        <f>'Table A4'!L13/'Table A2'!L13*100</f>
        <v>44.593675620537233</v>
      </c>
      <c r="AH13" s="15">
        <f>'Table A4'!M13/'Table A2'!M13*100</f>
        <v>125.44868844914865</v>
      </c>
      <c r="AI13" s="15">
        <f>'Table A4'!N13/'Table A2'!N13*100</f>
        <v>25.430759412890875</v>
      </c>
      <c r="AJ13" s="15">
        <f>'Table A4'!O13/'Table A2'!O13*100</f>
        <v>61.018208844295806</v>
      </c>
      <c r="AK13" s="15"/>
      <c r="AL13" s="15"/>
      <c r="AM13" s="15"/>
      <c r="AN13" s="15">
        <f>'Table A4'!S13/'Table A2'!S13*100</f>
        <v>66.006006006006004</v>
      </c>
      <c r="AO13" s="15">
        <f>'Table A4'!T13/'Table A2'!T13*100</f>
        <v>7.9838709677419351</v>
      </c>
      <c r="AP13" s="15">
        <f>'Table A4'!U13/'Table A2'!U13*100</f>
        <v>48.180220883534133</v>
      </c>
    </row>
    <row r="14" spans="1:63" x14ac:dyDescent="0.25">
      <c r="A14" s="13">
        <v>1978</v>
      </c>
      <c r="B14" s="15">
        <f>'Table A1'!B14/'Table A2'!B14*100</f>
        <v>51.006607073455115</v>
      </c>
      <c r="C14" s="15">
        <f>'Table A1'!C14/'Table A2'!C14*100</f>
        <v>25.88932060809536</v>
      </c>
      <c r="D14" s="15">
        <f>'Table A1'!D14/'Table A2'!D14*100</f>
        <v>36.644747794240054</v>
      </c>
      <c r="E14" s="15">
        <f>'Table A1'!E14/'Table A2'!E14*100</f>
        <v>42.396777442094667</v>
      </c>
      <c r="F14" s="15">
        <f>'Table A1'!F14/'Table A2'!F14*100</f>
        <v>80.013522650439484</v>
      </c>
      <c r="G14" s="15">
        <f>'Table A1'!G14/'Table A2'!G14*100</f>
        <v>72.433528079170145</v>
      </c>
      <c r="H14" s="15">
        <f>'Table A1'!H14/'Table A2'!H14*100</f>
        <v>46.931362725450896</v>
      </c>
      <c r="I14" s="15">
        <f>'Table A1'!I14/'Table A2'!I14*100</f>
        <v>45.443993035403366</v>
      </c>
      <c r="J14" s="15">
        <f>'Table A1'!J14/'Table A2'!J14*100</f>
        <v>111.60417128910582</v>
      </c>
      <c r="K14" s="15">
        <f>'Table A1'!K14/'Table A2'!K14*100</f>
        <v>48.605240912933219</v>
      </c>
      <c r="L14" s="15">
        <f>'Table A1'!L14/'Table A2'!L14*100</f>
        <v>48.268504841621535</v>
      </c>
      <c r="M14" s="15">
        <f>'Table A1'!M14/'Table A2'!M14*100</f>
        <v>114.55377574370709</v>
      </c>
      <c r="N14" s="15">
        <f>'Table A1'!N14/'Table A2'!N14*100</f>
        <v>44.396418647730783</v>
      </c>
      <c r="O14" s="15">
        <f>'Table A1'!O14/'Table A2'!O14*100</f>
        <v>52.839683680805173</v>
      </c>
      <c r="P14" s="15" t="e">
        <f>'Table A1'!P14/'Table A2'!P14*100</f>
        <v>#N/A</v>
      </c>
      <c r="Q14" s="15">
        <f>'Table A1'!Q14/'Table A2'!Q14*100</f>
        <v>176.61319722931097</v>
      </c>
      <c r="R14" s="15">
        <f>'Table A1'!R14/'Table A2'!R14*100</f>
        <v>81.832389138503615</v>
      </c>
      <c r="S14" s="15">
        <f>'Table A1'!S14/'Table A2'!S14*100</f>
        <v>77.239324726911619</v>
      </c>
      <c r="T14" s="15">
        <f>'Table A1'!T14/'Table A2'!T14*100</f>
        <v>82.462836480514255</v>
      </c>
      <c r="U14" s="15">
        <f>'Table A1'!U14/'Table A2'!U14*100</f>
        <v>52.35242730562836</v>
      </c>
      <c r="W14" s="15">
        <f>'Table A4'!B14/'Table A2'!B14*100</f>
        <v>55.996890788962304</v>
      </c>
      <c r="X14" s="15">
        <f>'Table A4'!C14/'Table A2'!C14*100</f>
        <v>9.2855256705269902</v>
      </c>
      <c r="Y14" s="15">
        <f>'Table A4'!D14/'Table A2'!D14*100</f>
        <v>37.976527384717826</v>
      </c>
      <c r="Z14" s="15">
        <f>'Table A4'!E14/'Table A2'!E14*100</f>
        <v>44.377307821416586</v>
      </c>
      <c r="AA14" s="15">
        <f>'Table A4'!F14/'Table A2'!F14*100</f>
        <v>39.580797836375922</v>
      </c>
      <c r="AB14" s="15">
        <f>'Table A4'!G14/'Table A2'!G14*100</f>
        <v>38.702754262549185</v>
      </c>
      <c r="AC14" s="15">
        <f>'Table A4'!H14/'Table A2'!H14*100</f>
        <v>31.199899799599194</v>
      </c>
      <c r="AD14" s="15">
        <f>'Table A4'!I14/'Table A2'!I14*100</f>
        <v>44.492164828786997</v>
      </c>
      <c r="AE14" s="15">
        <f>'Table A4'!J14/'Table A2'!J14*100</f>
        <v>51.519857998668741</v>
      </c>
      <c r="AF14" s="15">
        <f>'Table A4'!K14/'Table A2'!K14*100</f>
        <v>60.214144829529445</v>
      </c>
      <c r="AG14" s="15">
        <f>'Table A4'!L14/'Table A2'!L14*100</f>
        <v>45.511242409322172</v>
      </c>
      <c r="AH14" s="15">
        <f>'Table A4'!M14/'Table A2'!M14*100</f>
        <v>126.72768878718534</v>
      </c>
      <c r="AI14" s="15">
        <f>'Table A4'!N14/'Table A2'!N14*100</f>
        <v>27.292374189564679</v>
      </c>
      <c r="AJ14" s="15">
        <f>'Table A4'!O14/'Table A2'!O14*100</f>
        <v>62.652767792954712</v>
      </c>
      <c r="AK14" s="15"/>
      <c r="AL14" s="15"/>
      <c r="AM14" s="15"/>
      <c r="AN14" s="15">
        <f>'Table A4'!S14/'Table A2'!S14*100</f>
        <v>66.871896722939425</v>
      </c>
      <c r="AO14" s="15">
        <f>'Table A4'!T14/'Table A2'!T14*100</f>
        <v>11.209321012454801</v>
      </c>
      <c r="AP14" s="15">
        <f>'Table A4'!U14/'Table A2'!U14*100</f>
        <v>49.195058030700118</v>
      </c>
    </row>
    <row r="15" spans="1:63" x14ac:dyDescent="0.25">
      <c r="A15" s="13">
        <v>1979</v>
      </c>
      <c r="B15" s="15">
        <f>'Table A1'!B15/'Table A2'!B15*100</f>
        <v>51.828681424446586</v>
      </c>
      <c r="C15" s="15">
        <f>'Table A1'!C15/'Table A2'!C15*100</f>
        <v>37.071539204022535</v>
      </c>
      <c r="D15" s="15">
        <f>'Table A1'!D15/'Table A2'!D15*100</f>
        <v>36.620951269331776</v>
      </c>
      <c r="E15" s="15">
        <f>'Table A1'!E15/'Table A2'!E15*100</f>
        <v>43.005181347150256</v>
      </c>
      <c r="F15" s="15">
        <f>'Table A1'!F15/'Table A2'!F15*100</f>
        <v>76.024536674497512</v>
      </c>
      <c r="G15" s="15">
        <f>'Table A1'!G15/'Table A2'!G15*100</f>
        <v>71.741935483870961</v>
      </c>
      <c r="H15" s="15">
        <f>'Table A1'!H15/'Table A2'!H15*100</f>
        <v>47.630679042501221</v>
      </c>
      <c r="I15" s="15">
        <f>'Table A1'!I15/'Table A2'!I15*100</f>
        <v>47.721210715528237</v>
      </c>
      <c r="J15" s="15">
        <f>'Table A1'!J15/'Table A2'!J15*100</f>
        <v>111.94318915429311</v>
      </c>
      <c r="K15" s="15">
        <f>'Table A1'!K15/'Table A2'!K15*100</f>
        <v>50.220628792057362</v>
      </c>
      <c r="L15" s="15">
        <f>'Table A1'!L15/'Table A2'!L15*100</f>
        <v>49.611049372916334</v>
      </c>
      <c r="M15" s="15">
        <f>'Table A1'!M15/'Table A2'!M15*100</f>
        <v>107.41827326068733</v>
      </c>
      <c r="N15" s="15">
        <f>'Table A1'!N15/'Table A2'!N15*100</f>
        <v>46.943691659138814</v>
      </c>
      <c r="O15" s="15">
        <f>'Table A1'!O15/'Table A2'!O15*100</f>
        <v>55.890603085553991</v>
      </c>
      <c r="P15" s="15" t="e">
        <f>'Table A1'!P15/'Table A2'!P15*100</f>
        <v>#N/A</v>
      </c>
      <c r="Q15" s="15">
        <f>'Table A1'!Q15/'Table A2'!Q15*100</f>
        <v>180.39956803455723</v>
      </c>
      <c r="R15" s="15">
        <f>'Table A1'!R15/'Table A2'!R15*100</f>
        <v>84.301200154858691</v>
      </c>
      <c r="S15" s="15">
        <f>'Table A1'!S15/'Table A2'!S15*100</f>
        <v>79.984145858105421</v>
      </c>
      <c r="T15" s="15">
        <f>'Table A1'!T15/'Table A2'!T15*100</f>
        <v>83.796203796203798</v>
      </c>
      <c r="U15" s="15">
        <f>'Table A1'!U15/'Table A2'!U15*100</f>
        <v>53.757583261111805</v>
      </c>
      <c r="W15" s="15">
        <f>'Table A4'!B15/'Table A2'!B15*100</f>
        <v>58.20500481231953</v>
      </c>
      <c r="X15" s="15">
        <f>'Table A4'!C15/'Table A2'!C15*100</f>
        <v>11.822936541785451</v>
      </c>
      <c r="Y15" s="15">
        <f>'Table A4'!D15/'Table A2'!D15*100</f>
        <v>38.909500187585984</v>
      </c>
      <c r="Z15" s="15">
        <f>'Table A4'!E15/'Table A2'!E15*100</f>
        <v>41.977007772020727</v>
      </c>
      <c r="AA15" s="15">
        <f>'Table A4'!F15/'Table A2'!F15*100</f>
        <v>39.258679196032361</v>
      </c>
      <c r="AB15" s="15">
        <f>'Table A4'!G15/'Table A2'!G15*100</f>
        <v>38.486803519061588</v>
      </c>
      <c r="AC15" s="15">
        <f>'Table A4'!H15/'Table A2'!H15*100</f>
        <v>31.936980947728383</v>
      </c>
      <c r="AD15" s="15">
        <f>'Table A4'!I15/'Table A2'!I15*100</f>
        <v>44.787197031195639</v>
      </c>
      <c r="AE15" s="15">
        <f>'Table A4'!J15/'Table A2'!J15*100</f>
        <v>52.399397460727357</v>
      </c>
      <c r="AF15" s="15">
        <f>'Table A4'!K15/'Table A2'!K15*100</f>
        <v>60.783232211803636</v>
      </c>
      <c r="AG15" s="15">
        <f>'Table A4'!L15/'Table A2'!L15*100</f>
        <v>46.816955072233682</v>
      </c>
      <c r="AH15" s="15">
        <f>'Table A4'!M15/'Table A2'!M15*100</f>
        <v>118.73428331936296</v>
      </c>
      <c r="AI15" s="15">
        <f>'Table A4'!N15/'Table A2'!N15*100</f>
        <v>30.111412225233362</v>
      </c>
      <c r="AJ15" s="15">
        <f>'Table A4'!O15/'Table A2'!O15*100</f>
        <v>65.462833099579257</v>
      </c>
      <c r="AK15" s="15"/>
      <c r="AL15" s="15"/>
      <c r="AM15" s="15"/>
      <c r="AN15" s="15">
        <f>'Table A4'!S15/'Table A2'!S15*100</f>
        <v>68.767340467697196</v>
      </c>
      <c r="AO15" s="15">
        <f>'Table A4'!T15/'Table A2'!T15*100</f>
        <v>19.560439560439562</v>
      </c>
      <c r="AP15" s="15">
        <f>'Table A4'!U15/'Table A2'!U15*100</f>
        <v>50.241426272130738</v>
      </c>
    </row>
    <row r="16" spans="1:63" x14ac:dyDescent="0.25">
      <c r="A16" s="13">
        <v>1980</v>
      </c>
      <c r="B16" s="15">
        <f>'Table A1'!B16/'Table A2'!B16*100</f>
        <v>55.842740365901136</v>
      </c>
      <c r="C16" s="15">
        <f>'Table A1'!C16/'Table A2'!C16*100</f>
        <v>37.354146254564888</v>
      </c>
      <c r="D16" s="15">
        <f>'Table A1'!D16/'Table A2'!D16*100</f>
        <v>35.875</v>
      </c>
      <c r="E16" s="15">
        <f>'Table A1'!E16/'Table A2'!E16*100</f>
        <v>43.828382838283822</v>
      </c>
      <c r="F16" s="15">
        <f>'Table A1'!F16/'Table A2'!F16*100</f>
        <v>68.399999999999991</v>
      </c>
      <c r="G16" s="15">
        <f>'Table A1'!G16/'Table A2'!G16*100</f>
        <v>68.607414448669203</v>
      </c>
      <c r="H16" s="15">
        <f>'Table A1'!H16/'Table A2'!H16*100</f>
        <v>44.876325088339222</v>
      </c>
      <c r="I16" s="15">
        <f>'Table A1'!I16/'Table A2'!I16*100</f>
        <v>46.549721189591082</v>
      </c>
      <c r="J16" s="15">
        <f>'Table A1'!J16/'Table A2'!J16*100</f>
        <v>107.66323745538526</v>
      </c>
      <c r="K16" s="15">
        <f>'Table A1'!K16/'Table A2'!K16*100</f>
        <v>53.000560852495795</v>
      </c>
      <c r="L16" s="15">
        <f>'Table A1'!L16/'Table A2'!L16*100</f>
        <v>48.043143297380581</v>
      </c>
      <c r="M16" s="15">
        <f>'Table A1'!M16/'Table A2'!M16*100</f>
        <v>105.02815768302494</v>
      </c>
      <c r="N16" s="15">
        <f>'Table A1'!N16/'Table A2'!N16*100</f>
        <v>48.356246264196052</v>
      </c>
      <c r="O16" s="15">
        <f>'Table A1'!O16/'Table A2'!O16*100</f>
        <v>57.570483814827696</v>
      </c>
      <c r="P16" s="15" t="e">
        <f>'Table A1'!P16/'Table A2'!P16*100</f>
        <v>#N/A</v>
      </c>
      <c r="Q16" s="15">
        <f>'Table A1'!Q16/'Table A2'!Q16*100</f>
        <v>188.18824404761907</v>
      </c>
      <c r="R16" s="15">
        <f>'Table A1'!R16/'Table A2'!R16*100</f>
        <v>86.167973981251194</v>
      </c>
      <c r="S16" s="15">
        <f>'Table A1'!S16/'Table A2'!S16*100</f>
        <v>84.821077467557998</v>
      </c>
      <c r="T16" s="15">
        <f>'Table A1'!T16/'Table A2'!T16*100</f>
        <v>90.815697554962</v>
      </c>
      <c r="U16" s="15">
        <f>'Table A1'!U16/'Table A2'!U16*100</f>
        <v>53.138815207780723</v>
      </c>
      <c r="W16" s="15">
        <f>'Table A4'!B16/'Table A2'!B16*100</f>
        <v>56.239782016348769</v>
      </c>
      <c r="X16" s="15">
        <f>'Table A4'!C16/'Table A2'!C16*100</f>
        <v>12.472165315756659</v>
      </c>
      <c r="Y16" s="15">
        <f>'Table A4'!D16/'Table A2'!D16*100</f>
        <v>42.388392857142861</v>
      </c>
      <c r="Z16" s="15">
        <f>'Table A4'!E16/'Table A2'!E16*100</f>
        <v>42.004950495049506</v>
      </c>
      <c r="AA16" s="15">
        <f>'Table A4'!F16/'Table A2'!F16*100</f>
        <v>41</v>
      </c>
      <c r="AB16" s="15">
        <f>'Table A4'!G16/'Table A2'!G16*100</f>
        <v>38.842680608365015</v>
      </c>
      <c r="AC16" s="15">
        <f>'Table A4'!H16/'Table A2'!H16*100</f>
        <v>33.227732423540886</v>
      </c>
      <c r="AD16" s="15">
        <f>'Table A4'!I16/'Table A2'!I16*100</f>
        <v>44.551579925650557</v>
      </c>
      <c r="AE16" s="15">
        <f>'Table A4'!J16/'Table A2'!J16*100</f>
        <v>53.81062355658198</v>
      </c>
      <c r="AF16" s="15">
        <f>'Table A4'!K16/'Table A2'!K16*100</f>
        <v>63.853056646102083</v>
      </c>
      <c r="AG16" s="15">
        <f>'Table A4'!L16/'Table A2'!L16*100</f>
        <v>48.412942989214173</v>
      </c>
      <c r="AH16" s="15">
        <f>'Table A4'!M16/'Table A2'!M16*100</f>
        <v>116.49235720032181</v>
      </c>
      <c r="AI16" s="15">
        <f>'Table A4'!N16/'Table A2'!N16*100</f>
        <v>34.10041841004184</v>
      </c>
      <c r="AJ16" s="15">
        <f>'Table A4'!O16/'Table A2'!O16*100</f>
        <v>69.195962408632084</v>
      </c>
      <c r="AK16" s="15"/>
      <c r="AL16" s="15"/>
      <c r="AM16" s="15"/>
      <c r="AN16" s="15">
        <f>'Table A4'!S16/'Table A2'!S16*100</f>
        <v>70.782540306724343</v>
      </c>
      <c r="AO16" s="15">
        <f>'Table A4'!T16/'Table A2'!T16*100</f>
        <v>27.71727963838093</v>
      </c>
      <c r="AP16" s="15">
        <f>'Table A4'!U16/'Table A2'!U16*100</f>
        <v>52.494631804976635</v>
      </c>
    </row>
    <row r="17" spans="1:42" x14ac:dyDescent="0.25">
      <c r="A17" s="13">
        <v>1981</v>
      </c>
      <c r="B17" s="15">
        <f>'Table A1'!B17/'Table A2'!B17*100</f>
        <v>57.961432506887057</v>
      </c>
      <c r="C17" s="15">
        <f>'Table A1'!C17/'Table A2'!C17*100</f>
        <v>43.261745298173643</v>
      </c>
      <c r="D17" s="15">
        <f>'Table A1'!D17/'Table A2'!D17*100</f>
        <v>37.086614173228348</v>
      </c>
      <c r="E17" s="15">
        <f>'Table A1'!E17/'Table A2'!E17*100</f>
        <v>47.83674899281835</v>
      </c>
      <c r="F17" s="15">
        <f>'Table A1'!F17/'Table A2'!F17*100</f>
        <v>71.155229463386561</v>
      </c>
      <c r="G17" s="15">
        <f>'Table A1'!G17/'Table A2'!G17*100</f>
        <v>66.034461385893152</v>
      </c>
      <c r="H17" s="15">
        <f>'Table A1'!H17/'Table A2'!H17*100</f>
        <v>45.735275806250776</v>
      </c>
      <c r="I17" s="15">
        <f>'Table A1'!I17/'Table A2'!I17*100</f>
        <v>49.195514383227689</v>
      </c>
      <c r="J17" s="15">
        <f>'Table A1'!J17/'Table A2'!J17*100</f>
        <v>108.23529411764706</v>
      </c>
      <c r="K17" s="15">
        <f>'Table A1'!K17/'Table A2'!K17*100</f>
        <v>53.568453207442381</v>
      </c>
      <c r="L17" s="15">
        <f>'Table A1'!L17/'Table A2'!L17*100</f>
        <v>48.676202069385269</v>
      </c>
      <c r="M17" s="15">
        <f>'Table A1'!M17/'Table A2'!M17*100</f>
        <v>101.19985001874765</v>
      </c>
      <c r="N17" s="15">
        <f>'Table A1'!N17/'Table A2'!N17*100</f>
        <v>51.17342273697043</v>
      </c>
      <c r="O17" s="15">
        <f>'Table A1'!O17/'Table A2'!O17*100</f>
        <v>60.872649875842498</v>
      </c>
      <c r="P17" s="15" t="e">
        <f>'Table A1'!P17/'Table A2'!P17*100</f>
        <v>#N/A</v>
      </c>
      <c r="Q17" s="15">
        <f>'Table A1'!Q17/'Table A2'!Q17*100</f>
        <v>200.17706079087154</v>
      </c>
      <c r="R17" s="15">
        <f>'Table A1'!R17/'Table A2'!R17*100</f>
        <v>91.202006559907403</v>
      </c>
      <c r="S17" s="15">
        <f>'Table A1'!S17/'Table A2'!S17*100</f>
        <v>86.753768844221099</v>
      </c>
      <c r="T17" s="15">
        <f>'Table A1'!T17/'Table A2'!T17*100</f>
        <v>88.972686506318794</v>
      </c>
      <c r="U17" s="15">
        <f>'Table A1'!U17/'Table A2'!U17*100</f>
        <v>54.904037061548635</v>
      </c>
      <c r="W17" s="15">
        <f>'Table A4'!B17/'Table A2'!B17*100</f>
        <v>56.072412436048801</v>
      </c>
      <c r="X17" s="15">
        <f>'Table A4'!C17/'Table A2'!C17*100</f>
        <v>14.709734819464698</v>
      </c>
      <c r="Y17" s="15">
        <f>'Table A4'!D17/'Table A2'!D17*100</f>
        <v>46.815944881889763</v>
      </c>
      <c r="Z17" s="15">
        <f>'Table A4'!E17/'Table A2'!E17*100</f>
        <v>43.991942546855839</v>
      </c>
      <c r="AA17" s="15">
        <f>'Table A4'!F17/'Table A2'!F17*100</f>
        <v>44.856855128758447</v>
      </c>
      <c r="AB17" s="15">
        <f>'Table A4'!G17/'Table A2'!G17*100</f>
        <v>39.977686872443286</v>
      </c>
      <c r="AC17" s="15">
        <f>'Table A4'!H17/'Table A2'!H17*100</f>
        <v>34.653218777238202</v>
      </c>
      <c r="AD17" s="15">
        <f>'Table A4'!I17/'Table A2'!I17*100</f>
        <v>45.648464163822524</v>
      </c>
      <c r="AE17" s="15">
        <f>'Table A4'!J17/'Table A2'!J17*100</f>
        <v>56.791443850267378</v>
      </c>
      <c r="AF17" s="15">
        <f>'Table A4'!K17/'Table A2'!K17*100</f>
        <v>65.037489586226059</v>
      </c>
      <c r="AG17" s="15">
        <f>'Table A4'!L17/'Table A2'!L17*100</f>
        <v>50.517346317711507</v>
      </c>
      <c r="AH17" s="15">
        <f>'Table A4'!M17/'Table A2'!M17*100</f>
        <v>111.13610798650168</v>
      </c>
      <c r="AI17" s="15">
        <f>'Table A4'!N17/'Table A2'!N17*100</f>
        <v>39.469673879914659</v>
      </c>
      <c r="AJ17" s="15">
        <f>'Table A4'!O17/'Table A2'!O17*100</f>
        <v>74.494501596310741</v>
      </c>
      <c r="AK17" s="15"/>
      <c r="AL17" s="15"/>
      <c r="AM17" s="15"/>
      <c r="AN17" s="15">
        <f>'Table A4'!S17/'Table A2'!S17*100</f>
        <v>74.753768844221099</v>
      </c>
      <c r="AO17" s="15">
        <f>'Table A4'!T17/'Table A2'!T17*100</f>
        <v>32.959641255605383</v>
      </c>
      <c r="AP17" s="15">
        <f>'Table A4'!U17/'Table A2'!U17*100</f>
        <v>55.843812045003304</v>
      </c>
    </row>
    <row r="18" spans="1:42" x14ac:dyDescent="0.25">
      <c r="A18" s="13">
        <v>1982</v>
      </c>
      <c r="B18" s="15">
        <f>'Table A1'!B18/'Table A2'!B18*100</f>
        <v>60.170514561641774</v>
      </c>
      <c r="C18" s="15">
        <f>'Table A1'!C18/'Table A2'!C18*100</f>
        <v>46.645454771433542</v>
      </c>
      <c r="D18" s="15">
        <f>'Table A1'!D18/'Table A2'!D18*100</f>
        <v>39.16527893422149</v>
      </c>
      <c r="E18" s="15">
        <f>'Table A1'!E18/'Table A2'!E18*100</f>
        <v>48.995910949568383</v>
      </c>
      <c r="F18" s="15">
        <f>'Table A1'!F18/'Table A2'!F18*100</f>
        <v>71.555488631230247</v>
      </c>
      <c r="G18" s="15">
        <f>'Table A1'!G18/'Table A2'!G18*100</f>
        <v>74.069782412771985</v>
      </c>
      <c r="H18" s="15">
        <f>'Table A1'!H18/'Table A2'!H18*100</f>
        <v>47.778899545683998</v>
      </c>
      <c r="I18" s="15">
        <f>'Table A1'!I18/'Table A2'!I18*100</f>
        <v>49.334494340092043</v>
      </c>
      <c r="J18" s="15">
        <f>'Table A1'!J18/'Table A2'!J18*100</f>
        <v>107.44568656401603</v>
      </c>
      <c r="K18" s="15">
        <f>'Table A1'!K18/'Table A2'!K18*100</f>
        <v>54.864346396272943</v>
      </c>
      <c r="L18" s="15">
        <f>'Table A1'!L18/'Table A2'!L18*100</f>
        <v>49.871852856927482</v>
      </c>
      <c r="M18" s="15">
        <f>'Table A1'!M18/'Table A2'!M18*100</f>
        <v>89.829954218443433</v>
      </c>
      <c r="N18" s="15">
        <f>'Table A1'!N18/'Table A2'!N18*100</f>
        <v>55.288753799392097</v>
      </c>
      <c r="O18" s="15">
        <f>'Table A1'!O18/'Table A2'!O18*100</f>
        <v>65.758754863813223</v>
      </c>
      <c r="P18" s="15" t="e">
        <f>'Table A1'!P18/'Table A2'!P18*100</f>
        <v>#N/A</v>
      </c>
      <c r="Q18" s="15">
        <f>'Table A1'!Q18/'Table A2'!Q18*100</f>
        <v>207.11987127916331</v>
      </c>
      <c r="R18" s="15">
        <f>'Table A1'!R18/'Table A2'!R18*100</f>
        <v>93.056356991729189</v>
      </c>
      <c r="S18" s="15">
        <f>'Table A1'!S18/'Table A2'!S18*100</f>
        <v>86.401590457256475</v>
      </c>
      <c r="T18" s="15">
        <f>'Table A1'!T18/'Table A2'!T18*100</f>
        <v>88.566761943650491</v>
      </c>
      <c r="U18" s="15">
        <f>'Table A1'!U18/'Table A2'!U18*100</f>
        <v>57.554054054054063</v>
      </c>
      <c r="W18" s="15">
        <f>'Table A4'!B18/'Table A2'!B18*100</f>
        <v>53.802625622453604</v>
      </c>
      <c r="X18" s="15">
        <f>'Table A4'!C18/'Table A2'!C18*100</f>
        <v>15.879092197171193</v>
      </c>
      <c r="Y18" s="15">
        <f>'Table A4'!D18/'Table A2'!D18*100</f>
        <v>49.313072439633643</v>
      </c>
      <c r="Z18" s="15">
        <f>'Table A4'!E18/'Table A2'!E18*100</f>
        <v>45.279418446160832</v>
      </c>
      <c r="AA18" s="15">
        <f>'Table A4'!F18/'Table A2'!F18*100</f>
        <v>47.37238367715706</v>
      </c>
      <c r="AB18" s="15">
        <f>'Table A4'!G18/'Table A2'!G18*100</f>
        <v>41.431698210377235</v>
      </c>
      <c r="AC18" s="15">
        <f>'Table A4'!H18/'Table A2'!H18*100</f>
        <v>35.954063604240282</v>
      </c>
      <c r="AD18" s="15">
        <f>'Table A4'!I18/'Table A2'!I18*100</f>
        <v>44.37119044657296</v>
      </c>
      <c r="AE18" s="15">
        <f>'Table A4'!J18/'Table A2'!J18*100</f>
        <v>57.646066230753</v>
      </c>
      <c r="AF18" s="15">
        <f>'Table A4'!K18/'Table A2'!K18*100</f>
        <v>65.387777473280352</v>
      </c>
      <c r="AG18" s="15">
        <f>'Table A4'!L18/'Table A2'!L18*100</f>
        <v>53.263983114729385</v>
      </c>
      <c r="AH18" s="15">
        <f>'Table A4'!M18/'Table A2'!M18*100</f>
        <v>99.444081098757366</v>
      </c>
      <c r="AI18" s="15">
        <f>'Table A4'!N18/'Table A2'!N18*100</f>
        <v>43.677811550151972</v>
      </c>
      <c r="AJ18" s="15">
        <f>'Table A4'!O18/'Table A2'!O18*100</f>
        <v>77.96250442164839</v>
      </c>
      <c r="AK18" s="15"/>
      <c r="AL18" s="15"/>
      <c r="AM18" s="15"/>
      <c r="AN18" s="15">
        <f>'Table A4'!S18/'Table A2'!S18*100</f>
        <v>75.944333996023872</v>
      </c>
      <c r="AO18" s="15">
        <f>'Table A4'!T18/'Table A2'!T18*100</f>
        <v>38.689260922825646</v>
      </c>
      <c r="AP18" s="15">
        <f>'Table A4'!U18/'Table A2'!U18*100</f>
        <v>57.837837837837839</v>
      </c>
    </row>
    <row r="19" spans="1:42" x14ac:dyDescent="0.25">
      <c r="A19" s="13">
        <v>1983</v>
      </c>
      <c r="B19" s="15">
        <f>'Table A1'!B19/'Table A2'!B19*100</f>
        <v>57.429963459196095</v>
      </c>
      <c r="C19" s="15">
        <f>'Table A1'!C19/'Table A2'!C19*100</f>
        <v>51.134828424750069</v>
      </c>
      <c r="D19" s="15">
        <f>'Table A1'!D19/'Table A2'!D19*100</f>
        <v>41.696956545326316</v>
      </c>
      <c r="E19" s="15">
        <f>'Table A1'!E19/'Table A2'!E19*100</f>
        <v>51.045184847101787</v>
      </c>
      <c r="F19" s="15">
        <f>'Table A1'!F19/'Table A2'!F19*100</f>
        <v>70.194943649101432</v>
      </c>
      <c r="G19" s="15">
        <f>'Table A1'!G19/'Table A2'!G19*100</f>
        <v>79.6043212286867</v>
      </c>
      <c r="H19" s="15">
        <f>'Table A1'!H19/'Table A2'!H19*100</f>
        <v>51.45888594164456</v>
      </c>
      <c r="I19" s="15">
        <f>'Table A1'!I19/'Table A2'!I19*100</f>
        <v>52.549019607843142</v>
      </c>
      <c r="J19" s="15">
        <f>'Table A1'!J19/'Table A2'!J19*100</f>
        <v>109.46372239747635</v>
      </c>
      <c r="K19" s="15">
        <f>'Table A1'!K19/'Table A2'!K19*100</f>
        <v>57.825148407987051</v>
      </c>
      <c r="L19" s="15">
        <f>'Table A1'!L19/'Table A2'!L19*100</f>
        <v>51.049464259503893</v>
      </c>
      <c r="M19" s="15">
        <f>'Table A1'!M19/'Table A2'!M19*100</f>
        <v>93.502638522427446</v>
      </c>
      <c r="N19" s="15">
        <f>'Table A1'!N19/'Table A2'!N19*100</f>
        <v>59.532163742690045</v>
      </c>
      <c r="O19" s="15">
        <f>'Table A1'!O19/'Table A2'!O19*100</f>
        <v>70.806396733582844</v>
      </c>
      <c r="P19" s="15" t="e">
        <f>'Table A1'!P19/'Table A2'!P19*100</f>
        <v>#N/A</v>
      </c>
      <c r="Q19" s="15">
        <f>'Table A1'!Q19/'Table A2'!Q19*100</f>
        <v>214.83505363286787</v>
      </c>
      <c r="R19" s="15">
        <f>'Table A1'!R19/'Table A2'!R19*100</f>
        <v>96.774812823958527</v>
      </c>
      <c r="S19" s="15">
        <f>'Table A1'!S19/'Table A2'!S19*100</f>
        <v>95.417956656346732</v>
      </c>
      <c r="T19" s="15">
        <f>'Table A1'!T19/'Table A2'!T19*100</f>
        <v>89.763313609467446</v>
      </c>
      <c r="U19" s="15">
        <f>'Table A1'!U19/'Table A2'!U19*100</f>
        <v>60.792349726775953</v>
      </c>
      <c r="W19" s="15">
        <f>'Table A4'!B19/'Table A2'!B19*100</f>
        <v>54.993909866017042</v>
      </c>
      <c r="X19" s="15">
        <f>'Table A4'!C19/'Table A2'!C19*100</f>
        <v>18.392326398270733</v>
      </c>
      <c r="Y19" s="15">
        <f>'Table A4'!D19/'Table A2'!D19*100</f>
        <v>51.082298052406003</v>
      </c>
      <c r="Z19" s="15">
        <f>'Table A4'!E19/'Table A2'!E19*100</f>
        <v>45.330899132816064</v>
      </c>
      <c r="AA19" s="15">
        <f>'Table A4'!F19/'Table A2'!F19*100</f>
        <v>48.507462686567173</v>
      </c>
      <c r="AB19" s="15">
        <f>'Table A4'!G19/'Table A2'!G19*100</f>
        <v>42.040869452036958</v>
      </c>
      <c r="AC19" s="15">
        <f>'Table A4'!H19/'Table A2'!H19*100</f>
        <v>36.945812807881772</v>
      </c>
      <c r="AD19" s="15">
        <f>'Table A4'!I19/'Table A2'!I19*100</f>
        <v>43.263757115749527</v>
      </c>
      <c r="AE19" s="15">
        <f>'Table A4'!J19/'Table A2'!J19*100</f>
        <v>59.095688748685603</v>
      </c>
      <c r="AF19" s="15">
        <f>'Table A4'!K19/'Table A2'!K19*100</f>
        <v>65.758229897463565</v>
      </c>
      <c r="AG19" s="15">
        <f>'Table A4'!L19/'Table A2'!L19*100</f>
        <v>55.394099515631886</v>
      </c>
      <c r="AH19" s="15">
        <f>'Table A4'!M19/'Table A2'!M19*100</f>
        <v>102.93535620052772</v>
      </c>
      <c r="AI19" s="15">
        <f>'Table A4'!N19/'Table A2'!N19*100</f>
        <v>44.707602339181278</v>
      </c>
      <c r="AJ19" s="15">
        <f>'Table A4'!O19/'Table A2'!O19*100</f>
        <v>78.087784960871048</v>
      </c>
      <c r="AK19" s="15"/>
      <c r="AL19" s="15"/>
      <c r="AM19" s="15"/>
      <c r="AN19" s="15">
        <f>'Table A4'!S19/'Table A2'!S19*100</f>
        <v>80.495356037151694</v>
      </c>
      <c r="AO19" s="15">
        <f>'Table A4'!T19/'Table A2'!T19*100</f>
        <v>41.49901380670611</v>
      </c>
      <c r="AP19" s="15">
        <f>'Table A4'!U19/'Table A2'!U19*100</f>
        <v>59.316939890710387</v>
      </c>
    </row>
    <row r="20" spans="1:42" x14ac:dyDescent="0.25">
      <c r="A20" s="13">
        <v>1984</v>
      </c>
      <c r="B20" s="15">
        <f>'Table A1'!B20/'Table A2'!B20*100</f>
        <v>65.439276485788128</v>
      </c>
      <c r="C20" s="15">
        <f>'Table A1'!C20/'Table A2'!C20*100</f>
        <v>51.275774680336369</v>
      </c>
      <c r="D20" s="15">
        <f>'Table A1'!D20/'Table A2'!D20*100</f>
        <v>43.124729320051969</v>
      </c>
      <c r="E20" s="15">
        <f>'Table A1'!E20/'Table A2'!E20*100</f>
        <v>41.715867158671585</v>
      </c>
      <c r="F20" s="15">
        <f>'Table A1'!F20/'Table A2'!F20*100</f>
        <v>67.191151269668183</v>
      </c>
      <c r="G20" s="15">
        <f>'Table A1'!G20/'Table A2'!G20*100</f>
        <v>79.649428145201384</v>
      </c>
      <c r="H20" s="15">
        <f>'Table A1'!H20/'Table A2'!H20*100</f>
        <v>51.360462316397779</v>
      </c>
      <c r="I20" s="15">
        <f>'Table A1'!I20/'Table A2'!I20*100</f>
        <v>52.687907491696386</v>
      </c>
      <c r="J20" s="15">
        <f>'Table A1'!J20/'Table A2'!J20*100</f>
        <v>103.92427529086964</v>
      </c>
      <c r="K20" s="15">
        <f>'Table A1'!K20/'Table A2'!K20*100</f>
        <v>58.13894523326573</v>
      </c>
      <c r="L20" s="15">
        <f>'Table A1'!L20/'Table A2'!L20*100</f>
        <v>49.628591450595657</v>
      </c>
      <c r="M20" s="15">
        <f>'Table A1'!M20/'Table A2'!M20*100</f>
        <v>87.55788823711022</v>
      </c>
      <c r="N20" s="15">
        <f>'Table A1'!N20/'Table A2'!N20*100</f>
        <v>59.193680196131851</v>
      </c>
      <c r="O20" s="15">
        <f>'Table A1'!O20/'Table A2'!O20*100</f>
        <v>70.373891001267424</v>
      </c>
      <c r="P20" s="15" t="e">
        <f>'Table A1'!P20/'Table A2'!P20*100</f>
        <v>#N/A</v>
      </c>
      <c r="Q20" s="15">
        <f>'Table A1'!Q20/'Table A2'!Q20*100</f>
        <v>213.36433481601293</v>
      </c>
      <c r="R20" s="15">
        <f>'Table A1'!R20/'Table A2'!R20*100</f>
        <v>94.196344450725462</v>
      </c>
      <c r="S20" s="15">
        <f>'Table A1'!S20/'Table A2'!S20*100</f>
        <v>93.840230991337819</v>
      </c>
      <c r="T20" s="15">
        <f>'Table A1'!T20/'Table A2'!T20*100</f>
        <v>87.467652495378928</v>
      </c>
      <c r="U20" s="15">
        <f>'Table A1'!U20/'Table A2'!U20*100</f>
        <v>60.327522451135764</v>
      </c>
      <c r="W20" s="15">
        <f>'Table A4'!B20/'Table A2'!B20*100</f>
        <v>52.662934252081548</v>
      </c>
      <c r="X20" s="15">
        <f>'Table A4'!C20/'Table A2'!C20*100</f>
        <v>20.832853357908078</v>
      </c>
      <c r="Y20" s="15">
        <f>'Table A4'!D20/'Table A2'!D20*100</f>
        <v>50.709181463837162</v>
      </c>
      <c r="Z20" s="15">
        <f>'Table A4'!E20/'Table A2'!E20*100</f>
        <v>45.535055350553506</v>
      </c>
      <c r="AA20" s="15">
        <f>'Table A4'!F20/'Table A2'!F20*100</f>
        <v>50.179155631718345</v>
      </c>
      <c r="AB20" s="15">
        <f>'Table A4'!G20/'Table A2'!G20*100</f>
        <v>40.029835902536057</v>
      </c>
      <c r="AC20" s="15">
        <f>'Table A4'!H20/'Table A2'!H20*100</f>
        <v>36.335179388393932</v>
      </c>
      <c r="AD20" s="15">
        <f>'Table A4'!I20/'Table A2'!I20*100</f>
        <v>41.911674252675603</v>
      </c>
      <c r="AE20" s="15">
        <f>'Table A4'!J20/'Table A2'!J20*100</f>
        <v>56.990731611122058</v>
      </c>
      <c r="AF20" s="15">
        <f>'Table A4'!K20/'Table A2'!K20*100</f>
        <v>63.615618661257614</v>
      </c>
      <c r="AG20" s="15">
        <f>'Table A4'!L20/'Table A2'!L20*100</f>
        <v>56.384022424667137</v>
      </c>
      <c r="AH20" s="15">
        <f>'Table A4'!M20/'Table A2'!M20*100</f>
        <v>98.240197591849338</v>
      </c>
      <c r="AI20" s="15">
        <f>'Table A4'!N20/'Table A2'!N20*100</f>
        <v>43.721056932715882</v>
      </c>
      <c r="AJ20" s="15">
        <f>'Table A4'!O20/'Table A2'!O20*100</f>
        <v>75.126742712294046</v>
      </c>
      <c r="AK20" s="15"/>
      <c r="AL20" s="15"/>
      <c r="AM20" s="15"/>
      <c r="AN20" s="15">
        <f>'Table A4'!S20/'Table A2'!S20*100</f>
        <v>76.823869104908553</v>
      </c>
      <c r="AO20" s="15">
        <f>'Table A4'!T20/'Table A2'!T20*100</f>
        <v>42.846580406654347</v>
      </c>
      <c r="AP20" s="15">
        <f>'Table A4'!U20/'Table A2'!U20*100</f>
        <v>58.386159535129423</v>
      </c>
    </row>
    <row r="21" spans="1:42" x14ac:dyDescent="0.25">
      <c r="A21" s="13">
        <v>1985</v>
      </c>
      <c r="B21" s="15">
        <f>'Table A1'!B21/'Table A2'!B21*100</f>
        <v>65.573272589217922</v>
      </c>
      <c r="C21" s="15">
        <f>'Table A1'!C21/'Table A2'!C21*100</f>
        <v>61.254889688624623</v>
      </c>
      <c r="D21" s="15">
        <f>'Table A1'!D21/'Table A2'!D21*100</f>
        <v>43.51473320945049</v>
      </c>
      <c r="E21" s="15">
        <f>'Table A1'!E21/'Table A2'!E21*100</f>
        <v>51.223697281676152</v>
      </c>
      <c r="F21" s="15">
        <f>'Table A1'!F21/'Table A2'!F21*100</f>
        <v>75.566393958464445</v>
      </c>
      <c r="G21" s="15">
        <f>'Table A1'!G21/'Table A2'!G21*100</f>
        <v>78.803481672183409</v>
      </c>
      <c r="H21" s="15">
        <f>'Table A1'!H21/'Table A2'!H21*100</f>
        <v>53.297092885842588</v>
      </c>
      <c r="I21" s="15">
        <f>'Table A1'!I21/'Table A2'!I21*100</f>
        <v>55.895677727439697</v>
      </c>
      <c r="J21" s="15">
        <f>'Table A1'!J21/'Table A2'!J21*100</f>
        <v>107.70833333333334</v>
      </c>
      <c r="K21" s="15">
        <f>'Table A1'!K21/'Table A2'!K21*100</f>
        <v>57.967228686772742</v>
      </c>
      <c r="L21" s="15">
        <f>'Table A1'!L21/'Table A2'!L21*100</f>
        <v>46.226046147829493</v>
      </c>
      <c r="M21" s="15">
        <f>'Table A1'!M21/'Table A2'!M21*100</f>
        <v>89.143730886850136</v>
      </c>
      <c r="N21" s="15">
        <f>'Table A1'!N21/'Table A2'!N21*100</f>
        <v>59.256523879862144</v>
      </c>
      <c r="O21" s="15">
        <f>'Table A1'!O21/'Table A2'!O21*100</f>
        <v>70.426567420555401</v>
      </c>
      <c r="P21" s="15" t="e">
        <f>'Table A1'!P21/'Table A2'!P21*100</f>
        <v>#N/A</v>
      </c>
      <c r="Q21" s="15">
        <f>'Table A1'!Q21/'Table A2'!Q21*100</f>
        <v>223.52941176470588</v>
      </c>
      <c r="R21" s="15">
        <f>'Table A1'!R21/'Table A2'!R21*100</f>
        <v>93.305286263032741</v>
      </c>
      <c r="S21" s="15">
        <f>'Table A1'!S21/'Table A2'!S21*100</f>
        <v>93.502774297476293</v>
      </c>
      <c r="T21" s="15">
        <f>'Table A1'!T21/'Table A2'!T21*100</f>
        <v>87.743732590529248</v>
      </c>
      <c r="U21" s="15">
        <f>'Table A1'!U21/'Table A2'!U21*100</f>
        <v>61.621482718745987</v>
      </c>
      <c r="W21" s="15">
        <f>'Table A4'!B21/'Table A2'!B21*100</f>
        <v>56.082004555808659</v>
      </c>
      <c r="X21" s="15">
        <f>'Table A4'!C21/'Table A2'!C21*100</f>
        <v>23.968080112658427</v>
      </c>
      <c r="Y21" s="15">
        <f>'Table A4'!D21/'Table A2'!D21*100</f>
        <v>49.970799044332367</v>
      </c>
      <c r="Z21" s="15">
        <f>'Table A4'!E21/'Table A2'!E21*100</f>
        <v>44.098257021584033</v>
      </c>
      <c r="AA21" s="15">
        <f>'Table A4'!F21/'Table A2'!F21*100</f>
        <v>51.022655758338573</v>
      </c>
      <c r="AB21" s="15">
        <f>'Table A4'!G21/'Table A2'!G21*100</f>
        <v>39.291406154223367</v>
      </c>
      <c r="AC21" s="15">
        <f>'Table A4'!H21/'Table A2'!H21*100</f>
        <v>37.225242259513116</v>
      </c>
      <c r="AD21" s="15">
        <f>'Table A4'!I21/'Table A2'!I21*100</f>
        <v>42.598261295457327</v>
      </c>
      <c r="AE21" s="15">
        <f>'Table A4'!J21/'Table A2'!J21*100</f>
        <v>56.742424242424249</v>
      </c>
      <c r="AF21" s="15">
        <f>'Table A4'!K21/'Table A2'!K21*100</f>
        <v>62.265495131797664</v>
      </c>
      <c r="AG21" s="15">
        <f>'Table A4'!L21/'Table A2'!L21*100</f>
        <v>55.533828705514274</v>
      </c>
      <c r="AH21" s="15">
        <f>'Table A4'!M21/'Table A2'!M21*100</f>
        <v>99.449541284403679</v>
      </c>
      <c r="AI21" s="15">
        <f>'Table A4'!N21/'Table A2'!N21*100</f>
        <v>42.048252092565235</v>
      </c>
      <c r="AJ21" s="15">
        <f>'Table A4'!O21/'Table A2'!O21*100</f>
        <v>70.970512453478392</v>
      </c>
      <c r="AK21" s="15"/>
      <c r="AL21" s="15"/>
      <c r="AM21" s="15"/>
      <c r="AN21" s="15">
        <f>'Table A4'!S21/'Table A2'!S21*100</f>
        <v>73.474136388043675</v>
      </c>
      <c r="AO21" s="15">
        <f>'Table A4'!T21/'Table A2'!T21*100</f>
        <v>45.699860724233986</v>
      </c>
      <c r="AP21" s="15">
        <f>'Table A4'!U21/'Table A2'!U21*100</f>
        <v>58.190928947706546</v>
      </c>
    </row>
    <row r="22" spans="1:42" x14ac:dyDescent="0.25">
      <c r="A22" s="13">
        <v>1986</v>
      </c>
      <c r="B22" s="15">
        <f>'Table A1'!B22/'Table A2'!B22*100</f>
        <v>65.709074327405375</v>
      </c>
      <c r="C22" s="15">
        <f>'Table A1'!C22/'Table A2'!C22*100</f>
        <v>67.82047724750278</v>
      </c>
      <c r="D22" s="15">
        <f>'Table A1'!D22/'Table A2'!D22*100</f>
        <v>44.405239240844693</v>
      </c>
      <c r="E22" s="15">
        <f>'Table A1'!E22/'Table A2'!E22*100</f>
        <v>61.964899247841032</v>
      </c>
      <c r="F22" s="15">
        <f>'Table A1'!F22/'Table A2'!F22*100</f>
        <v>84.875183553597651</v>
      </c>
      <c r="G22" s="15">
        <f>'Table A1'!G22/'Table A2'!G22*100</f>
        <v>82.033067973055722</v>
      </c>
      <c r="H22" s="15">
        <f>'Table A1'!H22/'Table A2'!H22*100</f>
        <v>55.869822485207102</v>
      </c>
      <c r="I22" s="15">
        <f>'Table A1'!I22/'Table A2'!I22*100</f>
        <v>58.511036288814068</v>
      </c>
      <c r="J22" s="15">
        <f>'Table A1'!J22/'Table A2'!J22*100</f>
        <v>108.94822298394371</v>
      </c>
      <c r="K22" s="15">
        <f>'Table A1'!K22/'Table A2'!K22*100</f>
        <v>57.089715536105025</v>
      </c>
      <c r="L22" s="15">
        <f>'Table A1'!L22/'Table A2'!L22*100</f>
        <v>45.857052498418724</v>
      </c>
      <c r="M22" s="15">
        <f>'Table A1'!M22/'Table A2'!M22*100</f>
        <v>97.288249079343814</v>
      </c>
      <c r="N22" s="15">
        <f>'Table A1'!N22/'Table A2'!N22*100</f>
        <v>59.907621247113177</v>
      </c>
      <c r="O22" s="15">
        <f>'Table A1'!O22/'Table A2'!O22*100</f>
        <v>71.167785234899327</v>
      </c>
      <c r="P22" s="15" t="e">
        <f>'Table A1'!P22/'Table A2'!P22*100</f>
        <v>#N/A</v>
      </c>
      <c r="Q22" s="15">
        <f>'Table A1'!Q22/'Table A2'!Q22*100</f>
        <v>223.08319738988581</v>
      </c>
      <c r="R22" s="15">
        <f>'Table A1'!R22/'Table A2'!R22*100</f>
        <v>96.401799100449765</v>
      </c>
      <c r="S22" s="15">
        <f>'Table A1'!S22/'Table A2'!S22*100</f>
        <v>100.97498160412069</v>
      </c>
      <c r="T22" s="15">
        <f>'Table A1'!T22/'Table A2'!T22*100</f>
        <v>92.164242942686045</v>
      </c>
      <c r="U22" s="15">
        <f>'Table A1'!U22/'Table A2'!U22*100</f>
        <v>63.450740173557939</v>
      </c>
      <c r="W22" s="15">
        <f>'Table A4'!B22/'Table A2'!B22*100</f>
        <v>55.509955920352638</v>
      </c>
      <c r="X22" s="15">
        <f>'Table A4'!C22/'Table A2'!C22*100</f>
        <v>27.330743618201996</v>
      </c>
      <c r="Y22" s="15">
        <f>'Table A4'!D22/'Table A2'!D22*100</f>
        <v>50.590751136059872</v>
      </c>
      <c r="Z22" s="15">
        <f>'Table A4'!E22/'Table A2'!E22*100</f>
        <v>45.101680750301796</v>
      </c>
      <c r="AA22" s="15">
        <f>'Table A4'!F22/'Table A2'!F22*100</f>
        <v>53.450807635829655</v>
      </c>
      <c r="AB22" s="15">
        <f>'Table A4'!G22/'Table A2'!G22*100</f>
        <v>39.130434782608688</v>
      </c>
      <c r="AC22" s="15">
        <f>'Table A4'!H22/'Table A2'!H22*100</f>
        <v>39.088757396449708</v>
      </c>
      <c r="AD22" s="15">
        <f>'Table A4'!I22/'Table A2'!I22*100</f>
        <v>43.633869559795492</v>
      </c>
      <c r="AE22" s="15">
        <f>'Table A4'!J22/'Table A2'!J22*100</f>
        <v>56.62998376330507</v>
      </c>
      <c r="AF22" s="15">
        <f>'Table A4'!K22/'Table A2'!K22*100</f>
        <v>60.306345733041567</v>
      </c>
      <c r="AG22" s="15">
        <f>'Table A4'!L22/'Table A2'!L22*100</f>
        <v>56.230234029095513</v>
      </c>
      <c r="AH22" s="15">
        <f>'Table A4'!M22/'Table A2'!M22*100</f>
        <v>110.98091730833613</v>
      </c>
      <c r="AI22" s="15">
        <f>'Table A4'!N22/'Table A2'!N22*100</f>
        <v>43.187066974595844</v>
      </c>
      <c r="AJ22" s="15">
        <f>'Table A4'!O22/'Table A2'!O22*100</f>
        <v>70.8724832214765</v>
      </c>
      <c r="AK22" s="15"/>
      <c r="AL22" s="15"/>
      <c r="AM22" s="15"/>
      <c r="AN22" s="15">
        <f>'Table A4'!S22/'Table A2'!S22*100</f>
        <v>78.73436350257542</v>
      </c>
      <c r="AO22" s="15">
        <f>'Table A4'!T22/'Table A2'!T22*100</f>
        <v>50.094097519247214</v>
      </c>
      <c r="AP22" s="15">
        <f>'Table A4'!U22/'Table A2'!U22*100</f>
        <v>59.022460438999488</v>
      </c>
    </row>
    <row r="23" spans="1:42" x14ac:dyDescent="0.25">
      <c r="A23" s="13">
        <v>1987</v>
      </c>
      <c r="B23" s="15">
        <f>'Table A1'!B23/'Table A2'!B23*100</f>
        <v>63.294364508393286</v>
      </c>
      <c r="C23" s="15">
        <f>'Table A1'!C23/'Table A2'!C23*100</f>
        <v>74.695668765502759</v>
      </c>
      <c r="D23" s="15">
        <f>'Table A1'!D23/'Table A2'!D23*100</f>
        <v>45.885825734015071</v>
      </c>
      <c r="E23" s="15">
        <f>'Table A1'!E23/'Table A2'!E23*100</f>
        <v>63.328112042753162</v>
      </c>
      <c r="F23" s="15">
        <f>'Table A1'!F23/'Table A2'!F23*100</f>
        <v>90.845771144278615</v>
      </c>
      <c r="G23" s="15">
        <f>'Table A1'!G23/'Table A2'!G23*100</f>
        <v>84.859834298036546</v>
      </c>
      <c r="H23" s="15">
        <f>'Table A1'!H23/'Table A2'!H23*100</f>
        <v>58.611589213998847</v>
      </c>
      <c r="I23" s="15">
        <f>'Table A1'!I23/'Table A2'!I23*100</f>
        <v>60.443600996323084</v>
      </c>
      <c r="J23" s="15">
        <f>'Table A1'!J23/'Table A2'!J23*100</f>
        <v>113.01764808666786</v>
      </c>
      <c r="K23" s="15">
        <f>'Table A1'!K23/'Table A2'!K23*100</f>
        <v>60.613310134841235</v>
      </c>
      <c r="L23" s="15">
        <f>'Table A1'!L23/'Table A2'!L23*100</f>
        <v>47.900448218919557</v>
      </c>
      <c r="M23" s="15">
        <f>'Table A1'!M23/'Table A2'!M23*100</f>
        <v>89.013657056145661</v>
      </c>
      <c r="N23" s="15">
        <f>'Table A1'!N23/'Table A2'!N23*100</f>
        <v>60.705622932745321</v>
      </c>
      <c r="O23" s="15">
        <f>'Table A1'!O23/'Table A2'!O23*100</f>
        <v>72.098385857033051</v>
      </c>
      <c r="P23" s="15" t="e">
        <f>'Table A1'!P23/'Table A2'!P23*100</f>
        <v>#N/A</v>
      </c>
      <c r="Q23" s="15">
        <f>'Table A1'!Q23/'Table A2'!Q23*100</f>
        <v>226.81771369721938</v>
      </c>
      <c r="R23" s="15">
        <f>'Table A1'!R23/'Table A2'!R23*100</f>
        <v>96.986851716581441</v>
      </c>
      <c r="S23" s="15">
        <f>'Table A1'!S23/'Table A2'!S23*100</f>
        <v>104.76603119584055</v>
      </c>
      <c r="T23" s="15">
        <f>'Table A1'!T23/'Table A2'!T23*100</f>
        <v>94.630664183736812</v>
      </c>
      <c r="U23" s="15">
        <f>'Table A1'!U23/'Table A2'!U23*100</f>
        <v>65.31820424272324</v>
      </c>
      <c r="W23" s="15">
        <f>'Table A4'!B23/'Table A2'!B23*100</f>
        <v>53.844424460431654</v>
      </c>
      <c r="X23" s="15">
        <f>'Table A4'!C23/'Table A2'!C23*100</f>
        <v>30.143102461362332</v>
      </c>
      <c r="Y23" s="15">
        <f>'Table A4'!D23/'Table A2'!D23*100</f>
        <v>50.013178008539349</v>
      </c>
      <c r="Z23" s="15">
        <f>'Table A4'!E23/'Table A2'!E23*100</f>
        <v>44.485395743112505</v>
      </c>
      <c r="AA23" s="15">
        <f>'Table A4'!F23/'Table A2'!F23*100</f>
        <v>55.190713101160874</v>
      </c>
      <c r="AB23" s="15">
        <f>'Table A4'!G23/'Table A2'!G23*100</f>
        <v>37.294291226875501</v>
      </c>
      <c r="AC23" s="15">
        <f>'Table A4'!H23/'Table A2'!H23*100</f>
        <v>39.942627653471021</v>
      </c>
      <c r="AD23" s="15">
        <f>'Table A4'!I23/'Table A2'!I23*100</f>
        <v>42.059067726248365</v>
      </c>
      <c r="AE23" s="15">
        <f>'Table A4'!J23/'Table A2'!J23*100</f>
        <v>58.046479119343012</v>
      </c>
      <c r="AF23" s="15">
        <f>'Table A4'!K23/'Table A2'!K23*100</f>
        <v>63.070900391474559</v>
      </c>
      <c r="AG23" s="15">
        <f>'Table A4'!L23/'Table A2'!L23*100</f>
        <v>55.189903279075246</v>
      </c>
      <c r="AH23" s="15">
        <f>'Table A4'!M23/'Table A2'!M23*100</f>
        <v>107.22306525037935</v>
      </c>
      <c r="AI23" s="15">
        <f>'Table A4'!N23/'Table A2'!N23*100</f>
        <v>46.108048511576627</v>
      </c>
      <c r="AJ23" s="15">
        <f>'Table A4'!O23/'Table A2'!O23*100</f>
        <v>74.045605944145521</v>
      </c>
      <c r="AK23" s="15"/>
      <c r="AL23" s="15"/>
      <c r="AM23" s="15"/>
      <c r="AN23" s="15">
        <f>'Table A4'!S23/'Table A2'!S23*100</f>
        <v>80.034662045060657</v>
      </c>
      <c r="AO23" s="15">
        <f>'Table A4'!T23/'Table A2'!T23*100</f>
        <v>50.310366232153946</v>
      </c>
      <c r="AP23" s="15">
        <f>'Table A4'!U23/'Table A2'!U23*100</f>
        <v>58.436112481499755</v>
      </c>
    </row>
    <row r="24" spans="1:42" x14ac:dyDescent="0.25">
      <c r="A24" s="13">
        <v>1988</v>
      </c>
      <c r="B24" s="15">
        <f>'Table A1'!B24/'Table A2'!B24*100</f>
        <v>61.946773605541374</v>
      </c>
      <c r="C24" s="15">
        <f>'Table A1'!C24/'Table A2'!C24*100</f>
        <v>74.428749480681361</v>
      </c>
      <c r="D24" s="15">
        <f>'Table A1'!D24/'Table A2'!D24*100</f>
        <v>48.382916969005905</v>
      </c>
      <c r="E24" s="15">
        <f>'Table A1'!E24/'Table A2'!E24*100</f>
        <v>62.635560010935933</v>
      </c>
      <c r="F24" s="15">
        <f>'Table A1'!F24/'Table A2'!F24*100</f>
        <v>95.311720698254362</v>
      </c>
      <c r="G24" s="15">
        <f>'Table A1'!G24/'Table A2'!G24*100</f>
        <v>85.043988269794724</v>
      </c>
      <c r="H24" s="15">
        <f>'Table A1'!H24/'Table A2'!H24*100</f>
        <v>60.598065083553209</v>
      </c>
      <c r="I24" s="15">
        <f>'Table A1'!I24/'Table A2'!I24*100</f>
        <v>61.776765375854211</v>
      </c>
      <c r="J24" s="15">
        <f>'Table A1'!J24/'Table A2'!J24*100</f>
        <v>113.87607119314436</v>
      </c>
      <c r="K24" s="15">
        <f>'Table A1'!K24/'Table A2'!K24*100</f>
        <v>59.186092453575668</v>
      </c>
      <c r="L24" s="15">
        <f>'Table A1'!L24/'Table A2'!L24*100</f>
        <v>48.534798534798533</v>
      </c>
      <c r="M24" s="15">
        <f>'Table A1'!M24/'Table A2'!M24*100</f>
        <v>74.155908639523332</v>
      </c>
      <c r="N24" s="15">
        <f>'Table A1'!N24/'Table A2'!N24*100</f>
        <v>63.931376601901611</v>
      </c>
      <c r="O24" s="15">
        <f>'Table A1'!O24/'Table A2'!O24*100</f>
        <v>75.91836734693878</v>
      </c>
      <c r="P24" s="15" t="e">
        <f>'Table A1'!P24/'Table A2'!P24*100</f>
        <v>#N/A</v>
      </c>
      <c r="Q24" s="15">
        <f>'Table A1'!Q24/'Table A2'!Q24*100</f>
        <v>233.14097279472384</v>
      </c>
      <c r="R24" s="15">
        <f>'Table A1'!R24/'Table A2'!R24*100</f>
        <v>97.666195190947676</v>
      </c>
      <c r="S24" s="15">
        <f>'Table A1'!S24/'Table A2'!S24*100</f>
        <v>106.94719471947194</v>
      </c>
      <c r="T24" s="15">
        <f>'Table A1'!T24/'Table A2'!T24*100</f>
        <v>98.448250622163656</v>
      </c>
      <c r="U24" s="15">
        <f>'Table A1'!U24/'Table A2'!U24*100</f>
        <v>66.548881036513535</v>
      </c>
      <c r="W24" s="15">
        <f>'Table A4'!B24/'Table A2'!B24*100</f>
        <v>51.702515493984677</v>
      </c>
      <c r="X24" s="15">
        <f>'Table A4'!C24/'Table A2'!C24*100</f>
        <v>32.870793518903199</v>
      </c>
      <c r="Y24" s="15">
        <f>'Table A4'!D24/'Table A2'!D24*100</f>
        <v>49.481704156732661</v>
      </c>
      <c r="Z24" s="15">
        <f>'Table A4'!E24/'Table A2'!E24*100</f>
        <v>43.315410553175973</v>
      </c>
      <c r="AA24" s="15">
        <f>'Table A4'!F24/'Table A2'!F24*100</f>
        <v>56.525353283458024</v>
      </c>
      <c r="AB24" s="15">
        <f>'Table A4'!G24/'Table A2'!G24*100</f>
        <v>37.26434855467113</v>
      </c>
      <c r="AC24" s="15">
        <f>'Table A4'!H24/'Table A2'!H24*100</f>
        <v>40.820140721196132</v>
      </c>
      <c r="AD24" s="15">
        <f>'Table A4'!I24/'Table A2'!I24*100</f>
        <v>40.831435079726653</v>
      </c>
      <c r="AE24" s="15">
        <f>'Table A4'!J24/'Table A2'!J24*100</f>
        <v>58.487145682267638</v>
      </c>
      <c r="AF24" s="15">
        <f>'Table A4'!K24/'Table A2'!K24*100</f>
        <v>62.44567364677993</v>
      </c>
      <c r="AG24" s="15">
        <f>'Table A4'!L24/'Table A2'!L24*100</f>
        <v>54.180133591898304</v>
      </c>
      <c r="AH24" s="15">
        <f>'Table A4'!M24/'Table A2'!M24*100</f>
        <v>99.478649453823238</v>
      </c>
      <c r="AI24" s="15">
        <f>'Table A4'!N24/'Table A2'!N24*100</f>
        <v>49.565936337329475</v>
      </c>
      <c r="AJ24" s="15">
        <f>'Table A4'!O24/'Table A2'!O24*100</f>
        <v>75.750300120048024</v>
      </c>
      <c r="AK24" s="15"/>
      <c r="AL24" s="15"/>
      <c r="AM24" s="15"/>
      <c r="AN24" s="15">
        <f>'Table A4'!S24/'Table A2'!S24*100</f>
        <v>82.260726072607255</v>
      </c>
      <c r="AO24" s="15">
        <f>'Table A4'!T24/'Table A2'!T24*100</f>
        <v>50.168350168350173</v>
      </c>
      <c r="AP24" s="15">
        <f>'Table A4'!U24/'Table A2'!U24*100</f>
        <v>57.738515901060069</v>
      </c>
    </row>
    <row r="25" spans="1:42" x14ac:dyDescent="0.25">
      <c r="A25" s="13">
        <v>1989</v>
      </c>
      <c r="B25" s="15">
        <f>'Table A1'!B25/'Table A2'!B25*100</f>
        <v>64.461859227838076</v>
      </c>
      <c r="C25" s="15">
        <f>'Table A1'!C25/'Table A2'!C25*100</f>
        <v>69.794928335170894</v>
      </c>
      <c r="D25" s="15">
        <f>'Table A1'!D25/'Table A2'!D25*100</f>
        <v>49.83329058733009</v>
      </c>
      <c r="E25" s="15">
        <f>'Table A1'!E25/'Table A2'!E25*100</f>
        <v>61.62368164495259</v>
      </c>
      <c r="F25" s="15">
        <f>'Table A1'!F25/'Table A2'!F25*100</f>
        <v>93.528354306259189</v>
      </c>
      <c r="G25" s="15">
        <f>'Table A1'!G25/'Table A2'!G25*100</f>
        <v>80.863730863730865</v>
      </c>
      <c r="H25" s="15">
        <f>'Table A1'!H25/'Table A2'!H25*100</f>
        <v>60.662153585783798</v>
      </c>
      <c r="I25" s="15">
        <f>'Table A1'!I25/'Table A2'!I25*100</f>
        <v>62.295800899024236</v>
      </c>
      <c r="J25" s="15">
        <f>'Table A1'!J25/'Table A2'!J25*100</f>
        <v>105.19041317453315</v>
      </c>
      <c r="K25" s="15">
        <f>'Table A1'!K25/'Table A2'!K25*100</f>
        <v>55.379061371841154</v>
      </c>
      <c r="L25" s="15">
        <f>'Table A1'!L25/'Table A2'!L25*100</f>
        <v>46.573512791533958</v>
      </c>
      <c r="M25" s="15">
        <f>'Table A1'!M25/'Table A2'!M25*100</f>
        <v>72.549019607843135</v>
      </c>
      <c r="N25" s="15">
        <f>'Table A1'!N25/'Table A2'!N25*100</f>
        <v>60.901685925364646</v>
      </c>
      <c r="O25" s="15">
        <f>'Table A1'!O25/'Table A2'!O25*100</f>
        <v>72.283326000879882</v>
      </c>
      <c r="P25" s="15" t="e">
        <f>'Table A1'!P25/'Table A2'!P25*100</f>
        <v>#N/A</v>
      </c>
      <c r="Q25" s="15">
        <f>'Table A1'!Q25/'Table A2'!Q25*100</f>
        <v>244.15666456096022</v>
      </c>
      <c r="R25" s="15">
        <f>'Table A1'!R25/'Table A2'!R25*100</f>
        <v>102.96189272169045</v>
      </c>
      <c r="S25" s="15">
        <f>'Table A1'!S25/'Table A2'!S25*100</f>
        <v>111.46922681296074</v>
      </c>
      <c r="T25" s="15">
        <f>'Table A1'!T25/'Table A2'!T25*100</f>
        <v>98.389581291135713</v>
      </c>
      <c r="U25" s="15">
        <f>'Table A1'!U25/'Table A2'!U25*100</f>
        <v>65.49549549549549</v>
      </c>
      <c r="W25" s="15">
        <f>'Table A4'!B25/'Table A2'!B25*100</f>
        <v>50.564382773743624</v>
      </c>
      <c r="X25" s="15">
        <f>'Table A4'!C25/'Table A2'!C25*100</f>
        <v>35.109151047409043</v>
      </c>
      <c r="Y25" s="15">
        <f>'Table A4'!D25/'Table A2'!D25*100</f>
        <v>49.684534496024625</v>
      </c>
      <c r="Z25" s="15">
        <f>'Table A4'!E25/'Table A2'!E25*100</f>
        <v>41.761942745723651</v>
      </c>
      <c r="AA25" s="15">
        <f>'Table A4'!F25/'Table A2'!F25*100</f>
        <v>56.937408073214591</v>
      </c>
      <c r="AB25" s="15">
        <f>'Table A4'!G25/'Table A2'!G25*100</f>
        <v>37.469287469287472</v>
      </c>
      <c r="AC25" s="15">
        <f>'Table A4'!H25/'Table A2'!H25*100</f>
        <v>41.537973344616034</v>
      </c>
      <c r="AD25" s="15">
        <f>'Table A4'!I25/'Table A2'!I25*100</f>
        <v>40.094287907027741</v>
      </c>
      <c r="AE25" s="15">
        <f>'Table A4'!J25/'Table A2'!J25*100</f>
        <v>55.903543596529929</v>
      </c>
      <c r="AF25" s="15">
        <f>'Table A4'!K25/'Table A2'!K25*100</f>
        <v>63.736462093862819</v>
      </c>
      <c r="AG25" s="15">
        <f>'Table A4'!L25/'Table A2'!L25*100</f>
        <v>56.508784547416013</v>
      </c>
      <c r="AH25" s="15">
        <f>'Table A4'!M25/'Table A2'!M25*100</f>
        <v>112.43424198947874</v>
      </c>
      <c r="AI25" s="15">
        <f>'Table A4'!N25/'Table A2'!N25*100</f>
        <v>51.392309149460125</v>
      </c>
      <c r="AJ25" s="15">
        <f>'Table A4'!O25/'Table A2'!O25*100</f>
        <v>75.714914210294765</v>
      </c>
      <c r="AK25" s="15"/>
      <c r="AL25" s="15"/>
      <c r="AM25" s="15"/>
      <c r="AN25" s="15">
        <f>'Table A4'!S25/'Table A2'!S25*100</f>
        <v>92.971026915823757</v>
      </c>
      <c r="AO25" s="15">
        <f>'Table A4'!T25/'Table A2'!T25*100</f>
        <v>51.617420529337629</v>
      </c>
      <c r="AP25" s="15">
        <f>'Table A4'!U25/'Table A2'!U25*100</f>
        <v>57.668918918918919</v>
      </c>
    </row>
    <row r="26" spans="1:42" x14ac:dyDescent="0.25">
      <c r="A26" s="13">
        <v>1990</v>
      </c>
      <c r="B26" s="15">
        <f>'Table A1'!B26/'Table A2'!B26*100</f>
        <v>68.331705851423422</v>
      </c>
      <c r="C26" s="15">
        <f>'Table A1'!C26/'Table A2'!C26*100</f>
        <v>70.676129996264478</v>
      </c>
      <c r="D26" s="15">
        <f>'Table A1'!D26/'Table A2'!D26*100</f>
        <v>51.69107856191745</v>
      </c>
      <c r="E26" s="15">
        <f>'Table A1'!E26/'Table A2'!E26*100</f>
        <v>64.093808967562211</v>
      </c>
      <c r="F26" s="15">
        <f>'Table A1'!F26/'Table A2'!F26*100</f>
        <v>96.62117177097204</v>
      </c>
      <c r="G26" s="15">
        <f>'Table A1'!G26/'Table A2'!G26*100</f>
        <v>82.911213633367865</v>
      </c>
      <c r="H26" s="15">
        <f>'Table A1'!H26/'Table A2'!H26*100</f>
        <v>59.650231774125572</v>
      </c>
      <c r="I26" s="15">
        <f>'Table A1'!I26/'Table A2'!I26*100</f>
        <v>62.661655797501936</v>
      </c>
      <c r="J26" s="15">
        <f>'Table A1'!J26/'Table A2'!J26*100</f>
        <v>101.86203977994074</v>
      </c>
      <c r="K26" s="15">
        <f>'Table A1'!K26/'Table A2'!K26*100</f>
        <v>53.073984022229936</v>
      </c>
      <c r="L26" s="15">
        <f>'Table A1'!L26/'Table A2'!L26*100</f>
        <v>48.695739752240911</v>
      </c>
      <c r="M26" s="15">
        <f>'Table A1'!M26/'Table A2'!M26*100</f>
        <v>80.680918448139352</v>
      </c>
      <c r="N26" s="15">
        <f>'Table A1'!N26/'Table A2'!N26*100</f>
        <v>60.373630321537632</v>
      </c>
      <c r="O26" s="15">
        <f>'Table A1'!O26/'Table A2'!O26*100</f>
        <v>71.672924488944517</v>
      </c>
      <c r="P26" s="15" t="e">
        <f>'Table A1'!P26/'Table A2'!P26*100</f>
        <v>#N/A</v>
      </c>
      <c r="Q26" s="15">
        <f>'Table A1'!Q26/'Table A2'!Q26*100</f>
        <v>248.01948739673799</v>
      </c>
      <c r="R26" s="15">
        <f>'Table A1'!R26/'Table A2'!R26*100</f>
        <v>105.03478579274991</v>
      </c>
      <c r="S26" s="15">
        <f>'Table A1'!S26/'Table A2'!S26*100</f>
        <v>115.50318922749823</v>
      </c>
      <c r="T26" s="15">
        <f>'Table A1'!T26/'Table A2'!T26*100</f>
        <v>97.508005011833504</v>
      </c>
      <c r="U26" s="15">
        <f>'Table A1'!U26/'Table A2'!U26*100</f>
        <v>66.219567177637515</v>
      </c>
      <c r="W26" s="15">
        <f>'Table A4'!B26/'Table A2'!B26*100</f>
        <v>52.7379253361376</v>
      </c>
      <c r="X26" s="15">
        <f>'Table A4'!C26/'Table A2'!C26*100</f>
        <v>37.742809114680611</v>
      </c>
      <c r="Y26" s="15">
        <f>'Table A4'!D26/'Table A2'!D26*100</f>
        <v>52.505992010652456</v>
      </c>
      <c r="Z26" s="15">
        <f>'Table A4'!E26/'Table A2'!E26*100</f>
        <v>42.375775002246378</v>
      </c>
      <c r="AA26" s="15">
        <f>'Table A4'!F26/'Table A2'!F26*100</f>
        <v>60.652463382157116</v>
      </c>
      <c r="AB26" s="15">
        <f>'Table A4'!G26/'Table A2'!G26*100</f>
        <v>42.086432539308923</v>
      </c>
      <c r="AC26" s="15">
        <f>'Table A4'!H26/'Table A2'!H26*100</f>
        <v>43.078381795195952</v>
      </c>
      <c r="AD26" s="15">
        <f>'Table A4'!I26/'Table A2'!I26*100</f>
        <v>41.47231126340224</v>
      </c>
      <c r="AE26" s="15">
        <f>'Table A4'!J26/'Table A2'!J26*100</f>
        <v>56.947383269854704</v>
      </c>
      <c r="AF26" s="15">
        <f>'Table A4'!K26/'Table A2'!K26*100</f>
        <v>66.602987148315393</v>
      </c>
      <c r="AG26" s="15">
        <f>'Table A4'!L26/'Table A2'!L26*100</f>
        <v>59.411823950045317</v>
      </c>
      <c r="AH26" s="15">
        <f>'Table A4'!M26/'Table A2'!M26*100</f>
        <v>147.50593824228028</v>
      </c>
      <c r="AI26" s="15">
        <f>'Table A4'!N26/'Table A2'!N26*100</f>
        <v>54.7332495060176</v>
      </c>
      <c r="AJ26" s="15">
        <f>'Table A4'!O26/'Table A2'!O26*100</f>
        <v>78.34793491864832</v>
      </c>
      <c r="AK26" s="15"/>
      <c r="AL26" s="15"/>
      <c r="AM26" s="15"/>
      <c r="AN26" s="15">
        <f>'Table A4'!S26/'Table A2'!S26*100</f>
        <v>107.31750531537915</v>
      </c>
      <c r="AO26" s="15">
        <f>'Table A4'!T26/'Table A2'!T26*100</f>
        <v>56.313518028678835</v>
      </c>
      <c r="AP26" s="15">
        <f>'Table A4'!U26/'Table A2'!U26*100</f>
        <v>60.403516681695223</v>
      </c>
    </row>
    <row r="27" spans="1:42" x14ac:dyDescent="0.25">
      <c r="A27" s="13">
        <v>1991</v>
      </c>
      <c r="B27" s="15">
        <f>'Table A1'!B27/'Table A2'!B27*100</f>
        <v>68.986930464293451</v>
      </c>
      <c r="C27" s="15">
        <f>'Table A1'!C27/'Table A2'!C27*100</f>
        <v>79.32019852609416</v>
      </c>
      <c r="D27" s="15">
        <f>'Table A1'!D27/'Table A2'!D27*100</f>
        <v>54.784831193533044</v>
      </c>
      <c r="E27" s="15">
        <f>'Table A1'!E27/'Table A2'!E27*100</f>
        <v>69.286367795059476</v>
      </c>
      <c r="F27" s="15">
        <f>'Table A1'!F27/'Table A2'!F27*100</f>
        <v>98.058752791616556</v>
      </c>
      <c r="G27" s="15">
        <f>'Table A1'!G27/'Table A2'!G27*100</f>
        <v>84.801488833746902</v>
      </c>
      <c r="H27" s="15">
        <f>'Table A1'!H27/'Table A2'!H27*100</f>
        <v>60.506576801826284</v>
      </c>
      <c r="I27" s="15">
        <f>'Table A1'!I27/'Table A2'!I27*100</f>
        <v>62.906699920643931</v>
      </c>
      <c r="J27" s="15">
        <f>'Table A1'!J27/'Table A2'!J27*100</f>
        <v>96.328324354975891</v>
      </c>
      <c r="K27" s="15">
        <f>'Table A1'!K27/'Table A2'!K27*100</f>
        <v>54.158397979433516</v>
      </c>
      <c r="L27" s="15">
        <f>'Table A1'!L27/'Table A2'!L27*100</f>
        <v>50.199774613256842</v>
      </c>
      <c r="M27" s="15">
        <f>'Table A1'!M27/'Table A2'!M27*100</f>
        <v>81.47949611364244</v>
      </c>
      <c r="N27" s="15">
        <f>'Table A1'!N27/'Table A2'!N27*100</f>
        <v>61.576626240352809</v>
      </c>
      <c r="O27" s="15">
        <f>'Table A1'!O27/'Table A2'!O27*100</f>
        <v>72.845563139931741</v>
      </c>
      <c r="P27" s="15" t="e">
        <f>'Table A1'!P27/'Table A2'!P27*100</f>
        <v>#N/A</v>
      </c>
      <c r="Q27" s="15">
        <f>'Table A1'!Q27/'Table A2'!Q27*100</f>
        <v>266.43402399127586</v>
      </c>
      <c r="R27" s="15">
        <f>'Table A1'!R27/'Table A2'!R27*100</f>
        <v>110.38241601143675</v>
      </c>
      <c r="S27" s="15">
        <f>'Table A1'!S27/'Table A2'!S27*100</f>
        <v>119.03032504085709</v>
      </c>
      <c r="T27" s="15">
        <f>'Table A1'!T27/'Table A2'!T27*100</f>
        <v>97.491337491337489</v>
      </c>
      <c r="U27" s="15">
        <f>'Table A1'!U27/'Table A2'!U27*100</f>
        <v>68.195790967131714</v>
      </c>
      <c r="W27" s="15">
        <f>'Table A4'!B27/'Table A2'!B27*100</f>
        <v>50.140804390208672</v>
      </c>
      <c r="X27" s="15">
        <f>'Table A4'!C27/'Table A2'!C27*100</f>
        <v>42.562791397202588</v>
      </c>
      <c r="Y27" s="15">
        <f>'Table A4'!D27/'Table A2'!D27*100</f>
        <v>59.759866856871135</v>
      </c>
      <c r="Z27" s="15">
        <f>'Table A4'!E27/'Table A2'!E27*100</f>
        <v>44.812442817932293</v>
      </c>
      <c r="AA27" s="15">
        <f>'Table A4'!F27/'Table A2'!F27*100</f>
        <v>66.638034701941237</v>
      </c>
      <c r="AB27" s="15">
        <f>'Table A4'!G27/'Table A2'!G27*100</f>
        <v>49.286600496277913</v>
      </c>
      <c r="AC27" s="15">
        <f>'Table A4'!H27/'Table A2'!H27*100</f>
        <v>46.472442656810529</v>
      </c>
      <c r="AD27" s="15">
        <f>'Table A4'!I27/'Table A2'!I27*100</f>
        <v>44.246684049427508</v>
      </c>
      <c r="AE27" s="15">
        <f>'Table A4'!J27/'Table A2'!J27*100</f>
        <v>60.136092996881196</v>
      </c>
      <c r="AF27" s="15">
        <f>'Table A4'!K27/'Table A2'!K27*100</f>
        <v>75.175897528414211</v>
      </c>
      <c r="AG27" s="15">
        <f>'Table A4'!L27/'Table A2'!L27*100</f>
        <v>63.405388792131959</v>
      </c>
      <c r="AH27" s="15">
        <f>'Table A4'!M27/'Table A2'!M27*100</f>
        <v>165.42481908335566</v>
      </c>
      <c r="AI27" s="15">
        <f>'Table A4'!N27/'Table A2'!N27*100</f>
        <v>62.385152517456824</v>
      </c>
      <c r="AJ27" s="15">
        <f>'Table A4'!O27/'Table A2'!O27*100</f>
        <v>85.260238907849811</v>
      </c>
      <c r="AK27" s="15"/>
      <c r="AL27" s="15"/>
      <c r="AM27" s="15"/>
      <c r="AN27" s="15">
        <f>'Table A4'!S27/'Table A2'!S27*100</f>
        <v>119.88378427455963</v>
      </c>
      <c r="AO27" s="15">
        <f>'Table A4'!T27/'Table A2'!T27*100</f>
        <v>61.690921690921684</v>
      </c>
      <c r="AP27" s="15">
        <f>'Table A4'!U27/'Table A2'!U27*100</f>
        <v>66.398675809884139</v>
      </c>
    </row>
    <row r="28" spans="1:42" x14ac:dyDescent="0.25">
      <c r="A28" s="13">
        <v>1992</v>
      </c>
      <c r="B28" s="15">
        <f>'Table A1'!B28/'Table A2'!B28*100</f>
        <v>76.862683520452222</v>
      </c>
      <c r="C28" s="15">
        <f>'Table A1'!C28/'Table A2'!C28*100</f>
        <v>102.26130653266333</v>
      </c>
      <c r="D28" s="15">
        <f>'Table A1'!D28/'Table A2'!D28*100</f>
        <v>58.023058023058027</v>
      </c>
      <c r="E28" s="15">
        <f>'Table A1'!E28/'Table A2'!E28*100</f>
        <v>71.733505821474779</v>
      </c>
      <c r="F28" s="15">
        <f>'Table A1'!F28/'Table A2'!F28*100</f>
        <v>101.22527568702957</v>
      </c>
      <c r="G28" s="15">
        <f>'Table A1'!G28/'Table A2'!G28*100</f>
        <v>90.20809248554913</v>
      </c>
      <c r="H28" s="15">
        <f>'Table A1'!H28/'Table A2'!H28*100</f>
        <v>63.315869897402308</v>
      </c>
      <c r="I28" s="15">
        <f>'Table A1'!I28/'Table A2'!I28*100</f>
        <v>63.834544438233657</v>
      </c>
      <c r="J28" s="15">
        <f>'Table A1'!J28/'Table A2'!J28*100</f>
        <v>90.374703997771263</v>
      </c>
      <c r="K28" s="15">
        <f>'Table A1'!K28/'Table A2'!K28*100</f>
        <v>57.242946411664455</v>
      </c>
      <c r="L28" s="15">
        <f>'Table A1'!L28/'Table A2'!L28*100</f>
        <v>50.673364685763147</v>
      </c>
      <c r="M28" s="15">
        <f>'Table A1'!M28/'Table A2'!M28*100</f>
        <v>73.50157728706624</v>
      </c>
      <c r="N28" s="15">
        <f>'Table A1'!N28/'Table A2'!N28*100</f>
        <v>59.323254139668826</v>
      </c>
      <c r="O28" s="15">
        <f>'Table A1'!O28/'Table A2'!O28*100</f>
        <v>70.566116565698778</v>
      </c>
      <c r="P28" s="15" t="e">
        <f>'Table A1'!P28/'Table A2'!P28*100</f>
        <v>#N/A</v>
      </c>
      <c r="Q28" s="15">
        <f>'Table A1'!Q28/'Table A2'!Q28*100</f>
        <v>281.7476158793524</v>
      </c>
      <c r="R28" s="15">
        <f>'Table A1'!R28/'Table A2'!R28*100</f>
        <v>120.256749103266</v>
      </c>
      <c r="S28" s="15">
        <f>'Table A1'!S28/'Table A2'!S28*100</f>
        <v>118.26752045535396</v>
      </c>
      <c r="T28" s="15">
        <f>'Table A1'!T28/'Table A2'!T28*100</f>
        <v>94.256532696644129</v>
      </c>
      <c r="U28" s="15">
        <f>'Table A1'!U28/'Table A2'!U28*100</f>
        <v>70.385691689986615</v>
      </c>
      <c r="W28" s="15">
        <f>'Table A4'!B28/'Table A2'!B28*100</f>
        <v>54.047263876894093</v>
      </c>
      <c r="X28" s="15">
        <f>'Table A4'!C28/'Table A2'!C28*100</f>
        <v>56.6143216080402</v>
      </c>
      <c r="Y28" s="15">
        <f>'Table A4'!D28/'Table A2'!D28*100</f>
        <v>63.850563850563844</v>
      </c>
      <c r="Z28" s="15">
        <f>'Table A4'!E28/'Table A2'!E28*100</f>
        <v>47.699131399002034</v>
      </c>
      <c r="AA28" s="15">
        <f>'Table A4'!F28/'Table A2'!F28*100</f>
        <v>72.396289165062129</v>
      </c>
      <c r="AB28" s="15">
        <f>'Table A4'!G28/'Table A2'!G28*100</f>
        <v>55.97687861271676</v>
      </c>
      <c r="AC28" s="15">
        <f>'Table A4'!H28/'Table A2'!H28*100</f>
        <v>48.046278105217205</v>
      </c>
      <c r="AD28" s="15">
        <f>'Table A4'!I28/'Table A2'!I28*100</f>
        <v>46.059250978200112</v>
      </c>
      <c r="AE28" s="15">
        <f>'Table A4'!J28/'Table A2'!J28*100</f>
        <v>61.805265357292093</v>
      </c>
      <c r="AF28" s="15">
        <f>'Table A4'!K28/'Table A2'!K28*100</f>
        <v>84.92709714069305</v>
      </c>
      <c r="AG28" s="15">
        <f>'Table A4'!L28/'Table A2'!L28*100</f>
        <v>67.764001710132533</v>
      </c>
      <c r="AH28" s="15">
        <f>'Table A4'!M28/'Table A2'!M28*100</f>
        <v>154.86532395049747</v>
      </c>
      <c r="AI28" s="15">
        <f>'Table A4'!N28/'Table A2'!N28*100</f>
        <v>65.442764578833689</v>
      </c>
      <c r="AJ28" s="15">
        <f>'Table A4'!O28/'Table A2'!O28*100</f>
        <v>87.466053895968244</v>
      </c>
      <c r="AK28" s="15"/>
      <c r="AL28" s="15"/>
      <c r="AM28" s="15"/>
      <c r="AN28" s="15">
        <f>'Table A4'!S28/'Table A2'!S28*100</f>
        <v>123.92387050871577</v>
      </c>
      <c r="AO28" s="15">
        <f>'Table A4'!T28/'Table A2'!T28*100</f>
        <v>63.085289826236902</v>
      </c>
      <c r="AP28" s="15">
        <f>'Table A4'!U28/'Table A2'!U28*100</f>
        <v>70.860201971042713</v>
      </c>
    </row>
    <row r="29" spans="1:42" x14ac:dyDescent="0.25">
      <c r="A29" s="13">
        <v>1993</v>
      </c>
      <c r="B29" s="15">
        <f>'Table A1'!B29/'Table A2'!B29*100</f>
        <v>72.924010164767608</v>
      </c>
      <c r="C29" s="15">
        <f>'Table A1'!C29/'Table A2'!C29*100</f>
        <v>147.94823769793973</v>
      </c>
      <c r="D29" s="15">
        <f>'Table A1'!D29/'Table A2'!D29*100</f>
        <v>60.717302319537389</v>
      </c>
      <c r="E29" s="15">
        <f>'Table A1'!E29/'Table A2'!E29*100</f>
        <v>76.427100879655626</v>
      </c>
      <c r="F29" s="15">
        <f>'Table A1'!F29/'Table A2'!F29*100</f>
        <v>107.09483368719037</v>
      </c>
      <c r="G29" s="15">
        <f>'Table A1'!G29/'Table A2'!G29*100</f>
        <v>90.210538836683725</v>
      </c>
      <c r="H29" s="15">
        <f>'Table A1'!H29/'Table A2'!H29*100</f>
        <v>69.067609368095447</v>
      </c>
      <c r="I29" s="15">
        <f>'Table A1'!I29/'Table A2'!I29*100</f>
        <v>66.455767709863295</v>
      </c>
      <c r="J29" s="15">
        <f>'Table A1'!J29/'Table A2'!J29*100</f>
        <v>94.902527075812273</v>
      </c>
      <c r="K29" s="15">
        <f>'Table A1'!K29/'Table A2'!K29*100</f>
        <v>56.424682395644275</v>
      </c>
      <c r="L29" s="15">
        <f>'Table A1'!L29/'Table A2'!L29*100</f>
        <v>53.094356068860314</v>
      </c>
      <c r="M29" s="15">
        <f>'Table A1'!M29/'Table A2'!M29*100</f>
        <v>75.739932071809804</v>
      </c>
      <c r="N29" s="15">
        <f>'Table A1'!N29/'Table A2'!N29*100</f>
        <v>60.078768349445042</v>
      </c>
      <c r="O29" s="15">
        <f>'Table A1'!O29/'Table A2'!O29*100</f>
        <v>71.633416458852878</v>
      </c>
      <c r="P29" s="15" t="e">
        <f>'Table A1'!P29/'Table A2'!P29*100</f>
        <v>#N/A</v>
      </c>
      <c r="Q29" s="15">
        <f>'Table A1'!Q29/'Table A2'!Q29*100</f>
        <v>285.49754573850959</v>
      </c>
      <c r="R29" s="15">
        <f>'Table A1'!R29/'Table A2'!R29*100</f>
        <v>124.19988770353734</v>
      </c>
      <c r="S29" s="15">
        <f>'Table A1'!S29/'Table A2'!S29*100</f>
        <v>123.6998254799302</v>
      </c>
      <c r="T29" s="15">
        <f>'Table A1'!T29/'Table A2'!T29*100</f>
        <v>96.516079632465534</v>
      </c>
      <c r="U29" s="15">
        <f>'Table A1'!U29/'Table A2'!U29*100</f>
        <v>73.443675889328077</v>
      </c>
      <c r="W29" s="15">
        <f>'Table A4'!B29/'Table A2'!B29*100</f>
        <v>56.955488154766783</v>
      </c>
      <c r="X29" s="15">
        <f>'Table A4'!C29/'Table A2'!C29*100</f>
        <v>79.422782223735737</v>
      </c>
      <c r="Y29" s="15">
        <f>'Table A4'!D29/'Table A2'!D29*100</f>
        <v>65.869664089402903</v>
      </c>
      <c r="Z29" s="15">
        <f>'Table A4'!E29/'Table A2'!E29*100</f>
        <v>50.06550626988583</v>
      </c>
      <c r="AA29" s="15">
        <f>'Table A4'!F29/'Table A2'!F29*100</f>
        <v>78.343949044585983</v>
      </c>
      <c r="AB29" s="15">
        <f>'Table A4'!G29/'Table A2'!G29*100</f>
        <v>58.867610324729405</v>
      </c>
      <c r="AC29" s="15">
        <f>'Table A4'!H29/'Table A2'!H29*100</f>
        <v>50.08837825894831</v>
      </c>
      <c r="AD29" s="15">
        <f>'Table A4'!I29/'Table A2'!I29*100</f>
        <v>49.395548525590328</v>
      </c>
      <c r="AE29" s="15">
        <f>'Table A4'!J29/'Table A2'!J29*100</f>
        <v>66.093862815884492</v>
      </c>
      <c r="AF29" s="15">
        <f>'Table A4'!K29/'Table A2'!K29*100</f>
        <v>86.152450090744097</v>
      </c>
      <c r="AG29" s="15">
        <f>'Table A4'!L29/'Table A2'!L29*100</f>
        <v>69.710176509043364</v>
      </c>
      <c r="AH29" s="15">
        <f>'Table A4'!M29/'Table A2'!M29*100</f>
        <v>157.88452207666182</v>
      </c>
      <c r="AI29" s="15">
        <f>'Table A4'!N29/'Table A2'!N29*100</f>
        <v>67.114214106695314</v>
      </c>
      <c r="AJ29" s="15">
        <f>'Table A4'!O29/'Table A2'!O29*100</f>
        <v>90.565253532834575</v>
      </c>
      <c r="AK29" s="15"/>
      <c r="AL29" s="15"/>
      <c r="AM29" s="15"/>
      <c r="AN29" s="15">
        <f>'Table A4'!S29/'Table A2'!S29*100</f>
        <v>127.27748691099478</v>
      </c>
      <c r="AO29" s="15">
        <f>'Table A4'!T29/'Table A2'!T29*100</f>
        <v>63.705972434915779</v>
      </c>
      <c r="AP29" s="15">
        <f>'Table A4'!U29/'Table A2'!U29*100</f>
        <v>73.95009881422925</v>
      </c>
    </row>
    <row r="30" spans="1:42" x14ac:dyDescent="0.25">
      <c r="A30" s="13">
        <v>1994</v>
      </c>
      <c r="B30" s="15">
        <f>'Table A1'!B30/'Table A2'!B30*100</f>
        <v>72.006298168558885</v>
      </c>
      <c r="C30" s="15">
        <f>'Table A1'!C30/'Table A2'!C30*100</f>
        <v>214.58489958114063</v>
      </c>
      <c r="D30" s="15">
        <f>'Table A1'!D30/'Table A2'!D30*100</f>
        <v>62.58799436836042</v>
      </c>
      <c r="E30" s="15">
        <f>'Table A1'!E30/'Table A2'!E30*100</f>
        <v>77.514212899431485</v>
      </c>
      <c r="F30" s="15">
        <f>'Table A1'!F30/'Table A2'!F30*100</f>
        <v>116.65423349496457</v>
      </c>
      <c r="G30" s="15">
        <f>'Table A1'!G30/'Table A2'!G30*100</f>
        <v>87.502930832356398</v>
      </c>
      <c r="H30" s="15">
        <f>'Table A1'!H30/'Table A2'!H30*100</f>
        <v>71.486031090335914</v>
      </c>
      <c r="I30" s="15">
        <f>'Table A1'!I30/'Table A2'!I30*100</f>
        <v>70.798866855524082</v>
      </c>
      <c r="J30" s="15">
        <f>'Table A1'!J30/'Table A2'!J30*100</f>
        <v>94.272445820433433</v>
      </c>
      <c r="K30" s="15">
        <f>'Table A1'!K30/'Table A2'!K30*100</f>
        <v>56.068965517241388</v>
      </c>
      <c r="L30" s="15">
        <f>'Table A1'!L30/'Table A2'!L30*100</f>
        <v>52.761065749892566</v>
      </c>
      <c r="M30" s="15">
        <f>'Table A1'!M30/'Table A2'!M30*100</f>
        <v>73.643064552155451</v>
      </c>
      <c r="N30" s="15">
        <f>'Table A1'!N30/'Table A2'!N30*100</f>
        <v>61.404425858163449</v>
      </c>
      <c r="O30" s="15">
        <f>'Table A1'!O30/'Table A2'!O30*100</f>
        <v>73.245702730030331</v>
      </c>
      <c r="P30" s="15" t="e">
        <f>'Table A1'!P30/'Table A2'!P30*100</f>
        <v>#N/A</v>
      </c>
      <c r="Q30" s="15">
        <f>'Table A1'!Q30/'Table A2'!Q30*100</f>
        <v>292.91565198140358</v>
      </c>
      <c r="R30" s="15">
        <f>'Table A1'!R30/'Table A2'!R30*100</f>
        <v>124.41582336706531</v>
      </c>
      <c r="S30" s="15">
        <f>'Table A1'!S30/'Table A2'!S30*100</f>
        <v>121.32029339853301</v>
      </c>
      <c r="T30" s="15">
        <f>'Table A1'!T30/'Table A2'!T30*100</f>
        <v>94.46362662221695</v>
      </c>
      <c r="U30" s="15">
        <f>'Table A1'!U30/'Table A2'!U30*100</f>
        <v>74.921135646687702</v>
      </c>
      <c r="W30" s="15">
        <f>'Table A4'!B30/'Table A2'!B30*100</f>
        <v>59.368525731333385</v>
      </c>
      <c r="X30" s="15">
        <f>'Table A4'!C30/'Table A2'!C30*100</f>
        <v>100.94511867683384</v>
      </c>
      <c r="Y30" s="15">
        <f>'Table A4'!D30/'Table A2'!D30*100</f>
        <v>64.949443235632913</v>
      </c>
      <c r="Z30" s="15">
        <f>'Table A4'!E30/'Table A2'!E30*100</f>
        <v>53.518917859243288</v>
      </c>
      <c r="AA30" s="15">
        <f>'Table A4'!F30/'Table A2'!F30*100</f>
        <v>87.821708317791874</v>
      </c>
      <c r="AB30" s="15">
        <f>'Table A4'!G30/'Table A2'!G30*100</f>
        <v>59.542790152403278</v>
      </c>
      <c r="AC30" s="15">
        <f>'Table A4'!H30/'Table A2'!H30*100</f>
        <v>50.842482878573769</v>
      </c>
      <c r="AD30" s="15">
        <f>'Table A4'!I30/'Table A2'!I30*100</f>
        <v>52.940509915014168</v>
      </c>
      <c r="AE30" s="15">
        <f>'Table A4'!J30/'Table A2'!J30*100</f>
        <v>65.339150014072615</v>
      </c>
      <c r="AF30" s="15">
        <f>'Table A4'!K30/'Table A2'!K30*100</f>
        <v>87.603448275862078</v>
      </c>
      <c r="AG30" s="15">
        <f>'Table A4'!L30/'Table A2'!L30*100</f>
        <v>69.48861194671251</v>
      </c>
      <c r="AH30" s="15">
        <f>'Table A4'!M30/'Table A2'!M30*100</f>
        <v>150.21219566674111</v>
      </c>
      <c r="AI30" s="15">
        <f>'Table A4'!N30/'Table A2'!N30*100</f>
        <v>66.213626067259099</v>
      </c>
      <c r="AJ30" s="15">
        <f>'Table A4'!O30/'Table A2'!O30*100</f>
        <v>92.052578361981801</v>
      </c>
      <c r="AK30" s="15"/>
      <c r="AL30" s="15"/>
      <c r="AM30" s="15"/>
      <c r="AN30" s="15">
        <f>'Table A4'!S30/'Table A2'!S30*100</f>
        <v>124.67807660961694</v>
      </c>
      <c r="AO30" s="15">
        <f>'Table A4'!T30/'Table A2'!T30*100</f>
        <v>63.162281223955233</v>
      </c>
      <c r="AP30" s="15">
        <f>'Table A4'!U30/'Table A2'!U30*100</f>
        <v>74.532880368842513</v>
      </c>
    </row>
    <row r="31" spans="1:42" x14ac:dyDescent="0.25">
      <c r="A31" s="13">
        <v>1995</v>
      </c>
      <c r="B31" s="15">
        <f>'Table A1'!B31/'Table A2'!B31*100</f>
        <v>68.076144187930339</v>
      </c>
      <c r="C31" s="15">
        <f>'Table A1'!C31/'Table A2'!C31*100</f>
        <v>221.29004607307405</v>
      </c>
      <c r="D31" s="15">
        <f>'Table A1'!D31/'Table A2'!D31*100</f>
        <v>61.748973752954349</v>
      </c>
      <c r="E31" s="15">
        <f>'Table A1'!E31/'Table A2'!E31*100</f>
        <v>87.853199090613842</v>
      </c>
      <c r="F31" s="15">
        <f>'Table A1'!F31/'Table A2'!F31*100</f>
        <v>120.94861660079053</v>
      </c>
      <c r="G31" s="15">
        <f>'Table A1'!G31/'Table A2'!G31*100</f>
        <v>86.477987421383645</v>
      </c>
      <c r="H31" s="15">
        <f>'Table A1'!H31/'Table A2'!H31*100</f>
        <v>72.24268689057422</v>
      </c>
      <c r="I31" s="15">
        <f>'Table A1'!I31/'Table A2'!I31*100</f>
        <v>74.886877828054295</v>
      </c>
      <c r="J31" s="15">
        <f>'Table A1'!J31/'Table A2'!J31*100</f>
        <v>95.207578712733351</v>
      </c>
      <c r="K31" s="15">
        <f>'Table A1'!K31/'Table A2'!K31*100</f>
        <v>56.379425517702067</v>
      </c>
      <c r="L31" s="15">
        <f>'Table A1'!L31/'Table A2'!L31*100</f>
        <v>53.297815663292489</v>
      </c>
      <c r="M31" s="15">
        <f>'Table A1'!M31/'Table A2'!M31*100</f>
        <v>73.210458636948132</v>
      </c>
      <c r="N31" s="15">
        <f>'Table A1'!N31/'Table A2'!N31*100</f>
        <v>61.090604026845632</v>
      </c>
      <c r="O31" s="15">
        <f>'Table A1'!O31/'Table A2'!O31*100</f>
        <v>74.041297935103245</v>
      </c>
      <c r="P31" s="15" t="e">
        <f>'Table A1'!P31/'Table A2'!P31*100</f>
        <v>#N/A</v>
      </c>
      <c r="Q31" s="15">
        <f>'Table A1'!Q31/'Table A2'!Q31*100</f>
        <v>292.25863206509786</v>
      </c>
      <c r="R31" s="15">
        <f>'Table A1'!R31/'Table A2'!R31*100</f>
        <v>121.77263969171482</v>
      </c>
      <c r="S31" s="15">
        <f>'Table A1'!S31/'Table A2'!S31*100</f>
        <v>117.30711043872921</v>
      </c>
      <c r="T31" s="15">
        <f>'Table A1'!T31/'Table A2'!T31*100</f>
        <v>94.637332416638031</v>
      </c>
      <c r="U31" s="15">
        <f>'Table A1'!U31/'Table A2'!U31*100</f>
        <v>75.145885435274508</v>
      </c>
      <c r="W31" s="15">
        <f>'Table A4'!B31/'Table A2'!B31*100</f>
        <v>59.311462130417169</v>
      </c>
      <c r="X31" s="15">
        <f>'Table A4'!C31/'Table A2'!C31*100</f>
        <v>100.68573877638487</v>
      </c>
      <c r="Y31" s="15">
        <f>'Table A4'!D31/'Table A2'!D31*100</f>
        <v>63.502923249160339</v>
      </c>
      <c r="Z31" s="15">
        <f>'Table A4'!E31/'Table A2'!E31*100</f>
        <v>59.066796578975854</v>
      </c>
      <c r="AA31" s="15">
        <f>'Table A4'!F31/'Table A2'!F31*100</f>
        <v>93.920572181441742</v>
      </c>
      <c r="AB31" s="15">
        <f>'Table A4'!G31/'Table A2'!G31*100</f>
        <v>60.074539948753781</v>
      </c>
      <c r="AC31" s="15">
        <f>'Table A4'!H31/'Table A2'!H31*100</f>
        <v>52.741061755146269</v>
      </c>
      <c r="AD31" s="15">
        <f>'Table A4'!I31/'Table A2'!I31*100</f>
        <v>55.011312217194572</v>
      </c>
      <c r="AE31" s="15">
        <f>'Table A4'!J31/'Table A2'!J31*100</f>
        <v>67.943716912789071</v>
      </c>
      <c r="AF31" s="15">
        <f>'Table A4'!K31/'Table A2'!K31*100</f>
        <v>92.635270541082164</v>
      </c>
      <c r="AG31" s="15">
        <f>'Table A4'!L31/'Table A2'!L31*100</f>
        <v>69.84549813532233</v>
      </c>
      <c r="AH31" s="15">
        <f>'Table A4'!M31/'Table A2'!M31*100</f>
        <v>147.10672953279041</v>
      </c>
      <c r="AI31" s="15">
        <f>'Table A4'!N31/'Table A2'!N31*100</f>
        <v>64.127516778523486</v>
      </c>
      <c r="AJ31" s="15">
        <f>'Table A4'!O31/'Table A2'!O31*100</f>
        <v>93.647984267453282</v>
      </c>
      <c r="AK31" s="15"/>
      <c r="AL31" s="15"/>
      <c r="AM31" s="15"/>
      <c r="AN31" s="15">
        <f>'Table A4'!S31/'Table A2'!S31*100</f>
        <v>122.26928895612707</v>
      </c>
      <c r="AO31" s="15">
        <f>'Table A4'!T31/'Table A2'!T31*100</f>
        <v>63.366563538443913</v>
      </c>
      <c r="AP31" s="15">
        <f>'Table A4'!U31/'Table A2'!U31*100</f>
        <v>75.098249374776699</v>
      </c>
    </row>
    <row r="32" spans="1:42" x14ac:dyDescent="0.25">
      <c r="A32" s="13">
        <v>1996</v>
      </c>
      <c r="B32" s="15">
        <f>'Table A1'!B32/'Table A2'!B32*100</f>
        <v>67.963541227107783</v>
      </c>
      <c r="C32" s="15">
        <f>'Table A1'!C32/'Table A2'!C32*100</f>
        <v>201.90413035240618</v>
      </c>
      <c r="D32" s="15">
        <f>'Table A1'!D32/'Table A2'!D32*100</f>
        <v>61.181073480865621</v>
      </c>
      <c r="E32" s="15">
        <f>'Table A1'!E32/'Table A2'!E32*100</f>
        <v>104.6975003018959</v>
      </c>
      <c r="F32" s="15">
        <f>'Table A1'!F32/'Table A2'!F32*100</f>
        <v>108.34694544266578</v>
      </c>
      <c r="G32" s="15">
        <f>'Table A1'!G32/'Table A2'!G32*100</f>
        <v>88.420559653436356</v>
      </c>
      <c r="H32" s="15">
        <f>'Table A1'!H32/'Table A2'!H32*100</f>
        <v>74.680641991483782</v>
      </c>
      <c r="I32" s="15">
        <f>'Table A1'!I32/'Table A2'!I32*100</f>
        <v>78.964035286134347</v>
      </c>
      <c r="J32" s="15">
        <f>'Table A1'!J32/'Table A2'!J32*100</f>
        <v>92.599277978339359</v>
      </c>
      <c r="K32" s="15">
        <f>'Table A1'!K32/'Table A2'!K32*100</f>
        <v>54.873015873015873</v>
      </c>
      <c r="L32" s="15">
        <f>'Table A1'!L32/'Table A2'!L32*100</f>
        <v>56.294460012933826</v>
      </c>
      <c r="M32" s="15">
        <f>'Table A1'!M32/'Table A2'!M32*100</f>
        <v>78.339191564147612</v>
      </c>
      <c r="N32" s="15">
        <f>'Table A1'!N32/'Table A2'!N32*100</f>
        <v>62.586719524281463</v>
      </c>
      <c r="O32" s="15">
        <f>'Table A1'!O32/'Table A2'!O32*100</f>
        <v>73.170276325616129</v>
      </c>
      <c r="P32" s="15" t="e">
        <f>'Table A1'!P32/'Table A2'!P32*100</f>
        <v>#N/A</v>
      </c>
      <c r="Q32" s="15">
        <f>'Table A1'!Q32/'Table A2'!Q32*100</f>
        <v>286.36655948553056</v>
      </c>
      <c r="R32" s="15">
        <f>'Table A1'!R32/'Table A2'!R32*100</f>
        <v>120.21131561008862</v>
      </c>
      <c r="S32" s="15">
        <f>'Table A1'!S32/'Table A2'!S32*100</f>
        <v>114.93126645217902</v>
      </c>
      <c r="T32" s="15">
        <f>'Table A1'!T32/'Table A2'!T32*100</f>
        <v>96.578341013824883</v>
      </c>
      <c r="U32" s="15">
        <f>'Table A1'!U32/'Table A2'!U32*100</f>
        <v>76.26918536009444</v>
      </c>
      <c r="W32" s="15">
        <f>'Table A4'!B32/'Table A2'!B32*100</f>
        <v>62.503164824035785</v>
      </c>
      <c r="X32" s="15">
        <f>'Table A4'!C32/'Table A2'!C32*100</f>
        <v>89.882531261841606</v>
      </c>
      <c r="Y32" s="15">
        <f>'Table A4'!D32/'Table A2'!D32*100</f>
        <v>63.241227533928345</v>
      </c>
      <c r="Z32" s="15">
        <f>'Table A4'!E32/'Table A2'!E32*100</f>
        <v>64.678178963893245</v>
      </c>
      <c r="AA32" s="15">
        <f>'Table A4'!F32/'Table A2'!F32*100</f>
        <v>87.504083632799748</v>
      </c>
      <c r="AB32" s="15">
        <f>'Table A4'!G32/'Table A2'!G32*100</f>
        <v>61.269172228076343</v>
      </c>
      <c r="AC32" s="15">
        <f>'Table A4'!H32/'Table A2'!H32*100</f>
        <v>55.377224587837091</v>
      </c>
      <c r="AD32" s="15">
        <f>'Table A4'!I32/'Table A2'!I32*100</f>
        <v>56.446505315539461</v>
      </c>
      <c r="AE32" s="15">
        <f>'Table A4'!J32/'Table A2'!J32*100</f>
        <v>72.479866703693432</v>
      </c>
      <c r="AF32" s="15">
        <f>'Table A4'!K32/'Table A2'!K32*100</f>
        <v>97.936507936507951</v>
      </c>
      <c r="AG32" s="15">
        <f>'Table A4'!L32/'Table A2'!L32*100</f>
        <v>71.750377236473369</v>
      </c>
      <c r="AH32" s="15">
        <f>'Table A4'!M32/'Table A2'!M32*100</f>
        <v>154.811072056239</v>
      </c>
      <c r="AI32" s="15">
        <f>'Table A4'!N32/'Table A2'!N32*100</f>
        <v>65.196564255037998</v>
      </c>
      <c r="AJ32" s="15">
        <f>'Table A4'!O32/'Table A2'!O32*100</f>
        <v>94.342793129200899</v>
      </c>
      <c r="AK32" s="15"/>
      <c r="AL32" s="15"/>
      <c r="AM32" s="15"/>
      <c r="AN32" s="15">
        <f>'Table A4'!S32/'Table A2'!S32*100</f>
        <v>126.10412401286928</v>
      </c>
      <c r="AO32" s="15">
        <f>'Table A4'!T32/'Table A2'!T32*100</f>
        <v>68.110599078341011</v>
      </c>
      <c r="AP32" s="15">
        <f>'Table A4'!U32/'Table A2'!U32*100</f>
        <v>76.859504132231393</v>
      </c>
    </row>
    <row r="33" spans="1:42" x14ac:dyDescent="0.25">
      <c r="A33" s="13">
        <v>1997</v>
      </c>
      <c r="B33" s="15">
        <f>'Table A1'!B33/'Table A2'!B33*100</f>
        <v>67.669356810956231</v>
      </c>
      <c r="C33" s="15">
        <f>'Table A1'!C33/'Table A2'!C33*100</f>
        <v>195.1438349828878</v>
      </c>
      <c r="D33" s="15">
        <f>'Table A1'!D33/'Table A2'!D33*100</f>
        <v>62.324784232111149</v>
      </c>
      <c r="E33" s="15">
        <f>'Table A1'!E33/'Table A2'!E33*100</f>
        <v>107.1105127891323</v>
      </c>
      <c r="F33" s="15">
        <f>'Table A1'!F33/'Table A2'!F33*100</f>
        <v>102.15946843853823</v>
      </c>
      <c r="G33" s="15">
        <f>'Table A1'!G33/'Table A2'!G33*100</f>
        <v>89.925460051246205</v>
      </c>
      <c r="H33" s="15">
        <f>'Table A1'!H33/'Table A2'!H33*100</f>
        <v>74.685816876122075</v>
      </c>
      <c r="I33" s="15">
        <f>'Table A1'!I33/'Table A2'!I33*100</f>
        <v>87.523884455434427</v>
      </c>
      <c r="J33" s="15">
        <f>'Table A1'!J33/'Table A2'!J33*100</f>
        <v>90.50491803278689</v>
      </c>
      <c r="K33" s="15">
        <f>'Table A1'!K33/'Table A2'!K33*100</f>
        <v>53.675612602100344</v>
      </c>
      <c r="L33" s="15">
        <f>'Table A1'!L33/'Table A2'!L33*100</f>
        <v>60.109172642620138</v>
      </c>
      <c r="M33" s="15">
        <f>'Table A1'!M33/'Table A2'!M33*100</f>
        <v>82.096912521440828</v>
      </c>
      <c r="N33" s="15">
        <f>'Table A1'!N33/'Table A2'!N33*100</f>
        <v>65.766352098926134</v>
      </c>
      <c r="O33" s="15">
        <f>'Table A1'!O33/'Table A2'!O33*100</f>
        <v>72.673815288827399</v>
      </c>
      <c r="P33" s="15" t="e">
        <f>'Table A1'!P33/'Table A2'!P33*100</f>
        <v>#N/A</v>
      </c>
      <c r="Q33" s="15">
        <f>'Table A1'!Q33/'Table A2'!Q33*100</f>
        <v>281.44026873819024</v>
      </c>
      <c r="R33" s="15">
        <f>'Table A1'!R33/'Table A2'!R33*100</f>
        <v>120.58923129021333</v>
      </c>
      <c r="S33" s="15">
        <f>'Table A1'!S33/'Table A2'!S33*100</f>
        <v>115.41178132504591</v>
      </c>
      <c r="T33" s="15">
        <f>'Table A1'!T33/'Table A2'!T33*100</f>
        <v>97.917138329182691</v>
      </c>
      <c r="U33" s="15">
        <f>'Table A1'!U33/'Table A2'!U33*100</f>
        <v>77.574080479649481</v>
      </c>
      <c r="W33" s="15">
        <f>'Table A4'!B33/'Table A2'!B33*100</f>
        <v>62.126029183989559</v>
      </c>
      <c r="X33" s="15">
        <f>'Table A4'!C33/'Table A2'!C33*100</f>
        <v>88.16020719637406</v>
      </c>
      <c r="Y33" s="15">
        <f>'Table A4'!D33/'Table A2'!D33*100</f>
        <v>64.454918283650613</v>
      </c>
      <c r="Z33" s="15">
        <f>'Table A4'!E33/'Table A2'!E33*100</f>
        <v>63.835515848733323</v>
      </c>
      <c r="AA33" s="15">
        <f>'Table A4'!F33/'Table A2'!F33*100</f>
        <v>86.575052854122632</v>
      </c>
      <c r="AB33" s="15">
        <f>'Table A4'!G33/'Table A2'!G33*100</f>
        <v>62.345679012345677</v>
      </c>
      <c r="AC33" s="15">
        <f>'Table A4'!H33/'Table A2'!H33*100</f>
        <v>56.605766184391172</v>
      </c>
      <c r="AD33" s="15">
        <f>'Table A4'!I33/'Table A2'!I33*100</f>
        <v>60.402382825671573</v>
      </c>
      <c r="AE33" s="15">
        <f>'Table A4'!J33/'Table A2'!J33*100</f>
        <v>76.157377049180326</v>
      </c>
      <c r="AF33" s="15">
        <f>'Table A4'!K33/'Table A2'!K33*100</f>
        <v>97.184947491248536</v>
      </c>
      <c r="AG33" s="15">
        <f>'Table A4'!L33/'Table A2'!L33*100</f>
        <v>72.953012950872292</v>
      </c>
      <c r="AH33" s="15">
        <f>'Table A4'!M33/'Table A2'!M33*100</f>
        <v>153.34476843910804</v>
      </c>
      <c r="AI33" s="15">
        <f>'Table A4'!N33/'Table A2'!N33*100</f>
        <v>69.150667100553207</v>
      </c>
      <c r="AJ33" s="15">
        <f>'Table A4'!O33/'Table A2'!O33*100</f>
        <v>93.081978554133514</v>
      </c>
      <c r="AK33" s="15"/>
      <c r="AL33" s="15"/>
      <c r="AM33" s="15"/>
      <c r="AN33" s="15">
        <f>'Table A4'!S33/'Table A2'!S33*100</f>
        <v>126.67043367707302</v>
      </c>
      <c r="AO33" s="15">
        <f>'Table A4'!T33/'Table A2'!T33*100</f>
        <v>71.417251528186554</v>
      </c>
      <c r="AP33" s="15">
        <f>'Table A4'!U33/'Table A2'!U33*100</f>
        <v>77.989161766401466</v>
      </c>
    </row>
    <row r="34" spans="1:42" x14ac:dyDescent="0.25">
      <c r="A34" s="13">
        <v>1998</v>
      </c>
      <c r="B34" s="15">
        <f>'Table A1'!B34/'Table A2'!B34*100</f>
        <v>75.618125824901</v>
      </c>
      <c r="C34" s="15">
        <f>'Table A1'!C34/'Table A2'!C34*100</f>
        <v>189.87964508477552</v>
      </c>
      <c r="D34" s="15">
        <f>'Table A1'!D34/'Table A2'!D34*100</f>
        <v>62.876830318690793</v>
      </c>
      <c r="E34" s="15">
        <f>'Table A1'!E34/'Table A2'!E34*100</f>
        <v>113.84731480316941</v>
      </c>
      <c r="F34" s="15">
        <f>'Table A1'!F34/'Table A2'!F34*100</f>
        <v>115.58087291399231</v>
      </c>
      <c r="G34" s="15">
        <f>'Table A1'!G34/'Table A2'!G34*100</f>
        <v>88.803263825929292</v>
      </c>
      <c r="H34" s="15">
        <f>'Table A1'!H34/'Table A2'!H34*100</f>
        <v>74.480834796983146</v>
      </c>
      <c r="I34" s="15">
        <f>'Table A1'!I34/'Table A2'!I34*100</f>
        <v>89.348725767806599</v>
      </c>
      <c r="J34" s="15">
        <f>'Table A1'!J34/'Table A2'!J34*100</f>
        <v>92.849519743863397</v>
      </c>
      <c r="K34" s="15">
        <f>'Table A1'!K34/'Table A2'!K34*100</f>
        <v>56.453660600931023</v>
      </c>
      <c r="L34" s="15">
        <f>'Table A1'!L34/'Table A2'!L34*100</f>
        <v>73.590096286107283</v>
      </c>
      <c r="M34" s="15">
        <f>'Table A1'!M34/'Table A2'!M34*100</f>
        <v>81.544336020364867</v>
      </c>
      <c r="N34" s="15">
        <f>'Table A1'!N34/'Table A2'!N34*100</f>
        <v>71.235884567126732</v>
      </c>
      <c r="O34" s="15">
        <f>'Table A1'!O34/'Table A2'!O34*100</f>
        <v>73.207171314741032</v>
      </c>
      <c r="P34" s="15" t="e">
        <f>'Table A1'!P34/'Table A2'!P34*100</f>
        <v>#N/A</v>
      </c>
      <c r="Q34" s="15">
        <f>'Table A1'!Q34/'Table A2'!Q34*100</f>
        <v>262.97218762972187</v>
      </c>
      <c r="R34" s="15">
        <f>'Table A1'!R34/'Table A2'!R34*100</f>
        <v>116.77100494233936</v>
      </c>
      <c r="S34" s="15">
        <f>'Table A1'!S34/'Table A2'!S34*100</f>
        <v>120.52458076537195</v>
      </c>
      <c r="T34" s="15">
        <f>'Table A1'!T34/'Table A2'!T34*100</f>
        <v>101.51233131689159</v>
      </c>
      <c r="U34" s="15">
        <f>'Table A1'!U34/'Table A2'!U34*100</f>
        <v>80.157103825136602</v>
      </c>
      <c r="W34" s="15">
        <f>'Table A4'!B34/'Table A2'!B34*100</f>
        <v>67.382314122305317</v>
      </c>
      <c r="X34" s="15">
        <f>'Table A4'!C34/'Table A2'!C34*100</f>
        <v>84.582271808837746</v>
      </c>
      <c r="Y34" s="15">
        <f>'Table A4'!D34/'Table A2'!D34*100</f>
        <v>66.35289774824659</v>
      </c>
      <c r="Z34" s="15">
        <f>'Table A4'!E34/'Table A2'!E34*100</f>
        <v>65.274808200226374</v>
      </c>
      <c r="AA34" s="15">
        <f>'Table A4'!F34/'Table A2'!F34*100</f>
        <v>97.962130937098834</v>
      </c>
      <c r="AB34" s="15">
        <f>'Table A4'!G34/'Table A2'!G34*100</f>
        <v>63.247960108794196</v>
      </c>
      <c r="AC34" s="15">
        <f>'Table A4'!H34/'Table A2'!H34*100</f>
        <v>59.727244550056824</v>
      </c>
      <c r="AD34" s="15">
        <f>'Table A4'!I34/'Table A2'!I34*100</f>
        <v>63.559137442822923</v>
      </c>
      <c r="AE34" s="15">
        <f>'Table A4'!J34/'Table A2'!J34*100</f>
        <v>86.125933831376742</v>
      </c>
      <c r="AF34" s="15">
        <f>'Table A4'!K34/'Table A2'!K34*100</f>
        <v>98.772746508675397</v>
      </c>
      <c r="AG34" s="15">
        <f>'Table A4'!L34/'Table A2'!L34*100</f>
        <v>75.42059041371283</v>
      </c>
      <c r="AH34" s="15">
        <f>'Table A4'!M34/'Table A2'!M34*100</f>
        <v>154.62452269834534</v>
      </c>
      <c r="AI34" s="15">
        <f>'Table A4'!N34/'Table A2'!N34*100</f>
        <v>71.455457967377669</v>
      </c>
      <c r="AJ34" s="15">
        <f>'Table A4'!O34/'Table A2'!O34*100</f>
        <v>97.327357237715802</v>
      </c>
      <c r="AK34" s="15"/>
      <c r="AL34" s="15"/>
      <c r="AM34" s="15"/>
      <c r="AN34" s="15">
        <f>'Table A4'!S34/'Table A2'!S34*100</f>
        <v>130.0845635660026</v>
      </c>
      <c r="AO34" s="15">
        <f>'Table A4'!T34/'Table A2'!T34*100</f>
        <v>78.408562121917186</v>
      </c>
      <c r="AP34" s="15">
        <f>'Table A4'!U34/'Table A2'!U34*100</f>
        <v>80.475865209471763</v>
      </c>
    </row>
    <row r="35" spans="1:42" x14ac:dyDescent="0.25">
      <c r="A35" s="13">
        <v>1999</v>
      </c>
      <c r="B35" s="15">
        <f>'Table A1'!B35/'Table A2'!B35*100</f>
        <v>88.537932370894296</v>
      </c>
      <c r="C35" s="15">
        <f>'Table A1'!C35/'Table A2'!C35*100</f>
        <v>187.69127291071129</v>
      </c>
      <c r="D35" s="15">
        <f>'Table A1'!D35/'Table A2'!D35*100</f>
        <v>66.283870967741933</v>
      </c>
      <c r="E35" s="15">
        <f>'Table A1'!E35/'Table A2'!E35*100</f>
        <v>138.78867869189031</v>
      </c>
      <c r="F35" s="15">
        <f>'Table A1'!F35/'Table A2'!F35*100</f>
        <v>122.19983207388749</v>
      </c>
      <c r="G35" s="15">
        <f>'Table A1'!G35/'Table A2'!G35*100</f>
        <v>89.874277947672425</v>
      </c>
      <c r="H35" s="15">
        <f>'Table A1'!H35/'Table A2'!H35*100</f>
        <v>73.329270769855782</v>
      </c>
      <c r="I35" s="15">
        <f>'Table A1'!I35/'Table A2'!I35*100</f>
        <v>92.206552857597273</v>
      </c>
      <c r="J35" s="15">
        <f>'Table A1'!J35/'Table A2'!J35*100</f>
        <v>98.595317725752508</v>
      </c>
      <c r="K35" s="15">
        <f>'Table A1'!K35/'Table A2'!K35*100</f>
        <v>64.602138591862243</v>
      </c>
      <c r="L35" s="15">
        <f>'Table A1'!L35/'Table A2'!L35*100</f>
        <v>72.646937936703665</v>
      </c>
      <c r="M35" s="15">
        <f>'Table A1'!M35/'Table A2'!M35*100</f>
        <v>79.924916024501087</v>
      </c>
      <c r="N35" s="15">
        <f>'Table A1'!N35/'Table A2'!N35*100</f>
        <v>71.275633293124258</v>
      </c>
      <c r="O35" s="15">
        <f>'Table A1'!O35/'Table A2'!O35*100</f>
        <v>76.26230549380756</v>
      </c>
      <c r="P35" s="15" t="e">
        <f>'Table A1'!P35/'Table A2'!P35*100</f>
        <v>#N/A</v>
      </c>
      <c r="Q35" s="15">
        <f>'Table A1'!Q35/'Table A2'!Q35*100</f>
        <v>247.7461791449023</v>
      </c>
      <c r="R35" s="15">
        <f>'Table A1'!R35/'Table A2'!R35*100</f>
        <v>116.16823924516233</v>
      </c>
      <c r="S35" s="15">
        <f>'Table A1'!S35/'Table A2'!S35*100</f>
        <v>112.39546803345021</v>
      </c>
      <c r="T35" s="15">
        <f>'Table A1'!T35/'Table A2'!T35*100</f>
        <v>99.792027729636061</v>
      </c>
      <c r="U35" s="15">
        <f>'Table A1'!U35/'Table A2'!U35*100</f>
        <v>82.47025495750708</v>
      </c>
      <c r="W35" s="15">
        <f>'Table A4'!B35/'Table A2'!B35*100</f>
        <v>72.812711946516814</v>
      </c>
      <c r="X35" s="15">
        <f>'Table A4'!C35/'Table A2'!C35*100</f>
        <v>80.746594921809319</v>
      </c>
      <c r="Y35" s="15">
        <f>'Table A4'!D35/'Table A2'!D35*100</f>
        <v>70.658064516129031</v>
      </c>
      <c r="Z35" s="15">
        <f>'Table A4'!E35/'Table A2'!E35*100</f>
        <v>76.374835019797629</v>
      </c>
      <c r="AA35" s="15">
        <f>'Table A4'!F35/'Table A2'!F35*100</f>
        <v>109.75650713685978</v>
      </c>
      <c r="AB35" s="15">
        <f>'Table A4'!G35/'Table A2'!G35*100</f>
        <v>66.508098312379644</v>
      </c>
      <c r="AC35" s="15">
        <f>'Table A4'!H35/'Table A2'!H35*100</f>
        <v>63.071297989031081</v>
      </c>
      <c r="AD35" s="15">
        <f>'Table A4'!I35/'Table A2'!I35*100</f>
        <v>67.013042095217898</v>
      </c>
      <c r="AE35" s="15">
        <f>'Table A4'!J35/'Table A2'!J35*100</f>
        <v>93.605351170568568</v>
      </c>
      <c r="AF35" s="15">
        <f>'Table A4'!K35/'Table A2'!K35*100</f>
        <v>102.74961810859602</v>
      </c>
      <c r="AG35" s="15">
        <f>'Table A4'!L35/'Table A2'!L35*100</f>
        <v>76.469379367036581</v>
      </c>
      <c r="AH35" s="15">
        <f>'Table A4'!M35/'Table A2'!M35*100</f>
        <v>148.11302114206677</v>
      </c>
      <c r="AI35" s="15">
        <f>'Table A4'!N35/'Table A2'!N35*100</f>
        <v>74.879372738238843</v>
      </c>
      <c r="AJ35" s="15">
        <f>'Table A4'!O35/'Table A2'!O35*100</f>
        <v>101.00031756113053</v>
      </c>
      <c r="AK35" s="15"/>
      <c r="AL35" s="15"/>
      <c r="AM35" s="15"/>
      <c r="AN35" s="15">
        <f>'Table A4'!S35/'Table A2'!S35*100</f>
        <v>124.35932020501754</v>
      </c>
      <c r="AO35" s="15">
        <f>'Table A4'!T35/'Table A2'!T35*100</f>
        <v>80.693240901213187</v>
      </c>
      <c r="AP35" s="15">
        <f>'Table A4'!U35/'Table A2'!U35*100</f>
        <v>83.501416430594901</v>
      </c>
    </row>
    <row r="36" spans="1:42" x14ac:dyDescent="0.25">
      <c r="A36" s="13">
        <v>2000</v>
      </c>
      <c r="B36" s="15">
        <f>'Table A1'!B36/'Table A2'!B36*100</f>
        <v>97.319739331511457</v>
      </c>
      <c r="C36" s="15">
        <f>'Table A1'!C36/'Table A2'!C36*100</f>
        <v>185.88062791098844</v>
      </c>
      <c r="D36" s="15">
        <f>'Table A1'!D36/'Table A2'!D36*100</f>
        <v>70.519105499966429</v>
      </c>
      <c r="E36" s="15">
        <f>'Table A1'!E36/'Table A2'!E36*100</f>
        <v>142.98106115367935</v>
      </c>
      <c r="F36" s="15">
        <f>'Table A1'!F36/'Table A2'!F36*100</f>
        <v>115.59918965248559</v>
      </c>
      <c r="G36" s="15">
        <f>'Table A1'!G36/'Table A2'!G36*100</f>
        <v>89.530201342281885</v>
      </c>
      <c r="H36" s="15">
        <f>'Table A1'!H36/'Table A2'!H36*100</f>
        <v>72.853638593622236</v>
      </c>
      <c r="I36" s="15">
        <f>'Table A1'!I36/'Table A2'!I36*100</f>
        <v>97.708709027262117</v>
      </c>
      <c r="J36" s="15">
        <f>'Table A1'!J36/'Table A2'!J36*100</f>
        <v>99.481176001064256</v>
      </c>
      <c r="K36" s="15">
        <f>'Table A1'!K36/'Table A2'!K36*100</f>
        <v>75.347831960016208</v>
      </c>
      <c r="L36" s="15">
        <f>'Table A1'!L36/'Table A2'!L36*100</f>
        <v>76.078431372549019</v>
      </c>
      <c r="M36" s="15">
        <f>'Table A1'!M36/'Table A2'!M36*100</f>
        <v>83.640597710071802</v>
      </c>
      <c r="N36" s="15">
        <f>'Table A1'!N36/'Table A2'!N36*100</f>
        <v>72.180122413290576</v>
      </c>
      <c r="O36" s="15">
        <f>'Table A1'!O36/'Table A2'!O36*100</f>
        <v>77.499244941105403</v>
      </c>
      <c r="P36" s="15" t="e">
        <f>'Table A1'!P36/'Table A2'!P36*100</f>
        <v>#N/A</v>
      </c>
      <c r="Q36" s="15">
        <f>'Table A1'!Q36/'Table A2'!Q36*100</f>
        <v>238.9569413511507</v>
      </c>
      <c r="R36" s="15">
        <f>'Table A1'!R36/'Table A2'!R36*100</f>
        <v>114.60055096418731</v>
      </c>
      <c r="S36" s="15">
        <f>'Table A1'!S36/'Table A2'!S36*100</f>
        <v>113.4453781512605</v>
      </c>
      <c r="T36" s="15">
        <f>'Table A1'!T36/'Table A2'!T36*100</f>
        <v>98.634124496193465</v>
      </c>
      <c r="U36" s="15">
        <f>'Table A1'!U36/'Table A2'!U36*100</f>
        <v>85.413839891451843</v>
      </c>
      <c r="W36" s="15">
        <f>'Table A4'!B36/'Table A2'!B36*100</f>
        <v>77.412234601639696</v>
      </c>
      <c r="X36" s="15">
        <f>'Table A4'!C36/'Table A2'!C36*100</f>
        <v>80.136277384854239</v>
      </c>
      <c r="Y36" s="15">
        <f>'Table A4'!D36/'Table A2'!D36*100</f>
        <v>74.13874152172454</v>
      </c>
      <c r="Z36" s="15">
        <f>'Table A4'!E36/'Table A2'!E36*100</f>
        <v>75.321671244759287</v>
      </c>
      <c r="AA36" s="15">
        <f>'Table A4'!F36/'Table A2'!F36*100</f>
        <v>108.35281284089137</v>
      </c>
      <c r="AB36" s="15">
        <f>'Table A4'!G36/'Table A2'!G36*100</f>
        <v>68.187919463087241</v>
      </c>
      <c r="AC36" s="15">
        <f>'Table A4'!H36/'Table A2'!H36*100</f>
        <v>67.017579721995077</v>
      </c>
      <c r="AD36" s="15">
        <f>'Table A4'!I36/'Table A2'!I36*100</f>
        <v>71.210353240691632</v>
      </c>
      <c r="AE36" s="15">
        <f>'Table A4'!J36/'Table A2'!J36*100</f>
        <v>100.23945723027803</v>
      </c>
      <c r="AF36" s="15">
        <f>'Table A4'!K36/'Table A2'!K36*100</f>
        <v>109.98243955153318</v>
      </c>
      <c r="AG36" s="15">
        <f>'Table A4'!L36/'Table A2'!L36*100</f>
        <v>79.349845201238395</v>
      </c>
      <c r="AH36" s="15">
        <f>'Table A4'!M36/'Table A2'!M36*100</f>
        <v>151.34872889578887</v>
      </c>
      <c r="AI36" s="15">
        <f>'Table A4'!N36/'Table A2'!N36*100</f>
        <v>78.985718449431658</v>
      </c>
      <c r="AJ36" s="15">
        <f>'Table A4'!O36/'Table A2'!O36*100</f>
        <v>102.80881908788886</v>
      </c>
      <c r="AK36" s="15"/>
      <c r="AL36" s="15"/>
      <c r="AM36" s="15"/>
      <c r="AN36" s="15">
        <f>'Table A4'!S36/'Table A2'!S36*100</f>
        <v>124.59650526877417</v>
      </c>
      <c r="AO36" s="15">
        <f>'Table A4'!T36/'Table A2'!T36*100</f>
        <v>80.978504254366328</v>
      </c>
      <c r="AP36" s="15">
        <f>'Table A4'!U36/'Table A2'!U36*100</f>
        <v>86.397557666214382</v>
      </c>
    </row>
    <row r="37" spans="1:42" x14ac:dyDescent="0.25">
      <c r="A37" s="13">
        <v>2001</v>
      </c>
      <c r="B37" s="15">
        <f>'Table A1'!B37/'Table A2'!B37*100</f>
        <v>101.21682697879244</v>
      </c>
      <c r="C37" s="15">
        <f>'Table A1'!C37/'Table A2'!C37*100</f>
        <v>177.88218915861827</v>
      </c>
      <c r="D37" s="15">
        <f>'Table A1'!D37/'Table A2'!D37*100</f>
        <v>72.687658138881091</v>
      </c>
      <c r="E37" s="15">
        <f>'Table A1'!E37/'Table A2'!E37*100</f>
        <v>146.53592900085889</v>
      </c>
      <c r="F37" s="15">
        <f>'Table A1'!F37/'Table A2'!F37*100</f>
        <v>112.49065071054601</v>
      </c>
      <c r="G37" s="15">
        <f>'Table A1'!G37/'Table A2'!G37*100</f>
        <v>89.84228521010256</v>
      </c>
      <c r="H37" s="15">
        <f>'Table A1'!H37/'Table A2'!H37*100</f>
        <v>74.588518667201924</v>
      </c>
      <c r="I37" s="15">
        <f>'Table A1'!I37/'Table A2'!I37*100</f>
        <v>95.265289170387291</v>
      </c>
      <c r="J37" s="15">
        <f>'Table A1'!J37/'Table A2'!J37*100</f>
        <v>103.333774308771</v>
      </c>
      <c r="K37" s="15">
        <f>'Table A1'!K37/'Table A2'!K37*100</f>
        <v>78.413068844807469</v>
      </c>
      <c r="L37" s="15">
        <f>'Table A1'!L37/'Table A2'!L37*100</f>
        <v>77.595628415300553</v>
      </c>
      <c r="M37" s="15">
        <f>'Table A1'!M37/'Table A2'!M37*100</f>
        <v>82.203079178885631</v>
      </c>
      <c r="N37" s="15">
        <f>'Table A1'!N37/'Table A2'!N37*100</f>
        <v>75.367855121675149</v>
      </c>
      <c r="O37" s="15">
        <f>'Table A1'!O37/'Table A2'!O37*100</f>
        <v>79.459223724378532</v>
      </c>
      <c r="P37" s="15" t="e">
        <f>'Table A1'!P37/'Table A2'!P37*100</f>
        <v>#N/A</v>
      </c>
      <c r="Q37" s="15">
        <f>'Table A1'!Q37/'Table A2'!Q37*100</f>
        <v>220.75715604801479</v>
      </c>
      <c r="R37" s="15">
        <f>'Table A1'!R37/'Table A2'!R37*100</f>
        <v>112.06156578363181</v>
      </c>
      <c r="S37" s="15">
        <f>'Table A1'!S37/'Table A2'!S37*100</f>
        <v>107.53749999999999</v>
      </c>
      <c r="T37" s="15">
        <f>'Table A1'!T37/'Table A2'!T37*100</f>
        <v>103.35342465753425</v>
      </c>
      <c r="U37" s="15">
        <f>'Table A1'!U37/'Table A2'!U37*100</f>
        <v>86.84151535530151</v>
      </c>
      <c r="W37" s="15">
        <f>'Table A4'!B37/'Table A2'!B37*100</f>
        <v>85.316954455904508</v>
      </c>
      <c r="X37" s="15">
        <f>'Table A4'!C37/'Table A2'!C37*100</f>
        <v>78.25632993996345</v>
      </c>
      <c r="Y37" s="15">
        <f>'Table A4'!D37/'Table A2'!D37*100</f>
        <v>77.488051728985099</v>
      </c>
      <c r="Z37" s="15">
        <f>'Table A4'!E37/'Table A2'!E37*100</f>
        <v>73.718866304036652</v>
      </c>
      <c r="AA37" s="15">
        <f>'Table A4'!F37/'Table A2'!F37*100</f>
        <v>106.32759910246823</v>
      </c>
      <c r="AB37" s="15">
        <f>'Table A4'!G37/'Table A2'!G37*100</f>
        <v>70.629756258961081</v>
      </c>
      <c r="AC37" s="15">
        <f>'Table A4'!H37/'Table A2'!H37*100</f>
        <v>68.48655158570854</v>
      </c>
      <c r="AD37" s="15">
        <f>'Table A4'!I37/'Table A2'!I37*100</f>
        <v>74.997404215553942</v>
      </c>
      <c r="AE37" s="15">
        <f>'Table A4'!J37/'Table A2'!J37*100</f>
        <v>103.7306522026723</v>
      </c>
      <c r="AF37" s="15">
        <f>'Table A4'!K37/'Table A2'!K37*100</f>
        <v>113.75599636976533</v>
      </c>
      <c r="AG37" s="15">
        <f>'Table A4'!L37/'Table A2'!L37*100</f>
        <v>80.621331714227892</v>
      </c>
      <c r="AH37" s="15">
        <f>'Table A4'!M37/'Table A2'!M37*100</f>
        <v>150.56818181818181</v>
      </c>
      <c r="AI37" s="15">
        <f>'Table A4'!N37/'Table A2'!N37*100</f>
        <v>80.843237125070729</v>
      </c>
      <c r="AJ37" s="15">
        <f>'Table A4'!O37/'Table A2'!O37*100</f>
        <v>103.98313708387845</v>
      </c>
      <c r="AK37" s="15"/>
      <c r="AL37" s="15"/>
      <c r="AM37" s="15"/>
      <c r="AN37" s="15">
        <f>'Table A4'!S37/'Table A2'!S37*100</f>
        <v>117.30000000000001</v>
      </c>
      <c r="AO37" s="15">
        <f>'Table A4'!T37/'Table A2'!T37*100</f>
        <v>85.68767123287671</v>
      </c>
      <c r="AP37" s="15">
        <f>'Table A4'!U37/'Table A2'!U37*100</f>
        <v>88.063214525891055</v>
      </c>
    </row>
    <row r="38" spans="1:42" x14ac:dyDescent="0.25">
      <c r="A38" s="13">
        <v>2002</v>
      </c>
      <c r="B38" s="15">
        <f>'Table A1'!B38/'Table A2'!B38*100</f>
        <v>117.94902476965419</v>
      </c>
      <c r="C38" s="15">
        <f>'Table A1'!C38/'Table A2'!C38*100</f>
        <v>193.99809160305344</v>
      </c>
      <c r="D38" s="15">
        <f>'Table A1'!D38/'Table A2'!D38*100</f>
        <v>75.404337780427824</v>
      </c>
      <c r="E38" s="15">
        <f>'Table A1'!E38/'Table A2'!E38*100</f>
        <v>149.03263066705168</v>
      </c>
      <c r="F38" s="15">
        <f>'Table A1'!F38/'Table A2'!F38*100</f>
        <v>124.58398744113029</v>
      </c>
      <c r="G38" s="15">
        <f>'Table A1'!G38/'Table A2'!G38*100</f>
        <v>94.213520017501622</v>
      </c>
      <c r="H38" s="15">
        <f>'Table A1'!H38/'Table A2'!H38*100</f>
        <v>78.978190630048459</v>
      </c>
      <c r="I38" s="15">
        <f>'Table A1'!I38/'Table A2'!I38*100</f>
        <v>95.67362038844928</v>
      </c>
      <c r="J38" s="15">
        <f>'Table A1'!J38/'Table A2'!J38*100</f>
        <v>104.15162454873645</v>
      </c>
      <c r="K38" s="15">
        <f>'Table A1'!K38/'Table A2'!K38*100</f>
        <v>80.844155844155836</v>
      </c>
      <c r="L38" s="15">
        <f>'Table A1'!L38/'Table A2'!L38*100</f>
        <v>81.346309813463094</v>
      </c>
      <c r="M38" s="15">
        <f>'Table A1'!M38/'Table A2'!M38*100</f>
        <v>85.13172140021652</v>
      </c>
      <c r="N38" s="15">
        <f>'Table A1'!N38/'Table A2'!N38*100</f>
        <v>75.469803471524898</v>
      </c>
      <c r="O38" s="15">
        <f>'Table A1'!O38/'Table A2'!O38*100</f>
        <v>78.237885462555084</v>
      </c>
      <c r="P38" s="15" t="e">
        <f>'Table A1'!P38/'Table A2'!P38*100</f>
        <v>#N/A</v>
      </c>
      <c r="Q38" s="15">
        <f>'Table A1'!Q38/'Table A2'!Q38*100</f>
        <v>212.02253124449922</v>
      </c>
      <c r="R38" s="15">
        <f>'Table A1'!R38/'Table A2'!R38*100</f>
        <v>117.15671415580478</v>
      </c>
      <c r="S38" s="15">
        <f>'Table A1'!S38/'Table A2'!S38*100</f>
        <v>111.43847487001733</v>
      </c>
      <c r="T38" s="15">
        <f>'Table A1'!T38/'Table A2'!T38*100</f>
        <v>98.303252999027336</v>
      </c>
      <c r="U38" s="15">
        <f>'Table A1'!U38/'Table A2'!U38*100</f>
        <v>89.50470361555027</v>
      </c>
      <c r="W38" s="15">
        <f>'Table A4'!B38/'Table A2'!B38*100</f>
        <v>89.541701567548174</v>
      </c>
      <c r="X38" s="15">
        <f>'Table A4'!C38/'Table A2'!C38*100</f>
        <v>85.104961832061065</v>
      </c>
      <c r="Y38" s="15">
        <f>'Table A4'!D38/'Table A2'!D38*100</f>
        <v>81.523440411418363</v>
      </c>
      <c r="Z38" s="15">
        <f>'Table A4'!E38/'Table A2'!E38*100</f>
        <v>73.794397920877842</v>
      </c>
      <c r="AA38" s="15">
        <f>'Table A4'!F38/'Table A2'!F38*100</f>
        <v>114.05023547880691</v>
      </c>
      <c r="AB38" s="15">
        <f>'Table A4'!G38/'Table A2'!G38*100</f>
        <v>73.856924086633114</v>
      </c>
      <c r="AC38" s="15">
        <f>'Table A4'!H38/'Table A2'!H38*100</f>
        <v>71.425686591276232</v>
      </c>
      <c r="AD38" s="15">
        <f>'Table A4'!I38/'Table A2'!I38*100</f>
        <v>80.104819648545885</v>
      </c>
      <c r="AE38" s="15">
        <f>'Table A4'!J38/'Table A2'!J38*100</f>
        <v>103.64878803506963</v>
      </c>
      <c r="AF38" s="15">
        <f>'Table A4'!K38/'Table A2'!K38*100</f>
        <v>117.22077922077922</v>
      </c>
      <c r="AG38" s="15">
        <f>'Table A4'!L38/'Table A2'!L38*100</f>
        <v>83.789537712895381</v>
      </c>
      <c r="AH38" s="15">
        <f>'Table A4'!M38/'Table A2'!M38*100</f>
        <v>153.41032118368818</v>
      </c>
      <c r="AI38" s="15">
        <f>'Table A4'!N38/'Table A2'!N38*100</f>
        <v>85.353607803758436</v>
      </c>
      <c r="AJ38" s="15">
        <f>'Table A4'!O38/'Table A2'!O38*100</f>
        <v>109.70631424375918</v>
      </c>
      <c r="AK38" s="15"/>
      <c r="AL38" s="15"/>
      <c r="AM38" s="15"/>
      <c r="AN38" s="15">
        <f>'Table A4'!S38/'Table A2'!S38*100</f>
        <v>116.97202277791531</v>
      </c>
      <c r="AO38" s="15">
        <f>'Table A4'!T38/'Table A2'!T38*100</f>
        <v>90.824597427861249</v>
      </c>
      <c r="AP38" s="15">
        <f>'Table A4'!U38/'Table A2'!U38*100</f>
        <v>91.136801541425811</v>
      </c>
    </row>
    <row r="39" spans="1:42" x14ac:dyDescent="0.25">
      <c r="A39" s="13">
        <v>2003</v>
      </c>
      <c r="B39" s="15">
        <f>'Table A1'!B39/'Table A2'!B39*100</f>
        <v>110.67744960150026</v>
      </c>
      <c r="C39" s="15">
        <f>'Table A1'!C39/'Table A2'!C39*100</f>
        <v>191.43055969778305</v>
      </c>
      <c r="D39" s="15">
        <f>'Table A1'!D39/'Table A2'!D39*100</f>
        <v>79.895229780141293</v>
      </c>
      <c r="E39" s="15">
        <f>'Table A1'!E39/'Table A2'!E39*100</f>
        <v>160.90950849793293</v>
      </c>
      <c r="F39" s="15">
        <f>'Table A1'!F39/'Table A2'!F39*100</f>
        <v>130.13526266121423</v>
      </c>
      <c r="G39" s="15">
        <f>'Table A1'!G39/'Table A2'!G39*100</f>
        <v>97.631664323564408</v>
      </c>
      <c r="H39" s="15">
        <f>'Table A1'!H39/'Table A2'!H39*100</f>
        <v>80.464508345063351</v>
      </c>
      <c r="I39" s="15">
        <f>'Table A1'!I39/'Table A2'!I39*100</f>
        <v>99.433748584371457</v>
      </c>
      <c r="J39" s="15">
        <f>'Table A1'!J39/'Table A2'!J39*100</f>
        <v>103.49745752201416</v>
      </c>
      <c r="K39" s="15">
        <f>'Table A1'!K39/'Table A2'!K39*100</f>
        <v>85.743828357244411</v>
      </c>
      <c r="L39" s="15">
        <f>'Table A1'!L39/'Table A2'!L39*100</f>
        <v>87.239689669252755</v>
      </c>
      <c r="M39" s="15">
        <f>'Table A1'!M39/'Table A2'!M39*100</f>
        <v>87.005843932622895</v>
      </c>
      <c r="N39" s="15">
        <f>'Table A1'!N39/'Table A2'!N39*100</f>
        <v>79.777777777777771</v>
      </c>
      <c r="O39" s="15">
        <f>'Table A1'!O39/'Table A2'!O39*100</f>
        <v>79.47896958230244</v>
      </c>
      <c r="P39" s="15" t="e">
        <f>'Table A1'!P39/'Table A2'!P39*100</f>
        <v>#N/A</v>
      </c>
      <c r="Q39" s="15">
        <f>'Table A1'!Q39/'Table A2'!Q39*100</f>
        <v>196.3504849580799</v>
      </c>
      <c r="R39" s="15">
        <f>'Table A1'!R39/'Table A2'!R39*100</f>
        <v>118.30902054182792</v>
      </c>
      <c r="S39" s="15">
        <f>'Table A1'!S39/'Table A2'!S39*100</f>
        <v>121.06339468302659</v>
      </c>
      <c r="T39" s="15">
        <f>'Table A1'!T39/'Table A2'!T39*100</f>
        <v>95.489514174307089</v>
      </c>
      <c r="U39" s="15">
        <f>'Table A1'!U39/'Table A2'!U39*100</f>
        <v>92.461172202698123</v>
      </c>
      <c r="W39" s="15">
        <f>'Table A4'!B39/'Table A2'!B39*100</f>
        <v>88.748241912798875</v>
      </c>
      <c r="X39" s="15">
        <f>'Table A4'!C39/'Table A2'!C39*100</f>
        <v>88.120091460383733</v>
      </c>
      <c r="Y39" s="15">
        <f>'Table A4'!D39/'Table A2'!D39*100</f>
        <v>85.89570600841337</v>
      </c>
      <c r="Z39" s="15">
        <f>'Table A4'!E39/'Table A2'!E39*100</f>
        <v>78.242229367631296</v>
      </c>
      <c r="AA39" s="15">
        <f>'Table A4'!F39/'Table A2'!F39*100</f>
        <v>116.90783265177728</v>
      </c>
      <c r="AB39" s="15">
        <f>'Table A4'!G39/'Table A2'!G39*100</f>
        <v>77.473775278468693</v>
      </c>
      <c r="AC39" s="15">
        <f>'Table A4'!H39/'Table A2'!H39*100</f>
        <v>73.949326362356729</v>
      </c>
      <c r="AD39" s="15">
        <f>'Table A4'!I39/'Table A2'!I39*100</f>
        <v>89.920724801812014</v>
      </c>
      <c r="AE39" s="15">
        <f>'Table A4'!J39/'Table A2'!J39*100</f>
        <v>102.39365000620117</v>
      </c>
      <c r="AF39" s="15">
        <f>'Table A4'!K39/'Table A2'!K39*100</f>
        <v>117.2030502778855</v>
      </c>
      <c r="AG39" s="15">
        <f>'Table A4'!L39/'Table A2'!L39*100</f>
        <v>85.728868926092289</v>
      </c>
      <c r="AH39" s="15">
        <f>'Table A4'!M39/'Table A2'!M39*100</f>
        <v>151.11722241320044</v>
      </c>
      <c r="AI39" s="15">
        <f>'Table A4'!N39/'Table A2'!N39*100</f>
        <v>86.027777777777771</v>
      </c>
      <c r="AJ39" s="15">
        <f>'Table A4'!O39/'Table A2'!O39*100</f>
        <v>112.50181924028526</v>
      </c>
      <c r="AK39" s="15"/>
      <c r="AL39" s="15"/>
      <c r="AM39" s="15"/>
      <c r="AN39" s="15">
        <f>'Table A4'!S39/'Table A2'!S39*100</f>
        <v>120.46267893660531</v>
      </c>
      <c r="AO39" s="15">
        <f>'Table A4'!T39/'Table A2'!T39*100</f>
        <v>87.986089155864676</v>
      </c>
      <c r="AP39" s="15">
        <f>'Table A4'!U39/'Table A2'!U39*100</f>
        <v>93.334089105543597</v>
      </c>
    </row>
    <row r="40" spans="1:42" x14ac:dyDescent="0.25">
      <c r="A40" s="13">
        <v>2004</v>
      </c>
      <c r="B40" s="15">
        <f>'Table A1'!B40/'Table A2'!B40*100</f>
        <v>104.04963338973489</v>
      </c>
      <c r="C40" s="15">
        <f>'Table A1'!C40/'Table A2'!C40*100</f>
        <v>197.06174748702088</v>
      </c>
      <c r="D40" s="15">
        <f>'Table A1'!D40/'Table A2'!D40*100</f>
        <v>84.341812793282301</v>
      </c>
      <c r="E40" s="15">
        <f>'Table A1'!E40/'Table A2'!E40*100</f>
        <v>170.15472962194929</v>
      </c>
      <c r="F40" s="15">
        <f>'Table A1'!F40/'Table A2'!F40*100</f>
        <v>137.27704140075275</v>
      </c>
      <c r="G40" s="15">
        <f>'Table A1'!G40/'Table A2'!G40*100</f>
        <v>100.59252989101681</v>
      </c>
      <c r="H40" s="15">
        <f>'Table A1'!H40/'Table A2'!H40*100</f>
        <v>82.507230477710195</v>
      </c>
      <c r="I40" s="15">
        <f>'Table A1'!I40/'Table A2'!I40*100</f>
        <v>106.71536029652241</v>
      </c>
      <c r="J40" s="15">
        <f>'Table A1'!J40/'Table A2'!J40*100</f>
        <v>100.97578604987349</v>
      </c>
      <c r="K40" s="15">
        <f>'Table A1'!K40/'Table A2'!K40*100</f>
        <v>90.263611074314483</v>
      </c>
      <c r="L40" s="15">
        <f>'Table A1'!L40/'Table A2'!L40*100</f>
        <v>93.548387096774178</v>
      </c>
      <c r="M40" s="15">
        <f>'Table A1'!M40/'Table A2'!M40*100</f>
        <v>86.797661578434557</v>
      </c>
      <c r="N40" s="15">
        <f>'Table A1'!N40/'Table A2'!N40*100</f>
        <v>81.777108433734924</v>
      </c>
      <c r="O40" s="15">
        <f>'Table A1'!O40/'Table A2'!O40*100</f>
        <v>77.777777777777786</v>
      </c>
      <c r="P40" s="15" t="e">
        <f>'Table A1'!P40/'Table A2'!P40*100</f>
        <v>#N/A</v>
      </c>
      <c r="Q40" s="15">
        <f>'Table A1'!Q40/'Table A2'!Q40*100</f>
        <v>187.5730301594821</v>
      </c>
      <c r="R40" s="15">
        <f>'Table A1'!R40/'Table A2'!R40*100</f>
        <v>119.77001326846528</v>
      </c>
      <c r="S40" s="15">
        <f>'Table A1'!S40/'Table A2'!S40*100</f>
        <v>115.29941577409932</v>
      </c>
      <c r="T40" s="15">
        <f>'Table A1'!T40/'Table A2'!T40*100</f>
        <v>92.306877185546256</v>
      </c>
      <c r="U40" s="15">
        <f>'Table A1'!U40/'Table A2'!U40*100</f>
        <v>94.587862318840592</v>
      </c>
      <c r="W40" s="15">
        <f>'Table A4'!B40/'Table A2'!B40*100</f>
        <v>86.339537507050196</v>
      </c>
      <c r="X40" s="15">
        <f>'Table A4'!C40/'Table A2'!C40*100</f>
        <v>97.481497846017902</v>
      </c>
      <c r="Y40" s="15">
        <f>'Table A4'!D40/'Table A2'!D40*100</f>
        <v>87.997036305260551</v>
      </c>
      <c r="Z40" s="15">
        <f>'Table A4'!E40/'Table A2'!E40*100</f>
        <v>81.400542351252199</v>
      </c>
      <c r="AA40" s="15">
        <f>'Table A4'!F40/'Table A2'!F40*100</f>
        <v>123.72770414007528</v>
      </c>
      <c r="AB40" s="15">
        <f>'Table A4'!G40/'Table A2'!G40*100</f>
        <v>78.84879906888159</v>
      </c>
      <c r="AC40" s="15">
        <f>'Table A4'!H40/'Table A2'!H40*100</f>
        <v>75.725541039194184</v>
      </c>
      <c r="AD40" s="15">
        <f>'Table A4'!I40/'Table A2'!I40*100</f>
        <v>100.65409353537555</v>
      </c>
      <c r="AE40" s="15">
        <f>'Table A4'!J40/'Table A2'!J40*100</f>
        <v>100.54210336104083</v>
      </c>
      <c r="AF40" s="15">
        <f>'Table A4'!K40/'Table A2'!K40*100</f>
        <v>121.0888859451583</v>
      </c>
      <c r="AG40" s="15">
        <f>'Table A4'!L40/'Table A2'!L40*100</f>
        <v>88.58399664851278</v>
      </c>
      <c r="AH40" s="15">
        <f>'Table A4'!M40/'Table A2'!M40*100</f>
        <v>145.90776226047416</v>
      </c>
      <c r="AI40" s="15">
        <f>'Table A4'!N40/'Table A2'!N40*100</f>
        <v>86.349945235487397</v>
      </c>
      <c r="AJ40" s="15">
        <f>'Table A4'!O40/'Table A2'!O40*100</f>
        <v>110.0111389585074</v>
      </c>
      <c r="AK40" s="15"/>
      <c r="AL40" s="15"/>
      <c r="AM40" s="15"/>
      <c r="AN40" s="15">
        <f>'Table A4'!S40/'Table A2'!S40*100</f>
        <v>114.32570593963001</v>
      </c>
      <c r="AO40" s="15">
        <f>'Table A4'!T40/'Table A2'!T40*100</f>
        <v>86.372787962276149</v>
      </c>
      <c r="AP40" s="15">
        <f>'Table A4'!U40/'Table A2'!U40*100</f>
        <v>94.508605072463766</v>
      </c>
    </row>
    <row r="41" spans="1:42" x14ac:dyDescent="0.25">
      <c r="A41" s="13">
        <v>2005</v>
      </c>
      <c r="B41" s="15">
        <f>'Table A1'!B41/'Table A2'!B41*100</f>
        <v>111.0813525276197</v>
      </c>
      <c r="C41" s="15">
        <f>'Table A1'!C41/'Table A2'!C41*100</f>
        <v>175.26091586794462</v>
      </c>
      <c r="D41" s="15">
        <f>'Table A1'!D41/'Table A2'!D41*100</f>
        <v>88.212502152574473</v>
      </c>
      <c r="E41" s="15">
        <f>'Table A1'!E41/'Table A2'!E41*100</f>
        <v>165.47545059042884</v>
      </c>
      <c r="F41" s="15">
        <f>'Table A1'!F41/'Table A2'!F41*100</f>
        <v>135.19432449105489</v>
      </c>
      <c r="G41" s="15">
        <f>'Table A1'!G41/'Table A2'!G41*100</f>
        <v>95.915624030606978</v>
      </c>
      <c r="H41" s="15">
        <f>'Table A1'!H41/'Table A2'!H41*100</f>
        <v>82.568807339449549</v>
      </c>
      <c r="I41" s="15">
        <f>'Table A1'!I41/'Table A2'!I41*100</f>
        <v>109.0566037735849</v>
      </c>
      <c r="J41" s="15">
        <f>'Table A1'!J41/'Table A2'!J41*100</f>
        <v>104.76592664092665</v>
      </c>
      <c r="K41" s="15">
        <f>'Table A1'!K41/'Table A2'!K41*100</f>
        <v>92.344009187188973</v>
      </c>
      <c r="L41" s="15">
        <f>'Table A1'!L41/'Table A2'!L41*100</f>
        <v>97.897435897435898</v>
      </c>
      <c r="M41" s="15">
        <f>'Table A1'!M41/'Table A2'!M41*100</f>
        <v>86.457109283196246</v>
      </c>
      <c r="N41" s="15">
        <f>'Table A1'!N41/'Table A2'!N41*100</f>
        <v>85.827179686487881</v>
      </c>
      <c r="O41" s="15">
        <f>'Table A1'!O41/'Table A2'!O41*100</f>
        <v>79.938601174586225</v>
      </c>
      <c r="P41" s="15" t="e">
        <f>'Table A1'!P41/'Table A2'!P41*100</f>
        <v>#N/A</v>
      </c>
      <c r="Q41" s="15">
        <f>'Table A1'!Q41/'Table A2'!Q41*100</f>
        <v>212.79911838790929</v>
      </c>
      <c r="R41" s="15">
        <f>'Table A1'!R41/'Table A2'!R41*100</f>
        <v>114.92232215862634</v>
      </c>
      <c r="S41" s="15">
        <f>'Table A1'!S41/'Table A2'!S41*100</f>
        <v>118.46209213051824</v>
      </c>
      <c r="T41" s="15">
        <f>'Table A1'!T41/'Table A2'!T41*100</f>
        <v>96.756524540865655</v>
      </c>
      <c r="U41" s="15">
        <f>'Table A1'!U41/'Table A2'!U41*100</f>
        <v>96.640913671481357</v>
      </c>
      <c r="W41" s="15">
        <f>'Table A4'!B41/'Table A2'!B41*100</f>
        <v>85.581966298404183</v>
      </c>
      <c r="X41" s="15">
        <f>'Table A4'!C41/'Table A2'!C41*100</f>
        <v>92.609158679446196</v>
      </c>
      <c r="Y41" s="15">
        <f>'Table A4'!D41/'Table A2'!D41*100</f>
        <v>91.131393146202868</v>
      </c>
      <c r="Z41" s="15">
        <f>'Table A4'!E41/'Table A2'!E41*100</f>
        <v>79.692355500310754</v>
      </c>
      <c r="AA41" s="15">
        <f>'Table A4'!F41/'Table A2'!F41*100</f>
        <v>118.30660086366439</v>
      </c>
      <c r="AB41" s="15">
        <f>'Table A4'!G41/'Table A2'!G41*100</f>
        <v>78.275255919760113</v>
      </c>
      <c r="AC41" s="15">
        <f>'Table A4'!H41/'Table A2'!H41*100</f>
        <v>78.727694324024597</v>
      </c>
      <c r="AD41" s="15">
        <f>'Table A4'!I41/'Table A2'!I41*100</f>
        <v>100.36657681940702</v>
      </c>
      <c r="AE41" s="15">
        <f>'Table A4'!J41/'Table A2'!J41*100</f>
        <v>101.54440154440154</v>
      </c>
      <c r="AF41" s="15">
        <f>'Table A4'!K41/'Table A2'!K41*100</f>
        <v>118.78269746076305</v>
      </c>
      <c r="AG41" s="15">
        <f>'Table A4'!L41/'Table A2'!L41*100</f>
        <v>89.446153846153848</v>
      </c>
      <c r="AH41" s="15">
        <f>'Table A4'!M41/'Table A2'!M41*100</f>
        <v>133.13748531139836</v>
      </c>
      <c r="AI41" s="15">
        <f>'Table A4'!N41/'Table A2'!N41*100</f>
        <v>82.769788832750351</v>
      </c>
      <c r="AJ41" s="15">
        <f>'Table A4'!O41/'Table A2'!O41*100</f>
        <v>107.94180459156435</v>
      </c>
      <c r="AK41" s="15"/>
      <c r="AL41" s="15"/>
      <c r="AM41" s="15"/>
      <c r="AN41" s="15">
        <f>'Table A4'!S41/'Table A2'!S41*100</f>
        <v>112.11612284069096</v>
      </c>
      <c r="AO41" s="15">
        <f>'Table A4'!T41/'Table A2'!T41*100</f>
        <v>86.993878208570507</v>
      </c>
      <c r="AP41" s="15">
        <f>'Table A4'!U41/'Table A2'!U41*100</f>
        <v>94.367931922517073</v>
      </c>
    </row>
    <row r="42" spans="1:42" x14ac:dyDescent="0.25">
      <c r="A42" s="13">
        <v>2006</v>
      </c>
      <c r="B42" s="15">
        <f>'Table A1'!B42/'Table A2'!B42*100</f>
        <v>104.72405686779358</v>
      </c>
      <c r="C42" s="15">
        <f>'Table A1'!C42/'Table A2'!C42*100</f>
        <v>164.10391804836834</v>
      </c>
      <c r="D42" s="15">
        <f>'Table A1'!D42/'Table A2'!D42*100</f>
        <v>92.883762200532388</v>
      </c>
      <c r="E42" s="15">
        <f>'Table A1'!E42/'Table A2'!E42*100</f>
        <v>153.52438847879574</v>
      </c>
      <c r="F42" s="15">
        <f>'Table A1'!F42/'Table A2'!F42*100</f>
        <v>127.9489105935387</v>
      </c>
      <c r="G42" s="15">
        <f>'Table A1'!G42/'Table A2'!G42*100</f>
        <v>95.416964376850061</v>
      </c>
      <c r="H42" s="15">
        <f>'Table A1'!H42/'Table A2'!H42*100</f>
        <v>86.835624871742255</v>
      </c>
      <c r="I42" s="15">
        <f>'Table A1'!I42/'Table A2'!I42*100</f>
        <v>108.68311438641463</v>
      </c>
      <c r="J42" s="15">
        <f>'Table A1'!J42/'Table A2'!J42*100</f>
        <v>108.02850356294536</v>
      </c>
      <c r="K42" s="15">
        <f>'Table A1'!K42/'Table A2'!K42*100</f>
        <v>93.002003004506776</v>
      </c>
      <c r="L42" s="15">
        <f>'Table A1'!L42/'Table A2'!L42*100</f>
        <v>106.1127718791877</v>
      </c>
      <c r="M42" s="15">
        <f>'Table A1'!M42/'Table A2'!M42*100</f>
        <v>81.837106427270356</v>
      </c>
      <c r="N42" s="15">
        <f>'Table A1'!N42/'Table A2'!N42*100</f>
        <v>89.659076613410491</v>
      </c>
      <c r="O42" s="15">
        <f>'Table A1'!O42/'Table A2'!O42*100</f>
        <v>82.329107306234476</v>
      </c>
      <c r="P42" s="15" t="e">
        <f>'Table A1'!P42/'Table A2'!P42*100</f>
        <v>#N/A</v>
      </c>
      <c r="Q42" s="15">
        <f>'Table A1'!Q42/'Table A2'!Q42*100</f>
        <v>185.78910120311392</v>
      </c>
      <c r="R42" s="15">
        <f>'Table A1'!R42/'Table A2'!R42*100</f>
        <v>112.08805522990752</v>
      </c>
      <c r="S42" s="15">
        <f>'Table A1'!S42/'Table A2'!S42*100</f>
        <v>112.62124843090267</v>
      </c>
      <c r="T42" s="15">
        <f>'Table A1'!T42/'Table A2'!T42*100</f>
        <v>92.894461859979103</v>
      </c>
      <c r="U42" s="15">
        <f>'Table A1'!U42/'Table A2'!U42*100</f>
        <v>98.711969797912502</v>
      </c>
      <c r="W42" s="15">
        <f>'Table A4'!B42/'Table A2'!B42*100</f>
        <v>86.824135228926451</v>
      </c>
      <c r="X42" s="15">
        <f>'Table A4'!C42/'Table A2'!C42*100</f>
        <v>90.041187031365524</v>
      </c>
      <c r="Y42" s="15">
        <f>'Table A4'!D42/'Table A2'!D42*100</f>
        <v>93.362910381543912</v>
      </c>
      <c r="Z42" s="15">
        <f>'Table A4'!E42/'Table A2'!E42*100</f>
        <v>76.726009552757262</v>
      </c>
      <c r="AA42" s="15">
        <f>'Table A4'!F42/'Table A2'!F42*100</f>
        <v>117.91134485349362</v>
      </c>
      <c r="AB42" s="15">
        <f>'Table A4'!G42/'Table A2'!G42*100</f>
        <v>79.401857711544352</v>
      </c>
      <c r="AC42" s="15">
        <f>'Table A4'!H42/'Table A2'!H42*100</f>
        <v>82.413297763184886</v>
      </c>
      <c r="AD42" s="15">
        <f>'Table A4'!I42/'Table A2'!I42*100</f>
        <v>101.55932927480509</v>
      </c>
      <c r="AE42" s="15">
        <f>'Table A4'!J42/'Table A2'!J42*100</f>
        <v>101.34204275534442</v>
      </c>
      <c r="AF42" s="15">
        <f>'Table A4'!K42/'Table A2'!K42*100</f>
        <v>121.09414121181774</v>
      </c>
      <c r="AG42" s="15">
        <f>'Table A4'!L42/'Table A2'!L42*100</f>
        <v>91.753427481702914</v>
      </c>
      <c r="AH42" s="15">
        <f>'Table A4'!M42/'Table A2'!M42*100</f>
        <v>119.89331251626334</v>
      </c>
      <c r="AI42" s="15">
        <f>'Table A4'!N42/'Table A2'!N42*100</f>
        <v>83.38155742860738</v>
      </c>
      <c r="AJ42" s="15">
        <f>'Table A4'!O42/'Table A2'!O42*100</f>
        <v>109.58044700039211</v>
      </c>
      <c r="AK42" s="15"/>
      <c r="AL42" s="15"/>
      <c r="AM42" s="15"/>
      <c r="AN42" s="15">
        <f>'Table A4'!S42/'Table A2'!S42*100</f>
        <v>106.9953212370193</v>
      </c>
      <c r="AO42" s="15">
        <f>'Table A4'!T42/'Table A2'!T42*100</f>
        <v>89.582027168234063</v>
      </c>
      <c r="AP42" s="15">
        <f>'Table A4'!U42/'Table A2'!U42*100</f>
        <v>95.236508994003984</v>
      </c>
    </row>
    <row r="43" spans="1:42" x14ac:dyDescent="0.25">
      <c r="A43" s="13">
        <v>2007</v>
      </c>
      <c r="B43" s="15">
        <f>'Table A1'!B43/'Table A2'!B43*100</f>
        <v>103.90643005300761</v>
      </c>
      <c r="C43" s="15">
        <f>'Table A1'!C43/'Table A2'!C43*100</f>
        <v>166.36776264806821</v>
      </c>
      <c r="D43" s="15">
        <f>'Table A1'!D43/'Table A2'!D43*100</f>
        <v>95.355784899511136</v>
      </c>
      <c r="E43" s="15">
        <f>'Table A1'!E43/'Table A2'!E43*100</f>
        <v>143.11730048205675</v>
      </c>
      <c r="F43" s="15">
        <f>'Table A1'!F43/'Table A2'!F43*100</f>
        <v>126.38469284994962</v>
      </c>
      <c r="G43" s="15">
        <f>'Table A1'!G43/'Table A2'!G43*100</f>
        <v>94.694565648552157</v>
      </c>
      <c r="H43" s="15">
        <f>'Table A1'!H43/'Table A2'!H43*100</f>
        <v>90.254887910738063</v>
      </c>
      <c r="I43" s="15">
        <f>'Table A1'!I43/'Table A2'!I43*100</f>
        <v>114.08836750356322</v>
      </c>
      <c r="J43" s="15">
        <f>'Table A1'!J43/'Table A2'!J43*100</f>
        <v>107.19052001840772</v>
      </c>
      <c r="K43" s="15">
        <f>'Table A1'!K43/'Table A2'!K43*100</f>
        <v>97.054110686552448</v>
      </c>
      <c r="L43" s="15">
        <f>'Table A1'!L43/'Table A2'!L43*100</f>
        <v>107.7605100617653</v>
      </c>
      <c r="M43" s="15">
        <f>'Table A1'!M43/'Table A2'!M43*100</f>
        <v>81.489757914338924</v>
      </c>
      <c r="N43" s="15">
        <f>'Table A1'!N43/'Table A2'!N43*100</f>
        <v>94.412798448672888</v>
      </c>
      <c r="O43" s="15">
        <f>'Table A1'!O43/'Table A2'!O43*100</f>
        <v>88.629555666500252</v>
      </c>
      <c r="P43" s="15" t="e">
        <f>'Table A1'!P43/'Table A2'!P43*100</f>
        <v>#N/A</v>
      </c>
      <c r="Q43" s="15">
        <f>'Table A1'!Q43/'Table A2'!Q43*100</f>
        <v>171.2553396720408</v>
      </c>
      <c r="R43" s="15">
        <f>'Table A1'!R43/'Table A2'!R43*100</f>
        <v>110.41109838360698</v>
      </c>
      <c r="S43" s="15">
        <f>'Table A1'!S43/'Table A2'!S43*100</f>
        <v>111.4240290710879</v>
      </c>
      <c r="T43" s="15">
        <f>'Table A1'!T43/'Table A2'!T43*100</f>
        <v>94.371932755560195</v>
      </c>
      <c r="U43" s="15">
        <f>'Table A1'!U43/'Table A2'!U43*100</f>
        <v>100.97491510570708</v>
      </c>
      <c r="W43" s="15">
        <f>'Table A4'!B43/'Table A2'!B43*100</f>
        <v>91.737727587001615</v>
      </c>
      <c r="X43" s="15">
        <f>'Table A4'!C43/'Table A2'!C43*100</f>
        <v>93.246983283516002</v>
      </c>
      <c r="Y43" s="15">
        <f>'Table A4'!D43/'Table A2'!D43*100</f>
        <v>95.247148288973378</v>
      </c>
      <c r="Z43" s="15">
        <f>'Table A4'!E43/'Table A2'!E43*100</f>
        <v>75.187466523835027</v>
      </c>
      <c r="AA43" s="15">
        <f>'Table A4'!F43/'Table A2'!F43*100</f>
        <v>116.90404258380089</v>
      </c>
      <c r="AB43" s="15">
        <f>'Table A4'!G43/'Table A2'!G43*100</f>
        <v>79.541848472828235</v>
      </c>
      <c r="AC43" s="15">
        <f>'Table A4'!H43/'Table A2'!H43*100</f>
        <v>85.351622479271157</v>
      </c>
      <c r="AD43" s="15">
        <f>'Table A4'!I43/'Table A2'!I43*100</f>
        <v>106.80846398421227</v>
      </c>
      <c r="AE43" s="15">
        <f>'Table A4'!J43/'Table A2'!J43*100</f>
        <v>100.2416014726185</v>
      </c>
      <c r="AF43" s="15">
        <f>'Table A4'!K43/'Table A2'!K43*100</f>
        <v>124.59016393442623</v>
      </c>
      <c r="AG43" s="15">
        <f>'Table A4'!L43/'Table A2'!L43*100</f>
        <v>91.063956963538544</v>
      </c>
      <c r="AH43" s="15">
        <f>'Table A4'!M43/'Table A2'!M43*100</f>
        <v>117.85226567349474</v>
      </c>
      <c r="AI43" s="15">
        <f>'Table A4'!N43/'Table A2'!N43*100</f>
        <v>86.54708520179372</v>
      </c>
      <c r="AJ43" s="15">
        <f>'Table A4'!O43/'Table A2'!O43*100</f>
        <v>109.03644533200199</v>
      </c>
      <c r="AK43" s="15"/>
      <c r="AL43" s="15"/>
      <c r="AM43" s="15"/>
      <c r="AN43" s="15">
        <f>'Table A4'!S43/'Table A2'!S43*100</f>
        <v>108.50556438791732</v>
      </c>
      <c r="AO43" s="15">
        <f>'Table A4'!T43/'Table A2'!T43*100</f>
        <v>94.706066617938816</v>
      </c>
      <c r="AP43" s="15">
        <f>'Table A4'!U43/'Table A2'!U43*100</f>
        <v>96.516595465001629</v>
      </c>
    </row>
    <row r="44" spans="1:42" x14ac:dyDescent="0.25">
      <c r="A44" s="13">
        <v>2008</v>
      </c>
      <c r="B44" s="15">
        <f>'Table A1'!B44/'Table A2'!B44*100</f>
        <v>106.6275724717858</v>
      </c>
      <c r="C44" s="15">
        <f>'Table A1'!C44/'Table A2'!C44*100</f>
        <v>155.38935327760669</v>
      </c>
      <c r="D44" s="15">
        <f>'Table A1'!D44/'Table A2'!D44*100</f>
        <v>95.665576833255486</v>
      </c>
      <c r="E44" s="15">
        <f>'Table A1'!E44/'Table A2'!E44*100</f>
        <v>137.94806839772008</v>
      </c>
      <c r="F44" s="15">
        <f>'Table A1'!F44/'Table A2'!F44*100</f>
        <v>121.32516703786192</v>
      </c>
      <c r="G44" s="15">
        <f>'Table A1'!G44/'Table A2'!G44*100</f>
        <v>92.869982025164759</v>
      </c>
      <c r="H44" s="15">
        <f>'Table A1'!H44/'Table A2'!H44*100</f>
        <v>85.957318300785175</v>
      </c>
      <c r="I44" s="15">
        <f>'Table A1'!I44/'Table A2'!I44*100</f>
        <v>110.30145304706139</v>
      </c>
      <c r="J44" s="15">
        <f>'Table A1'!J44/'Table A2'!J44*100</f>
        <v>105.95127610208817</v>
      </c>
      <c r="K44" s="15">
        <f>'Table A1'!K44/'Table A2'!K44*100</f>
        <v>100.04986287708802</v>
      </c>
      <c r="L44" s="15">
        <f>'Table A1'!L44/'Table A2'!L44*100</f>
        <v>108.13668853422109</v>
      </c>
      <c r="M44" s="15">
        <f>'Table A1'!M44/'Table A2'!M44*100</f>
        <v>85.03649635036497</v>
      </c>
      <c r="N44" s="15">
        <f>'Table A1'!N44/'Table A2'!N44*100</f>
        <v>97.001223990208075</v>
      </c>
      <c r="O44" s="15">
        <f>'Table A1'!O44/'Table A2'!O44*100</f>
        <v>85.925925925925924</v>
      </c>
      <c r="P44" s="15" t="e">
        <f>'Table A1'!P44/'Table A2'!P44*100</f>
        <v>#N/A</v>
      </c>
      <c r="Q44" s="15">
        <f>'Table A1'!Q44/'Table A2'!Q44*100</f>
        <v>176.22250245201064</v>
      </c>
      <c r="R44" s="15">
        <f>'Table A1'!R44/'Table A2'!R44*100</f>
        <v>106.64916885389326</v>
      </c>
      <c r="S44" s="15">
        <f>'Table A1'!S44/'Table A2'!S44*100</f>
        <v>111.30163678877629</v>
      </c>
      <c r="T44" s="15">
        <f>'Table A1'!T44/'Table A2'!T44*100</f>
        <v>94.902887678553071</v>
      </c>
      <c r="U44" s="15">
        <f>'Table A1'!U44/'Table A2'!U44*100</f>
        <v>100.04361098996948</v>
      </c>
      <c r="W44" s="15">
        <f>'Table A4'!B44/'Table A2'!B44*100</f>
        <v>90.93826067714096</v>
      </c>
      <c r="X44" s="15">
        <f>'Table A4'!C44/'Table A2'!C44*100</f>
        <v>91.487021557413115</v>
      </c>
      <c r="Y44" s="15">
        <f>'Table A4'!D44/'Table A2'!D44*100</f>
        <v>98.346567024754791</v>
      </c>
      <c r="Z44" s="15">
        <f>'Table A4'!E44/'Table A2'!E44*100</f>
        <v>76.744775174160864</v>
      </c>
      <c r="AA44" s="15">
        <f>'Table A4'!F44/'Table A2'!F44*100</f>
        <v>117.12138084632515</v>
      </c>
      <c r="AB44" s="15">
        <f>'Table A4'!G44/'Table A2'!G44*100</f>
        <v>82.294787297783103</v>
      </c>
      <c r="AC44" s="15">
        <f>'Table A4'!H44/'Table A2'!H44*100</f>
        <v>86.692168310851628</v>
      </c>
      <c r="AD44" s="15">
        <f>'Table A4'!I44/'Table A2'!I44*100</f>
        <v>108.64237692474516</v>
      </c>
      <c r="AE44" s="15">
        <f>'Table A4'!J44/'Table A2'!J44*100</f>
        <v>103.48027842227378</v>
      </c>
      <c r="AF44" s="15">
        <f>'Table A4'!K44/'Table A2'!K44*100</f>
        <v>129.54375467464473</v>
      </c>
      <c r="AG44" s="15">
        <f>'Table A4'!L44/'Table A2'!L44*100</f>
        <v>92.715166944090868</v>
      </c>
      <c r="AH44" s="15">
        <f>'Table A4'!M44/'Table A2'!M44*100</f>
        <v>118.96593673965936</v>
      </c>
      <c r="AI44" s="15">
        <f>'Table A4'!N44/'Table A2'!N44*100</f>
        <v>96.15667074663402</v>
      </c>
      <c r="AJ44" s="15">
        <f>'Table A4'!O44/'Table A2'!O44*100</f>
        <v>105.14934289127838</v>
      </c>
      <c r="AK44" s="15"/>
      <c r="AL44" s="15"/>
      <c r="AM44" s="15"/>
      <c r="AN44" s="15">
        <f>'Table A4'!S44/'Table A2'!S44*100</f>
        <v>108.8965594031845</v>
      </c>
      <c r="AO44" s="15">
        <f>'Table A4'!T44/'Table A2'!T44*100</f>
        <v>94.48155379714315</v>
      </c>
      <c r="AP44" s="15">
        <f>'Table A4'!U44/'Table A2'!U44*100</f>
        <v>98.637156563453985</v>
      </c>
    </row>
    <row r="45" spans="1:42" x14ac:dyDescent="0.25">
      <c r="A45" s="13">
        <v>2009</v>
      </c>
      <c r="B45" s="15">
        <f>'Table A1'!B45/'Table A2'!B45*100</f>
        <v>90.171110226820545</v>
      </c>
      <c r="C45" s="15">
        <f>'Table A1'!C45/'Table A2'!C45*100</f>
        <v>141.81435533894552</v>
      </c>
      <c r="D45" s="15">
        <f>'Table A1'!D45/'Table A2'!D45*100</f>
        <v>93.698879127537111</v>
      </c>
      <c r="E45" s="15">
        <f>'Table A1'!E45/'Table A2'!E45*100</f>
        <v>128.33353445155061</v>
      </c>
      <c r="F45" s="15">
        <f>'Table A1'!F45/'Table A2'!F45*100</f>
        <v>106.52116402116403</v>
      </c>
      <c r="G45" s="15">
        <f>'Table A1'!G45/'Table A2'!G45*100</f>
        <v>84.479330193615908</v>
      </c>
      <c r="H45" s="15">
        <f>'Table A1'!H45/'Table A2'!H45*100</f>
        <v>84.929339801729597</v>
      </c>
      <c r="I45" s="15">
        <f>'Table A1'!I45/'Table A2'!I45*100</f>
        <v>98.237214363438525</v>
      </c>
      <c r="J45" s="15">
        <f>'Table A1'!J45/'Table A2'!J45*100</f>
        <v>105.10191626998657</v>
      </c>
      <c r="K45" s="15">
        <f>'Table A1'!K45/'Table A2'!K45*100</f>
        <v>95.833333333333343</v>
      </c>
      <c r="L45" s="15">
        <f>'Table A1'!L45/'Table A2'!L45*100</f>
        <v>112.13444354183591</v>
      </c>
      <c r="M45" s="15">
        <f>'Table A1'!M45/'Table A2'!M45*100</f>
        <v>90.8203125</v>
      </c>
      <c r="N45" s="15">
        <f>'Table A1'!N45/'Table A2'!N45*100</f>
        <v>94.518768671255998</v>
      </c>
      <c r="O45" s="15">
        <f>'Table A1'!O45/'Table A2'!O45*100</f>
        <v>80.64308681672027</v>
      </c>
      <c r="P45" s="15" t="e">
        <f>'Table A1'!P45/'Table A2'!P45*100</f>
        <v>#N/A</v>
      </c>
      <c r="Q45" s="15">
        <f>'Table A1'!Q45/'Table A2'!Q45*100</f>
        <v>163.30349877949556</v>
      </c>
      <c r="R45" s="15">
        <f>'Table A1'!R45/'Table A2'!R45*100</f>
        <v>111.53053336768872</v>
      </c>
      <c r="S45" s="15">
        <f>'Table A1'!S45/'Table A2'!S45*100</f>
        <v>103.21019709665997</v>
      </c>
      <c r="T45" s="15">
        <f>'Table A1'!T45/'Table A2'!T45*100</f>
        <v>94.825550187869027</v>
      </c>
      <c r="U45" s="15">
        <f>'Table A1'!U45/'Table A2'!U45*100</f>
        <v>97.47784594410362</v>
      </c>
      <c r="W45" s="15">
        <f>'Table A4'!B45/'Table A2'!B45*100</f>
        <v>84.261838440111418</v>
      </c>
      <c r="X45" s="15">
        <f>'Table A4'!C45/'Table A2'!C45*100</f>
        <v>91.194062915374388</v>
      </c>
      <c r="Y45" s="15">
        <f>'Table A4'!D45/'Table A2'!D45*100</f>
        <v>104.51378370190851</v>
      </c>
      <c r="Z45" s="15">
        <f>'Table A4'!E45/'Table A2'!E45*100</f>
        <v>77.868951369615061</v>
      </c>
      <c r="AA45" s="15">
        <f>'Table A4'!F45/'Table A2'!F45*100</f>
        <v>115.11904761904763</v>
      </c>
      <c r="AB45" s="15">
        <f>'Table A4'!G45/'Table A2'!G45*100</f>
        <v>86.394557823129247</v>
      </c>
      <c r="AC45" s="15">
        <f>'Table A4'!H45/'Table A2'!H45*100</f>
        <v>92.174646699008662</v>
      </c>
      <c r="AD45" s="15">
        <f>'Table A4'!I45/'Table A2'!I45*100</f>
        <v>111.27312295973883</v>
      </c>
      <c r="AE45" s="15">
        <f>'Table A4'!J45/'Table A2'!J45*100</f>
        <v>110.09398266813133</v>
      </c>
      <c r="AF45" s="15">
        <f>'Table A4'!K45/'Table A2'!K45*100</f>
        <v>128.23936696340257</v>
      </c>
      <c r="AG45" s="15">
        <f>'Table A4'!L45/'Table A2'!L45*100</f>
        <v>96.557676685621445</v>
      </c>
      <c r="AH45" s="15">
        <f>'Table A4'!M45/'Table A2'!M45*100</f>
        <v>120.99609375</v>
      </c>
      <c r="AI45" s="15">
        <f>'Table A4'!N45/'Table A2'!N45*100</f>
        <v>106.06572282114561</v>
      </c>
      <c r="AJ45" s="15">
        <f>'Table A4'!O45/'Table A2'!O45*100</f>
        <v>108.2186495176849</v>
      </c>
      <c r="AK45" s="15"/>
      <c r="AL45" s="15"/>
      <c r="AM45" s="15"/>
      <c r="AN45" s="15">
        <f>'Table A4'!S45/'Table A2'!S45*100</f>
        <v>115.99197450725836</v>
      </c>
      <c r="AO45" s="15">
        <f>'Table A4'!T45/'Table A2'!T45*100</f>
        <v>97.917337627482539</v>
      </c>
      <c r="AP45" s="15">
        <f>'Table A4'!U45/'Table A2'!U45*100</f>
        <v>103.63553737786869</v>
      </c>
    </row>
    <row r="46" spans="1:42" x14ac:dyDescent="0.25">
      <c r="A46" s="13">
        <v>2010</v>
      </c>
      <c r="B46" s="15">
        <f>'Table A1'!B46/'Table A2'!B46*100</f>
        <v>83.724816637266741</v>
      </c>
      <c r="C46" s="15">
        <f>'Table A1'!C46/'Table A2'!C46*100</f>
        <v>125.68583621215201</v>
      </c>
      <c r="D46" s="15">
        <f>'Table A1'!D46/'Table A2'!D46*100</f>
        <v>98.060214184683772</v>
      </c>
      <c r="E46" s="15">
        <f>'Table A1'!E46/'Table A2'!E46*100</f>
        <v>124.9351235473316</v>
      </c>
      <c r="F46" s="15">
        <f>'Table A1'!F46/'Table A2'!F46*100</f>
        <v>98.818370081617729</v>
      </c>
      <c r="G46" s="15">
        <f>'Table A1'!G46/'Table A2'!G46*100</f>
        <v>95.664992356409698</v>
      </c>
      <c r="H46" s="15">
        <f>'Table A1'!H46/'Table A2'!H46*100</f>
        <v>85.850153228363098</v>
      </c>
      <c r="I46" s="15">
        <f>'Table A1'!I46/'Table A2'!I46*100</f>
        <v>101.29392080312326</v>
      </c>
      <c r="J46" s="15">
        <f>'Table A1'!J46/'Table A2'!J46*100</f>
        <v>107.95496267286747</v>
      </c>
      <c r="K46" s="15">
        <f>'Table A1'!K46/'Table A2'!K46*100</f>
        <v>100.58902932875201</v>
      </c>
      <c r="L46" s="15">
        <f>'Table A1'!L46/'Table A2'!L46*100</f>
        <v>104.80313337456195</v>
      </c>
      <c r="M46" s="15">
        <f>'Table A1'!M46/'Table A2'!M46*100</f>
        <v>89.740634005763681</v>
      </c>
      <c r="N46" s="15">
        <f>'Table A1'!N46/'Table A2'!N46*100</f>
        <v>95.672215108834834</v>
      </c>
      <c r="O46" s="15">
        <f>'Table A1'!O46/'Table A2'!O46*100</f>
        <v>87.821720025109855</v>
      </c>
      <c r="P46" s="15" t="e">
        <f>'Table A1'!P46/'Table A2'!P46*100</f>
        <v>#N/A</v>
      </c>
      <c r="Q46" s="15">
        <f>'Table A1'!Q46/'Table A2'!Q46*100</f>
        <v>152.08278057840278</v>
      </c>
      <c r="R46" s="15">
        <f>'Table A1'!R46/'Table A2'!R46*100</f>
        <v>115.2284896027892</v>
      </c>
      <c r="S46" s="15">
        <f>'Table A1'!S46/'Table A2'!S46*100</f>
        <v>101.15552411272255</v>
      </c>
      <c r="T46" s="15">
        <f>'Table A1'!T46/'Table A2'!T46*100</f>
        <v>96.985469529386251</v>
      </c>
      <c r="U46" s="15">
        <f>'Table A1'!U46/'Table A2'!U46*100</f>
        <v>99.319882112899577</v>
      </c>
      <c r="W46" s="15">
        <f>'Table A4'!B46/'Table A2'!B46*100</f>
        <v>80.085414539040016</v>
      </c>
      <c r="X46" s="15">
        <f>'Table A4'!C46/'Table A2'!C46*100</f>
        <v>82.838853891485471</v>
      </c>
      <c r="Y46" s="15">
        <f>'Table A4'!D46/'Table A2'!D46*100</f>
        <v>101.83875530410182</v>
      </c>
      <c r="Z46" s="15">
        <f>'Table A4'!E46/'Table A2'!E46*100</f>
        <v>78.449734852758667</v>
      </c>
      <c r="AA46" s="15">
        <f>'Table A4'!F46/'Table A2'!F46*100</f>
        <v>108.73431599464003</v>
      </c>
      <c r="AB46" s="15">
        <f>'Table A4'!G46/'Table A2'!G46*100</f>
        <v>89.768508407949327</v>
      </c>
      <c r="AC46" s="15">
        <f>'Table A4'!H46/'Table A2'!H46*100</f>
        <v>92.993765190742891</v>
      </c>
      <c r="AD46" s="15">
        <f>'Table A4'!I46/'Table A2'!I46*100</f>
        <v>116.49749023982152</v>
      </c>
      <c r="AE46" s="15">
        <f>'Table A4'!J46/'Table A2'!J46*100</f>
        <v>110.68412678986661</v>
      </c>
      <c r="AF46" s="15">
        <f>'Table A4'!K46/'Table A2'!K46*100</f>
        <v>126.56767701558474</v>
      </c>
      <c r="AG46" s="15">
        <f>'Table A4'!L46/'Table A2'!L46*100</f>
        <v>97.113997113997115</v>
      </c>
      <c r="AH46" s="15">
        <f>'Table A4'!M46/'Table A2'!M46*100</f>
        <v>114.328530259366</v>
      </c>
      <c r="AI46" s="15">
        <f>'Table A4'!N46/'Table A2'!N46*100</f>
        <v>106.8629961587708</v>
      </c>
      <c r="AJ46" s="15">
        <f>'Table A4'!O46/'Table A2'!O46*100</f>
        <v>101.35593220338983</v>
      </c>
      <c r="AK46" s="15"/>
      <c r="AL46" s="15"/>
      <c r="AM46" s="15"/>
      <c r="AN46" s="15">
        <f>'Table A4'!S46/'Table A2'!S46*100</f>
        <v>115.32838108713594</v>
      </c>
      <c r="AO46" s="15">
        <f>'Table A4'!T46/'Table A2'!T46*100</f>
        <v>97.950553025374106</v>
      </c>
      <c r="AP46" s="15">
        <f>'Table A4'!U46/'Table A2'!U46*100</f>
        <v>103.59328950351394</v>
      </c>
    </row>
    <row r="47" spans="1:42" x14ac:dyDescent="0.25">
      <c r="A47" s="13">
        <v>2011</v>
      </c>
      <c r="B47" s="15">
        <f>'Table A1'!B47/'Table A2'!B47*100</f>
        <v>95.695015784942115</v>
      </c>
      <c r="C47" s="15">
        <f>'Table A1'!C47/'Table A2'!C47*100</f>
        <v>98.936567164179095</v>
      </c>
      <c r="D47" s="15">
        <f>'Table A1'!D47/'Table A2'!D47*100</f>
        <v>101.29724208375895</v>
      </c>
      <c r="E47" s="15">
        <f>'Table A1'!E47/'Table A2'!E47*100</f>
        <v>113.3362340911563</v>
      </c>
      <c r="F47" s="15">
        <f>'Table A1'!F47/'Table A2'!F47*100</f>
        <v>94.017186990101166</v>
      </c>
      <c r="G47" s="15">
        <f>'Table A1'!G47/'Table A2'!G47*100</f>
        <v>100.08942544153814</v>
      </c>
      <c r="H47" s="15">
        <f>'Table A1'!H47/'Table A2'!H47*100</f>
        <v>87.107350608143847</v>
      </c>
      <c r="I47" s="15">
        <f>'Table A1'!I47/'Table A2'!I47*100</f>
        <v>106.46625070901869</v>
      </c>
      <c r="J47" s="15">
        <f>'Table A1'!J47/'Table A2'!J47*100</f>
        <v>109.58272683163514</v>
      </c>
      <c r="K47" s="15">
        <f>'Table A1'!K47/'Table A2'!K47*100</f>
        <v>97.023255813953497</v>
      </c>
      <c r="L47" s="15">
        <f>'Table A1'!L47/'Table A2'!L47*100</f>
        <v>101.03503184713377</v>
      </c>
      <c r="M47" s="15">
        <f>'Table A1'!M47/'Table A2'!M47*100</f>
        <v>97.298266586969504</v>
      </c>
      <c r="N47" s="15">
        <f>'Table A1'!N47/'Table A2'!N47*100</f>
        <v>99.936524057382258</v>
      </c>
      <c r="O47" s="15">
        <f>'Table A1'!O47/'Table A2'!O47*100</f>
        <v>90.673575129533674</v>
      </c>
      <c r="P47" s="15" t="e">
        <f>'Table A1'!P47/'Table A2'!P47*100</f>
        <v>#N/A</v>
      </c>
      <c r="Q47" s="15">
        <f>'Table A1'!Q47/'Table A2'!Q47*100</f>
        <v>141.67336010709505</v>
      </c>
      <c r="R47" s="15">
        <f>'Table A1'!R47/'Table A2'!R47*100</f>
        <v>111.61350625073024</v>
      </c>
      <c r="S47" s="15">
        <f>'Table A1'!S47/'Table A2'!S47*100</f>
        <v>102.29321163719338</v>
      </c>
      <c r="T47" s="15">
        <f>'Table A1'!T47/'Table A2'!T47*100</f>
        <v>95.712914578223319</v>
      </c>
      <c r="U47" s="15">
        <f>'Table A1'!U47/'Table A2'!U47*100</f>
        <v>100.24716324008538</v>
      </c>
      <c r="W47" s="15">
        <f>'Table A4'!B47/'Table A2'!B47*100</f>
        <v>85.219554194967955</v>
      </c>
      <c r="X47" s="15">
        <f>'Table A4'!C47/'Table A2'!C47*100</f>
        <v>76.912313432835816</v>
      </c>
      <c r="Y47" s="15">
        <f>'Table A4'!D47/'Table A2'!D47*100</f>
        <v>101.36874361593462</v>
      </c>
      <c r="Z47" s="15">
        <f>'Table A4'!E47/'Table A2'!E47*100</f>
        <v>80.354617643859456</v>
      </c>
      <c r="AA47" s="15">
        <f>'Table A4'!F47/'Table A2'!F47*100</f>
        <v>98.759926030675516</v>
      </c>
      <c r="AB47" s="15">
        <f>'Table A4'!G47/'Table A2'!G47*100</f>
        <v>93.471942767717437</v>
      </c>
      <c r="AC47" s="15">
        <f>'Table A4'!H47/'Table A2'!H47*100</f>
        <v>94.65891062929667</v>
      </c>
      <c r="AD47" s="15">
        <f>'Table A4'!I47/'Table A2'!I47*100</f>
        <v>117.82189449801474</v>
      </c>
      <c r="AE47" s="15">
        <f>'Table A4'!J47/'Table A2'!J47*100</f>
        <v>110.29839883551675</v>
      </c>
      <c r="AF47" s="15">
        <f>'Table A4'!K47/'Table A2'!K47*100</f>
        <v>118.65116279069767</v>
      </c>
      <c r="AG47" s="15">
        <f>'Table A4'!L47/'Table A2'!L47*100</f>
        <v>94.277468152866234</v>
      </c>
      <c r="AH47" s="15">
        <f>'Table A4'!M47/'Table A2'!M47*100</f>
        <v>118.15899581589957</v>
      </c>
      <c r="AI47" s="15">
        <f>'Table A4'!N47/'Table A2'!N47*100</f>
        <v>111.76843976133046</v>
      </c>
      <c r="AJ47" s="15">
        <f>'Table A4'!O47/'Table A2'!O47*100</f>
        <v>95.951319436076631</v>
      </c>
      <c r="AK47" s="15"/>
      <c r="AL47" s="15"/>
      <c r="AM47" s="15"/>
      <c r="AN47" s="15">
        <f>'Table A4'!S47/'Table A2'!S47*100</f>
        <v>111.26069594980032</v>
      </c>
      <c r="AO47" s="15">
        <f>'Table A4'!T47/'Table A2'!T47*100</f>
        <v>95.638263837048115</v>
      </c>
      <c r="AP47" s="15">
        <f>'Table A4'!U47/'Table A2'!U47*100</f>
        <v>103.35917312661498</v>
      </c>
    </row>
    <row r="48" spans="1:42" x14ac:dyDescent="0.25">
      <c r="A48" s="13">
        <v>2012</v>
      </c>
      <c r="B48" s="15">
        <f>'Table A1'!B48/'Table A2'!B48*100</f>
        <v>93.036267359376566</v>
      </c>
      <c r="C48" s="15">
        <f>'Table A1'!C48/'Table A2'!C48*100</f>
        <v>75.777991658646144</v>
      </c>
      <c r="D48" s="15">
        <f>'Table A1'!D48/'Table A2'!D48*100</f>
        <v>99.380144294279035</v>
      </c>
      <c r="E48" s="15">
        <f>'Table A1'!E48/'Table A2'!E48*100</f>
        <v>114.13873216063723</v>
      </c>
      <c r="F48" s="15">
        <f>'Table A1'!F48/'Table A2'!F48*100</f>
        <v>92.215633423180606</v>
      </c>
      <c r="G48" s="15">
        <f>'Table A1'!G48/'Table A2'!G48*100</f>
        <v>93.369918243924289</v>
      </c>
      <c r="H48" s="15">
        <f>'Table A1'!H48/'Table A2'!H48*100</f>
        <v>86.41270500311397</v>
      </c>
      <c r="I48" s="15">
        <f>'Table A1'!I48/'Table A2'!I48*100</f>
        <v>103.63171923589516</v>
      </c>
      <c r="J48" s="15">
        <f>'Table A1'!J48/'Table A2'!J48*100</f>
        <v>110.53250264488071</v>
      </c>
      <c r="K48" s="15">
        <f>'Table A1'!K48/'Table A2'!K48*100</f>
        <v>99.710581153044686</v>
      </c>
      <c r="L48" s="15">
        <f>'Table A1'!L48/'Table A2'!L48*100</f>
        <v>101.98877621344886</v>
      </c>
      <c r="M48" s="15">
        <f>'Table A1'!M48/'Table A2'!M48*100</f>
        <v>96.729446261418744</v>
      </c>
      <c r="N48" s="15">
        <f>'Table A1'!N48/'Table A2'!N48*100</f>
        <v>99.336229785179825</v>
      </c>
      <c r="O48" s="15">
        <f>'Table A1'!O48/'Table A2'!O48*100</f>
        <v>92.011363636363626</v>
      </c>
      <c r="P48" s="15" t="e">
        <f>'Table A1'!P48/'Table A2'!P48*100</f>
        <v>#N/A</v>
      </c>
      <c r="Q48" s="15">
        <f>'Table A1'!Q48/'Table A2'!Q48*100</f>
        <v>141.89275251560312</v>
      </c>
      <c r="R48" s="15">
        <f>'Table A1'!R48/'Table A2'!R48*100</f>
        <v>113.11095668288162</v>
      </c>
      <c r="S48" s="15">
        <f>'Table A1'!S48/'Table A2'!S48*100</f>
        <v>105.33854166666667</v>
      </c>
      <c r="T48" s="15">
        <f>'Table A1'!T48/'Table A2'!T48*100</f>
        <v>100.88842736817813</v>
      </c>
      <c r="U48" s="15">
        <f>'Table A1'!U48/'Table A2'!U48*100</f>
        <v>99.273127753303967</v>
      </c>
      <c r="W48" s="15">
        <f>'Table A4'!B48/'Table A2'!B48*100</f>
        <v>92.147067639124785</v>
      </c>
      <c r="X48" s="15">
        <f>'Table A4'!C48/'Table A2'!C48*100</f>
        <v>68.992621110041696</v>
      </c>
      <c r="Y48" s="15">
        <f>'Table A4'!D48/'Table A2'!D48*100</f>
        <v>100.22355451681739</v>
      </c>
      <c r="Z48" s="15">
        <f>'Table A4'!E48/'Table A2'!E48*100</f>
        <v>87.907954419736683</v>
      </c>
      <c r="AA48" s="15">
        <f>'Table A4'!F48/'Table A2'!F48*100</f>
        <v>100.03234501347708</v>
      </c>
      <c r="AB48" s="15">
        <f>'Table A4'!G48/'Table A2'!G48*100</f>
        <v>96.875349983200792</v>
      </c>
      <c r="AC48" s="15">
        <f>'Table A4'!H48/'Table A2'!H48*100</f>
        <v>94.540170230433873</v>
      </c>
      <c r="AD48" s="15">
        <f>'Table A4'!I48/'Table A2'!I48*100</f>
        <v>111.82807641048423</v>
      </c>
      <c r="AE48" s="15">
        <f>'Table A4'!J48/'Table A2'!J48*100</f>
        <v>107.85235688256731</v>
      </c>
      <c r="AF48" s="15">
        <f>'Table A4'!K48/'Table A2'!K48*100</f>
        <v>117.68927992590878</v>
      </c>
      <c r="AG48" s="15">
        <f>'Table A4'!L48/'Table A2'!L48*100</f>
        <v>94.93945062518462</v>
      </c>
      <c r="AH48" s="15">
        <f>'Table A4'!M48/'Table A2'!M48*100</f>
        <v>111.93188226006541</v>
      </c>
      <c r="AI48" s="15">
        <f>'Table A4'!N48/'Table A2'!N48*100</f>
        <v>109.52208544532947</v>
      </c>
      <c r="AJ48" s="15">
        <f>'Table A4'!O48/'Table A2'!O48*100</f>
        <v>91.795454545454547</v>
      </c>
      <c r="AK48" s="15"/>
      <c r="AL48" s="15"/>
      <c r="AM48" s="15"/>
      <c r="AN48" s="15">
        <f>'Table A4'!S48/'Table A2'!S48*100</f>
        <v>105.87022569444444</v>
      </c>
      <c r="AO48" s="15">
        <f>'Table A4'!T48/'Table A2'!T48*100</f>
        <v>102.8960424599054</v>
      </c>
      <c r="AP48" s="15">
        <f>'Table A4'!U48/'Table A2'!U48*100</f>
        <v>102.47797356828194</v>
      </c>
    </row>
    <row r="49" spans="1:63" x14ac:dyDescent="0.25">
      <c r="A49" s="13">
        <v>2013</v>
      </c>
      <c r="B49" s="15">
        <f>'Table A1'!B49/'Table A2'!B49*100</f>
        <v>99.404635339145216</v>
      </c>
      <c r="C49" s="15">
        <f>'Table A1'!C49/'Table A2'!C49*100</f>
        <v>71.234682798200708</v>
      </c>
      <c r="D49" s="15">
        <f>'Table A1'!D49/'Table A2'!D49*100</f>
        <v>97.454216140068425</v>
      </c>
      <c r="E49" s="15">
        <f>'Table A1'!E49/'Table A2'!E49*100</f>
        <v>103.47389558232933</v>
      </c>
      <c r="F49" s="15">
        <f>'Table A1'!F49/'Table A2'!F49*100</f>
        <v>99.764203907478105</v>
      </c>
      <c r="G49" s="15">
        <f>'Table A1'!G49/'Table A2'!G49*100</f>
        <v>92.558546727949221</v>
      </c>
      <c r="H49" s="15">
        <f>'Table A1'!H49/'Table A2'!H49*100</f>
        <v>89.028117359413201</v>
      </c>
      <c r="I49" s="15">
        <f>'Table A1'!I49/'Table A2'!I49*100</f>
        <v>104.04241219350563</v>
      </c>
      <c r="J49" s="15">
        <f>'Table A1'!J49/'Table A2'!J49*100</f>
        <v>102.90181081993026</v>
      </c>
      <c r="K49" s="15">
        <f>'Table A1'!K49/'Table A2'!K49*100</f>
        <v>97.053630545133515</v>
      </c>
      <c r="L49" s="15">
        <f>'Table A1'!L49/'Table A2'!L49*100</f>
        <v>101.73782019085887</v>
      </c>
      <c r="M49" s="15">
        <f>'Table A1'!M49/'Table A2'!M49*100</f>
        <v>98.005042201030363</v>
      </c>
      <c r="N49" s="15">
        <f>'Table A1'!N49/'Table A2'!N49*100</f>
        <v>99.965552876334826</v>
      </c>
      <c r="O49" s="15">
        <f>'Table A1'!O49/'Table A2'!O49*100</f>
        <v>96.127717391304358</v>
      </c>
      <c r="P49" s="15" t="e">
        <f>'Table A1'!P49/'Table A2'!P49*100</f>
        <v>#N/A</v>
      </c>
      <c r="Q49" s="15">
        <f>'Table A1'!Q49/'Table A2'!Q49*100</f>
        <v>133.53191489361703</v>
      </c>
      <c r="R49" s="15">
        <f>'Table A1'!R49/'Table A2'!R49*100</f>
        <v>106.65067597034452</v>
      </c>
      <c r="S49" s="15">
        <f>'Table A1'!S49/'Table A2'!S49*100</f>
        <v>104.64163066356487</v>
      </c>
      <c r="T49" s="15">
        <f>'Table A1'!T49/'Table A2'!T49*100</f>
        <v>95.24317406143345</v>
      </c>
      <c r="U49" s="15">
        <f>'Table A1'!U49/'Table A2'!U49*100</f>
        <v>98.653452547667769</v>
      </c>
      <c r="W49" s="15">
        <f>'Table A4'!B49/'Table A2'!B49*100</f>
        <v>101.04188815649586</v>
      </c>
      <c r="X49" s="15">
        <f>'Table A4'!C49/'Table A2'!C49*100</f>
        <v>70.373817279354739</v>
      </c>
      <c r="Y49" s="15">
        <f>'Table A4'!D49/'Table A2'!D49*100</f>
        <v>98.983698933387004</v>
      </c>
      <c r="Z49" s="15">
        <f>'Table A4'!E49/'Table A2'!E49*100</f>
        <v>85.431726907630534</v>
      </c>
      <c r="AA49" s="15">
        <f>'Table A4'!F49/'Table A2'!F49*100</f>
        <v>106.37772288344935</v>
      </c>
      <c r="AB49" s="15">
        <f>'Table A4'!G49/'Table A2'!G49*100</f>
        <v>98.194353250164156</v>
      </c>
      <c r="AC49" s="15">
        <f>'Table A4'!H49/'Table A2'!H49*100</f>
        <v>94.733088834555829</v>
      </c>
      <c r="AD49" s="15">
        <f>'Table A4'!I49/'Table A2'!I49*100</f>
        <v>108.64811133200796</v>
      </c>
      <c r="AE49" s="15">
        <f>'Table A4'!J49/'Table A2'!J49*100</f>
        <v>103.88032842199976</v>
      </c>
      <c r="AF49" s="15">
        <f>'Table A4'!K49/'Table A2'!K49*100</f>
        <v>112.30412712425513</v>
      </c>
      <c r="AG49" s="15">
        <f>'Table A4'!L49/'Table A2'!L49*100</f>
        <v>98.493219487694631</v>
      </c>
      <c r="AH49" s="15">
        <f>'Table A4'!M49/'Table A2'!M49*100</f>
        <v>109.07596185465307</v>
      </c>
      <c r="AI49" s="15">
        <f>'Table A4'!N49/'Table A2'!N49*100</f>
        <v>105.9593523940751</v>
      </c>
      <c r="AJ49" s="15">
        <f>'Table A4'!O49/'Table A2'!O49*100</f>
        <v>93.999094202898561</v>
      </c>
      <c r="AK49" s="15"/>
      <c r="AL49" s="15"/>
      <c r="AM49" s="15"/>
      <c r="AN49" s="15">
        <f>'Table A4'!S49/'Table A2'!S49*100</f>
        <v>108.69613382075995</v>
      </c>
      <c r="AO49" s="15">
        <f>'Table A4'!T49/'Table A2'!T49*100</f>
        <v>99.434726962457333</v>
      </c>
      <c r="AP49" s="15">
        <f>'Table A4'!U49/'Table A2'!U49*100</f>
        <v>101.74512549822256</v>
      </c>
    </row>
    <row r="50" spans="1:63" x14ac:dyDescent="0.25">
      <c r="A50" s="13">
        <v>2014</v>
      </c>
      <c r="B50" s="15">
        <f>'Table A1'!B50/'Table A2'!B50*100</f>
        <v>96.707856879380302</v>
      </c>
      <c r="C50" s="15">
        <f>'Table A1'!C50/'Table A2'!C50*100</f>
        <v>78.98067384983753</v>
      </c>
      <c r="D50" s="15">
        <f>'Table A1'!D50/'Table A2'!D50*100</f>
        <v>99.889724310776941</v>
      </c>
      <c r="E50" s="15">
        <f>'Table A1'!E50/'Table A2'!E50*100</f>
        <v>101.12711333750784</v>
      </c>
      <c r="F50" s="15">
        <f>'Table A1'!F50/'Table A2'!F50*100</f>
        <v>93.190823774765377</v>
      </c>
      <c r="G50" s="15">
        <f>'Table A1'!G50/'Table A2'!G50*100</f>
        <v>95.407422765913338</v>
      </c>
      <c r="H50" s="15">
        <f>'Table A1'!H50/'Table A2'!H50*100</f>
        <v>91.981936778725526</v>
      </c>
      <c r="I50" s="15">
        <f>'Table A1'!I50/'Table A2'!I50*100</f>
        <v>109.17895663658376</v>
      </c>
      <c r="J50" s="15">
        <f>'Table A1'!J50/'Table A2'!J50*100</f>
        <v>101.79867807996533</v>
      </c>
      <c r="K50" s="15">
        <f>'Table A1'!K50/'Table A2'!K50*100</f>
        <v>93.207033703160974</v>
      </c>
      <c r="L50" s="15">
        <f>'Table A1'!L50/'Table A2'!L50*100</f>
        <v>99.480155953214052</v>
      </c>
      <c r="M50" s="15">
        <f>'Table A1'!M50/'Table A2'!M50*100</f>
        <v>99.628962154139728</v>
      </c>
      <c r="N50" s="15">
        <f>'Table A1'!N50/'Table A2'!N50*100</f>
        <v>99.569614805250708</v>
      </c>
      <c r="O50" s="15">
        <f>'Table A1'!O50/'Table A2'!O50*100</f>
        <v>101.75342465753423</v>
      </c>
      <c r="P50" s="15" t="e">
        <f>'Table A1'!P50/'Table A2'!P50*100</f>
        <v>#N/A</v>
      </c>
      <c r="Q50" s="15">
        <f>'Table A1'!Q50/'Table A2'!Q50*100</f>
        <v>116.00130534102033</v>
      </c>
      <c r="R50" s="15">
        <f>'Table A1'!R50/'Table A2'!R50*100</f>
        <v>101.09867751780264</v>
      </c>
      <c r="S50" s="15">
        <f>'Table A1'!S50/'Table A2'!S50*100</f>
        <v>99.642382752631036</v>
      </c>
      <c r="T50" s="15">
        <f>'Table A1'!T50/'Table A2'!T50*100</f>
        <v>96.981283960555444</v>
      </c>
      <c r="U50" s="15">
        <f>'Table A1'!U50/'Table A2'!U50*100</f>
        <v>98.649911724997395</v>
      </c>
      <c r="W50" s="15">
        <f>'Table A4'!B50/'Table A2'!B50*100</f>
        <v>90.206565842862403</v>
      </c>
      <c r="X50" s="15">
        <f>'Table A4'!C50/'Table A2'!C50*100</f>
        <v>81.375064135454082</v>
      </c>
      <c r="Y50" s="15">
        <f>'Table A4'!D50/'Table A2'!D50*100</f>
        <v>98.626566416040092</v>
      </c>
      <c r="Z50" s="15">
        <f>'Table A4'!E50/'Table A2'!E50*100</f>
        <v>93.863494051346279</v>
      </c>
      <c r="AA50" s="15">
        <f>'Table A4'!F50/'Table A2'!F50*100</f>
        <v>100.80291970802919</v>
      </c>
      <c r="AB50" s="15">
        <f>'Table A4'!G50/'Table A2'!G50*100</f>
        <v>95.977607298362017</v>
      </c>
      <c r="AC50" s="15">
        <f>'Table A4'!H50/'Table A2'!H50*100</f>
        <v>96.196688409433008</v>
      </c>
      <c r="AD50" s="15">
        <f>'Table A4'!I50/'Table A2'!I50*100</f>
        <v>108.37552278230245</v>
      </c>
      <c r="AE50" s="15">
        <f>'Table A4'!J50/'Table A2'!J50*100</f>
        <v>102.36211940621951</v>
      </c>
      <c r="AF50" s="15">
        <f>'Table A4'!K50/'Table A2'!K50*100</f>
        <v>106.5731630730584</v>
      </c>
      <c r="AG50" s="15">
        <f>'Table A4'!L50/'Table A2'!L50*100</f>
        <v>98.330500849745079</v>
      </c>
      <c r="AH50" s="15">
        <f>'Table A4'!M50/'Table A2'!M50*100</f>
        <v>106.38185094879677</v>
      </c>
      <c r="AI50" s="15">
        <f>'Table A4'!N50/'Table A2'!N50*100</f>
        <v>101.96901226597805</v>
      </c>
      <c r="AJ50" s="15">
        <f>'Table A4'!O50/'Table A2'!O50*100</f>
        <v>94.323287671232876</v>
      </c>
      <c r="AK50" s="15"/>
      <c r="AL50" s="15"/>
      <c r="AM50" s="15"/>
      <c r="AN50" s="15">
        <f>'Table A4'!S50/'Table A2'!S50*100</f>
        <v>101.03198119955042</v>
      </c>
      <c r="AO50" s="15">
        <f>'Table A4'!T50/'Table A2'!T50*100</f>
        <v>96.669349969812828</v>
      </c>
      <c r="AP50" s="15">
        <f>'Table A4'!U50/'Table A2'!U50*100</f>
        <v>99.968844116730708</v>
      </c>
    </row>
    <row r="51" spans="1:63" x14ac:dyDescent="0.25">
      <c r="A51" s="13">
        <v>2015</v>
      </c>
      <c r="B51" s="15">
        <f>'Table A1'!B51/'Table A2'!B51*100</f>
        <v>109.89216092907508</v>
      </c>
      <c r="C51" s="15">
        <f>'Table A1'!C51/'Table A2'!C51*100</f>
        <v>88.64</v>
      </c>
      <c r="D51" s="15">
        <f>'Table A1'!D51/'Table A2'!D51*100</f>
        <v>98.819444444444443</v>
      </c>
      <c r="E51" s="15">
        <f>'Table A1'!E51/'Table A2'!E51*100</f>
        <v>95.896180215475027</v>
      </c>
      <c r="F51" s="15">
        <f>'Table A1'!F51/'Table A2'!F51*100</f>
        <v>99.06078514140988</v>
      </c>
      <c r="G51" s="15">
        <f>'Table A1'!G51/'Table A2'!G51*100</f>
        <v>98.482984829848291</v>
      </c>
      <c r="H51" s="15">
        <f>'Table A1'!H51/'Table A2'!H51*100</f>
        <v>95.70257845292825</v>
      </c>
      <c r="I51" s="15">
        <f>'Table A1'!I51/'Table A2'!I51*100</f>
        <v>105.69533635119488</v>
      </c>
      <c r="J51" s="15">
        <f>'Table A1'!J51/'Table A2'!J51*100</f>
        <v>101.67234437906471</v>
      </c>
      <c r="K51" s="15">
        <f>'Table A1'!K51/'Table A2'!K51*100</f>
        <v>97.500516422226823</v>
      </c>
      <c r="L51" s="15">
        <f>'Table A1'!L51/'Table A2'!L51*100</f>
        <v>99.036490364903656</v>
      </c>
      <c r="M51" s="15">
        <f>'Table A1'!M51/'Table A2'!M51*100</f>
        <v>99.787599878628498</v>
      </c>
      <c r="N51" s="15">
        <f>'Table A1'!N51/'Table A2'!N51*100</f>
        <v>100.04137360364086</v>
      </c>
      <c r="O51" s="15">
        <f>'Table A1'!O51/'Table A2'!O51*100</f>
        <v>100.65775950668036</v>
      </c>
      <c r="P51" s="15" t="e">
        <f>'Table A1'!P51/'Table A2'!P51*100</f>
        <v>#N/A</v>
      </c>
      <c r="Q51" s="15">
        <f>'Table A1'!Q51/'Table A2'!Q51*100</f>
        <v>106.70939729142974</v>
      </c>
      <c r="R51" s="15">
        <f>'Table A1'!R51/'Table A2'!R51*100</f>
        <v>96.789570969938694</v>
      </c>
      <c r="S51" s="15">
        <f>'Table A1'!S51/'Table A2'!S51*100</f>
        <v>97.924285855490751</v>
      </c>
      <c r="T51" s="15">
        <f>'Table A1'!T51/'Table A2'!T51*100</f>
        <v>102.0412308317254</v>
      </c>
      <c r="U51" s="15">
        <f>'Table A1'!U51/'Table A2'!U51*100</f>
        <v>99.217400142290884</v>
      </c>
      <c r="W51" s="15">
        <f>'Table A4'!B51/'Table A2'!B51*100</f>
        <v>103.18332642057237</v>
      </c>
      <c r="X51" s="15">
        <f>'Table A4'!C51/'Table A2'!C51*100</f>
        <v>87.582222222222228</v>
      </c>
      <c r="Y51" s="15">
        <f>'Table A4'!D51/'Table A2'!D51*100</f>
        <v>98.38293650793652</v>
      </c>
      <c r="Z51" s="15">
        <f>'Table A4'!E51/'Table A2'!E51*100</f>
        <v>92.370225269343791</v>
      </c>
      <c r="AA51" s="15">
        <f>'Table A4'!F51/'Table A2'!F51*100</f>
        <v>103.73575348248205</v>
      </c>
      <c r="AB51" s="15">
        <f>'Table A4'!G51/'Table A2'!G51*100</f>
        <v>98.616236162361616</v>
      </c>
      <c r="AC51" s="15">
        <f>'Table A4'!H51/'Table A2'!H51*100</f>
        <v>97.851289226464104</v>
      </c>
      <c r="AD51" s="15">
        <f>'Table A4'!I51/'Table A2'!I51*100</f>
        <v>104.2109695757448</v>
      </c>
      <c r="AE51" s="15">
        <f>'Table A4'!J51/'Table A2'!J51*100</f>
        <v>100.13420047486321</v>
      </c>
      <c r="AF51" s="15">
        <f>'Table A4'!K51/'Table A2'!K51*100</f>
        <v>104.44123115058875</v>
      </c>
      <c r="AG51" s="15">
        <f>'Table A4'!L51/'Table A2'!L51*100</f>
        <v>101.89626896268962</v>
      </c>
      <c r="AH51" s="15">
        <f>'Table A4'!M51/'Table A2'!M51*100</f>
        <v>101.23394356225346</v>
      </c>
      <c r="AI51" s="15">
        <f>'Table A4'!N51/'Table A2'!N51*100</f>
        <v>100.32064542821679</v>
      </c>
      <c r="AJ51" s="15">
        <f>'Table A4'!O51/'Table A2'!O51*100</f>
        <v>94.922918807810902</v>
      </c>
      <c r="AK51" s="15"/>
      <c r="AL51" s="15"/>
      <c r="AM51" s="15"/>
      <c r="AN51" s="15">
        <f>'Table A4'!S51/'Table A2'!S51*100</f>
        <v>97.874864090145294</v>
      </c>
      <c r="AO51" s="15">
        <f>'Table A4'!T51/'Table A2'!T51*100</f>
        <v>99.461765004569912</v>
      </c>
      <c r="AP51" s="15">
        <f>'Table A4'!U51/'Table A2'!U51*100</f>
        <v>99.705254599044608</v>
      </c>
    </row>
    <row r="52" spans="1:63" x14ac:dyDescent="0.25">
      <c r="A52" s="13">
        <v>2016</v>
      </c>
      <c r="B52" s="15">
        <f>'Table A1'!B52/'Table A2'!B52*100</f>
        <v>100</v>
      </c>
      <c r="C52" s="15">
        <f>'Table A1'!C52/'Table A2'!C52*100</f>
        <v>100</v>
      </c>
      <c r="D52" s="15">
        <f>'Table A1'!D52/'Table A2'!D52*100</f>
        <v>100</v>
      </c>
      <c r="E52" s="15">
        <f>'Table A1'!E52/'Table A2'!E52*100</f>
        <v>100</v>
      </c>
      <c r="F52" s="15">
        <f>'Table A1'!F52/'Table A2'!F52*100</f>
        <v>100</v>
      </c>
      <c r="G52" s="15">
        <f>'Table A1'!G52/'Table A2'!G52*100</f>
        <v>100</v>
      </c>
      <c r="H52" s="15">
        <f>'Table A1'!H52/'Table A2'!H52*100</f>
        <v>100</v>
      </c>
      <c r="I52" s="15">
        <f>'Table A1'!I52/'Table A2'!I52*100</f>
        <v>100</v>
      </c>
      <c r="J52" s="15">
        <f>'Table A1'!J52/'Table A2'!J52*100</f>
        <v>100</v>
      </c>
      <c r="K52" s="15">
        <f>'Table A1'!K52/'Table A2'!K52*100</f>
        <v>100</v>
      </c>
      <c r="L52" s="15">
        <f>'Table A1'!L52/'Table A2'!L52*100</f>
        <v>100</v>
      </c>
      <c r="M52" s="15">
        <f>'Table A1'!M52/'Table A2'!M52*100</f>
        <v>100</v>
      </c>
      <c r="N52" s="15">
        <f>'Table A1'!N52/'Table A2'!N52*100</f>
        <v>100</v>
      </c>
      <c r="O52" s="15">
        <f>'Table A1'!O52/'Table A2'!O52*100</f>
        <v>100</v>
      </c>
      <c r="P52" s="15" t="e">
        <f>'Table A1'!P52/'Table A2'!P52*100</f>
        <v>#N/A</v>
      </c>
      <c r="Q52" s="15">
        <f>'Table A1'!Q52/'Table A2'!Q52*100</f>
        <v>100</v>
      </c>
      <c r="R52" s="15">
        <f>'Table A1'!R52/'Table A2'!R52*100</f>
        <v>100</v>
      </c>
      <c r="S52" s="15">
        <f>'Table A1'!S52/'Table A2'!S52*100</f>
        <v>100</v>
      </c>
      <c r="T52" s="15">
        <f>'Table A1'!T52/'Table A2'!T52*100</f>
        <v>100</v>
      </c>
      <c r="U52" s="15">
        <f>'Table A1'!U52/'Table A2'!U52*100</f>
        <v>100</v>
      </c>
      <c r="W52" s="15">
        <f>'Table A4'!B52/'Table A2'!B52*100</f>
        <v>100</v>
      </c>
      <c r="X52" s="15">
        <f>'Table A4'!C52/'Table A2'!C52*100</f>
        <v>100</v>
      </c>
      <c r="Y52" s="15">
        <f>'Table A4'!D52/'Table A2'!D52*100</f>
        <v>100</v>
      </c>
      <c r="Z52" s="15">
        <f>'Table A4'!E52/'Table A2'!E52*100</f>
        <v>100</v>
      </c>
      <c r="AA52" s="15">
        <f>'Table A4'!F52/'Table A2'!F52*100</f>
        <v>100</v>
      </c>
      <c r="AB52" s="15">
        <f>'Table A4'!G52/'Table A2'!G52*100</f>
        <v>100</v>
      </c>
      <c r="AC52" s="15">
        <f>'Table A4'!H52/'Table A2'!H52*100</f>
        <v>100</v>
      </c>
      <c r="AD52" s="15">
        <f>'Table A4'!I52/'Table A2'!I52*100</f>
        <v>100</v>
      </c>
      <c r="AE52" s="15">
        <f>'Table A4'!J52/'Table A2'!J52*100</f>
        <v>100</v>
      </c>
      <c r="AF52" s="15">
        <f>'Table A4'!K52/'Table A2'!K52*100</f>
        <v>100</v>
      </c>
      <c r="AG52" s="15">
        <f>'Table A4'!L52/'Table A2'!L52*100</f>
        <v>100</v>
      </c>
      <c r="AH52" s="15">
        <f>'Table A4'!M52/'Table A2'!M52*100</f>
        <v>100</v>
      </c>
      <c r="AI52" s="15">
        <f>'Table A4'!N52/'Table A2'!N52*100</f>
        <v>100</v>
      </c>
      <c r="AJ52" s="15">
        <f>'Table A4'!O52/'Table A2'!O52*100</f>
        <v>100</v>
      </c>
      <c r="AK52" s="15"/>
      <c r="AL52" s="15"/>
      <c r="AM52" s="15"/>
      <c r="AN52" s="15">
        <f>'Table A4'!S52/'Table A2'!S52*100</f>
        <v>100</v>
      </c>
      <c r="AO52" s="15">
        <f>'Table A4'!T52/'Table A2'!T52*100</f>
        <v>100</v>
      </c>
      <c r="AP52" s="15">
        <f>'Table A4'!U52/'Table A2'!U52*100</f>
        <v>100</v>
      </c>
    </row>
    <row r="53" spans="1:63" x14ac:dyDescent="0.25">
      <c r="A53" s="13">
        <v>2017</v>
      </c>
      <c r="B53" s="15">
        <f>'Table A1'!B53/'Table A2'!B53*100</f>
        <v>99.65153421740392</v>
      </c>
      <c r="C53" s="15">
        <f>'Table A1'!C53/'Table A2'!C53*100</f>
        <v>104.99419279907085</v>
      </c>
      <c r="D53" s="15">
        <f>'Table A1'!D53/'Table A2'!D53*100</f>
        <v>101.74672489082968</v>
      </c>
      <c r="E53" s="15">
        <f>'Table A1'!E53/'Table A2'!E53*100</f>
        <v>94.745452795688578</v>
      </c>
      <c r="F53" s="15">
        <f>'Table A1'!F53/'Table A2'!F53*100</f>
        <v>93.040558932946198</v>
      </c>
      <c r="G53" s="15">
        <f>'Table A1'!G53/'Table A2'!G53*100</f>
        <v>102.93212843683908</v>
      </c>
      <c r="H53" s="15">
        <f>'Table A1'!H53/'Table A2'!H53*100</f>
        <v>101.16959064327484</v>
      </c>
      <c r="I53" s="15">
        <f>'Table A1'!I53/'Table A2'!I53*100</f>
        <v>104.07766990291263</v>
      </c>
      <c r="J53" s="15">
        <f>'Table A1'!J53/'Table A2'!J53*100</f>
        <v>101.00245700245701</v>
      </c>
      <c r="K53" s="15">
        <f>'Table A1'!K53/'Table A2'!K53*100</f>
        <v>102.122776821572</v>
      </c>
      <c r="L53" s="15">
        <f>'Table A1'!L53/'Table A2'!L53*100</f>
        <v>102.66311584553929</v>
      </c>
      <c r="M53" s="15">
        <f>'Table A1'!M53/'Table A2'!M53*100</f>
        <v>102.09017617199163</v>
      </c>
      <c r="N53" s="15">
        <f>'Table A1'!N53/'Table A2'!N53*100</f>
        <v>107.6377467105263</v>
      </c>
      <c r="O53" s="15">
        <f>'Table A1'!O53/'Table A2'!O53*100</f>
        <v>103.10712172026042</v>
      </c>
      <c r="P53" s="15" t="e">
        <f>'Table A1'!P53/'Table A2'!P53*100</f>
        <v>#N/A</v>
      </c>
      <c r="Q53" s="15">
        <f>'Table A1'!Q53/'Table A2'!Q53*100</f>
        <v>100.31717712359995</v>
      </c>
      <c r="R53" s="15">
        <f>'Table A1'!R53/'Table A2'!R53*100</f>
        <v>91.542715484363086</v>
      </c>
      <c r="S53" s="15">
        <f>'Table A1'!S53/'Table A2'!S53*100</f>
        <v>94.391157394720011</v>
      </c>
      <c r="T53" s="15">
        <f>'Table A1'!T53/'Table A2'!T53*100</f>
        <v>104.11856779495207</v>
      </c>
      <c r="U53" s="15">
        <f>'Table A1'!U53/'Table A2'!U53*100</f>
        <v>102.09300029617927</v>
      </c>
      <c r="W53" s="15">
        <f>'Table A4'!B53/'Table A2'!B53*100</f>
        <v>96.418546123318166</v>
      </c>
      <c r="X53" s="15">
        <f>'Table A4'!C53/'Table A2'!C53*100</f>
        <v>105.44821032625913</v>
      </c>
      <c r="Y53" s="15">
        <f>'Table A4'!D53/'Table A2'!D53*100</f>
        <v>100.0992457324335</v>
      </c>
      <c r="Z53" s="15">
        <f>'Table A4'!E53/'Table A2'!E53*100</f>
        <v>103.00259840246369</v>
      </c>
      <c r="AA53" s="15">
        <f>'Table A4'!F53/'Table A2'!F53*100</f>
        <v>92.550585246347879</v>
      </c>
      <c r="AB53" s="15">
        <f>'Table A4'!G53/'Table A2'!G53*100</f>
        <v>101.12478369544317</v>
      </c>
      <c r="AC53" s="15">
        <f>'Table A4'!H53/'Table A2'!H53*100</f>
        <v>101.78412132024977</v>
      </c>
      <c r="AD53" s="15">
        <f>'Table A4'!I53/'Table A2'!I53*100</f>
        <v>103.97547266223812</v>
      </c>
      <c r="AE53" s="15">
        <f>'Table A4'!J53/'Table A2'!J53*100</f>
        <v>102.02457002457001</v>
      </c>
      <c r="AF53" s="15">
        <f>'Table A4'!K53/'Table A2'!K53*100</f>
        <v>95.391088162172508</v>
      </c>
      <c r="AG53" s="15">
        <f>'Table A4'!L53/'Table A2'!L53*100</f>
        <v>102.88845641708492</v>
      </c>
      <c r="AH53" s="15">
        <f>'Table A4'!M53/'Table A2'!M53*100</f>
        <v>99.840748482133975</v>
      </c>
      <c r="AI53" s="15">
        <f>'Table A4'!N53/'Table A2'!N53*100</f>
        <v>105.35567434210526</v>
      </c>
      <c r="AJ53" s="15">
        <f>'Table A4'!O53/'Table A2'!O53*100</f>
        <v>105.46458867626751</v>
      </c>
      <c r="AK53" s="15"/>
      <c r="AL53" s="15"/>
      <c r="AM53" s="15"/>
      <c r="AN53" s="15">
        <f>'Table A4'!S53/'Table A2'!S53*100</f>
        <v>92.902164976705947</v>
      </c>
      <c r="AO53" s="15">
        <f>'Table A4'!T53/'Table A2'!T53*100</f>
        <v>100.88045392291139</v>
      </c>
      <c r="AP53" s="15">
        <f>'Table A4'!U53/'Table A2'!U53*100</f>
        <v>100.87866521867903</v>
      </c>
    </row>
    <row r="54" spans="1:63" x14ac:dyDescent="0.25">
      <c r="A54" s="13">
        <v>2018</v>
      </c>
      <c r="B54" s="15">
        <f>'Table A1'!B54/'Table A2'!B54*100</f>
        <v>105.8842105263158</v>
      </c>
      <c r="C54" s="15">
        <f>'Table A1'!C54/'Table A2'!C54*100</f>
        <v>103.19466560509554</v>
      </c>
      <c r="D54" s="15">
        <f>'Table A1'!D54/'Table A2'!D54*100</f>
        <v>102.04222573007104</v>
      </c>
      <c r="E54" s="15">
        <f>'Table A1'!E54/'Table A2'!E54*100</f>
        <v>91.085054904150383</v>
      </c>
      <c r="F54" s="15">
        <f>'Table A1'!F54/'Table A2'!F54*100</f>
        <v>87.525915687629578</v>
      </c>
      <c r="G54" s="15">
        <f>'Table A1'!G54/'Table A2'!G54*100</f>
        <v>101.60847762323777</v>
      </c>
      <c r="H54" s="15">
        <f>'Table A1'!H54/'Table A2'!H54*100</f>
        <v>104.86562094115295</v>
      </c>
      <c r="I54" s="15">
        <f>'Table A1'!I54/'Table A2'!I54*100</f>
        <v>104.64228295819935</v>
      </c>
      <c r="J54" s="15">
        <f>'Table A1'!J54/'Table A2'!J54*100</f>
        <v>105.03389154704945</v>
      </c>
      <c r="K54" s="15">
        <f>'Table A1'!K54/'Table A2'!K54*100</f>
        <v>102.72693997071742</v>
      </c>
      <c r="L54" s="15">
        <f>'Table A1'!L54/'Table A2'!L54*100</f>
        <v>98.332334731376065</v>
      </c>
      <c r="M54" s="15">
        <f>'Table A1'!M54/'Table A2'!M54*100</f>
        <v>101.50611246943765</v>
      </c>
      <c r="N54" s="15">
        <f>'Table A1'!N54/'Table A2'!N54*100</f>
        <v>112.28463655826282</v>
      </c>
      <c r="O54" s="15">
        <f>'Table A1'!O54/'Table A2'!O54*100</f>
        <v>103.84466019417475</v>
      </c>
      <c r="P54" s="15" t="e">
        <f>'Table A1'!P54/'Table A2'!P54*100</f>
        <v>#N/A</v>
      </c>
      <c r="Q54" s="15">
        <f>'Table A1'!Q54/'Table A2'!Q54*100</f>
        <v>94.668927192238854</v>
      </c>
      <c r="R54" s="15">
        <f>'Table A1'!R54/'Table A2'!R54*100</f>
        <v>86.481040483605057</v>
      </c>
      <c r="S54" s="15">
        <f>'Table A1'!S54/'Table A2'!S54*100</f>
        <v>97.373271889400925</v>
      </c>
      <c r="T54" s="15">
        <f>'Table A1'!T54/'Table A2'!T54*100</f>
        <v>101.79817234941535</v>
      </c>
      <c r="U54" s="15">
        <f>'Table A1'!U54/'Table A2'!U54*100</f>
        <v>102.81607509533588</v>
      </c>
      <c r="W54" s="15">
        <f>'Table A4'!B54/'Table A2'!B54*100</f>
        <v>103.92631578947369</v>
      </c>
      <c r="X54" s="15">
        <f>'Table A4'!C54/'Table A2'!C54*100</f>
        <v>97.611464968152859</v>
      </c>
      <c r="Y54" s="15">
        <f>'Table A4'!D54/'Table A2'!D54*100</f>
        <v>100.7794001578532</v>
      </c>
      <c r="Z54" s="15">
        <f>'Table A4'!E54/'Table A2'!E54*100</f>
        <v>105.73236553136051</v>
      </c>
      <c r="AA54" s="15">
        <f>'Table A4'!F54/'Table A2'!F54*100</f>
        <v>89.823773324118861</v>
      </c>
      <c r="AB54" s="15">
        <f>'Table A4'!G54/'Table A2'!G54*100</f>
        <v>103.97388589270508</v>
      </c>
      <c r="AC54" s="15">
        <f>'Table A4'!H54/'Table A2'!H54*100</f>
        <v>105.51503646717953</v>
      </c>
      <c r="AD54" s="15">
        <f>'Table A4'!I54/'Table A2'!I54*100</f>
        <v>100.82395498392285</v>
      </c>
      <c r="AE54" s="15">
        <f>'Table A4'!J54/'Table A2'!J54*100</f>
        <v>106.64872408293462</v>
      </c>
      <c r="AF54" s="15">
        <f>'Table A4'!K54/'Table A2'!K54*100</f>
        <v>92.423133235724748</v>
      </c>
      <c r="AG54" s="15">
        <f>'Table A4'!L54/'Table A2'!L54*100</f>
        <v>101.14839225084881</v>
      </c>
      <c r="AH54" s="15">
        <f>'Table A4'!M54/'Table A2'!M54*100</f>
        <v>99.237163814180931</v>
      </c>
      <c r="AI54" s="15">
        <f>'Table A4'!N54/'Table A2'!N54*100</f>
        <v>106.71831991028648</v>
      </c>
      <c r="AJ54" s="15">
        <f>'Table A4'!O54/'Table A2'!O54*100</f>
        <v>111.126213592233</v>
      </c>
      <c r="AK54" s="15"/>
      <c r="AL54" s="15"/>
      <c r="AM54" s="15"/>
      <c r="AN54" s="15">
        <f>'Table A4'!S54/'Table A2'!S54*100</f>
        <v>96.313364055299544</v>
      </c>
      <c r="AO54" s="15">
        <f>'Table A4'!T54/'Table A2'!T54*100</f>
        <v>103.48825783629754</v>
      </c>
      <c r="AP54" s="15">
        <f>'Table A4'!U54/'Table A2'!U54*100</f>
        <v>101.82849320426324</v>
      </c>
    </row>
    <row r="55" spans="1:63" x14ac:dyDescent="0.25"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spans="1:63" x14ac:dyDescent="0.25">
      <c r="A56" s="9" t="s">
        <v>164</v>
      </c>
    </row>
    <row r="57" spans="1:63" x14ac:dyDescent="0.25">
      <c r="A57" s="13">
        <v>1971</v>
      </c>
      <c r="B57" s="11">
        <f>LN(B7/B6)*100</f>
        <v>9.5594941914559453</v>
      </c>
      <c r="C57" s="11">
        <f t="shared" ref="C57:U71" si="0">LN(C7/C6)*100</f>
        <v>8.9260252554556635E-2</v>
      </c>
      <c r="D57" s="11">
        <f t="shared" si="0"/>
        <v>3.2044583191333826</v>
      </c>
      <c r="E57" s="11">
        <f t="shared" si="0"/>
        <v>8.0763208986121473</v>
      </c>
      <c r="F57" s="11">
        <f t="shared" si="0"/>
        <v>6.1950207974031821</v>
      </c>
      <c r="G57" s="11">
        <f t="shared" si="0"/>
        <v>4.9582304217947994</v>
      </c>
      <c r="H57" s="11">
        <f t="shared" si="0"/>
        <v>4.4581967513597478</v>
      </c>
      <c r="I57" s="11">
        <f t="shared" si="0"/>
        <v>10.833103417364619</v>
      </c>
      <c r="J57" s="11">
        <f t="shared" si="0"/>
        <v>8.8903346809677366</v>
      </c>
      <c r="K57" s="11">
        <f t="shared" si="0"/>
        <v>8.1255432575835638</v>
      </c>
      <c r="L57" s="11">
        <f t="shared" si="0"/>
        <v>-4.7959376005830032</v>
      </c>
      <c r="M57" s="11">
        <f t="shared" si="0"/>
        <v>0.11461012602459729</v>
      </c>
      <c r="N57" s="11">
        <f t="shared" si="0"/>
        <v>8.1309712976235478</v>
      </c>
      <c r="O57" s="11">
        <f t="shared" si="0"/>
        <v>8.1072042469459351</v>
      </c>
      <c r="P57" s="11" t="e">
        <f t="shared" si="0"/>
        <v>#N/A</v>
      </c>
      <c r="Q57" s="11">
        <f t="shared" si="0"/>
        <v>8.0705959773071108</v>
      </c>
      <c r="R57" s="11">
        <f t="shared" si="0"/>
        <v>6.1424940145326774</v>
      </c>
      <c r="S57" s="11">
        <f t="shared" si="0"/>
        <v>8.5944429625669478</v>
      </c>
      <c r="T57" s="11">
        <f t="shared" si="0"/>
        <v>9.1875349184565334</v>
      </c>
      <c r="U57" s="11">
        <f t="shared" si="0"/>
        <v>5.211022089508524</v>
      </c>
      <c r="W57" s="11">
        <f t="shared" ref="W57:AP69" si="1">LN(W7/W6)*100</f>
        <v>8.3789983764095748</v>
      </c>
      <c r="X57" s="11">
        <f t="shared" si="1"/>
        <v>3.7966239774365427</v>
      </c>
      <c r="Y57" s="11">
        <f t="shared" si="1"/>
        <v>7.5067453067991323</v>
      </c>
      <c r="Z57" s="11">
        <f t="shared" si="1"/>
        <v>3.8498907963871551</v>
      </c>
      <c r="AA57" s="11">
        <f t="shared" si="1"/>
        <v>9.2954429614006262</v>
      </c>
      <c r="AB57" s="11">
        <f t="shared" si="1"/>
        <v>5.9390055805730553</v>
      </c>
      <c r="AC57" s="11">
        <f t="shared" si="1"/>
        <v>6.4564959028357833</v>
      </c>
      <c r="AD57" s="11">
        <f t="shared" si="1"/>
        <v>8.6498063990033263</v>
      </c>
      <c r="AE57" s="11">
        <f t="shared" si="1"/>
        <v>16.894824331258572</v>
      </c>
      <c r="AF57" s="11">
        <f t="shared" si="1"/>
        <v>11.563327815273729</v>
      </c>
      <c r="AG57" s="11">
        <f t="shared" si="1"/>
        <v>2.1956758392631315</v>
      </c>
      <c r="AH57" s="11">
        <f t="shared" si="1"/>
        <v>-0.56455181221011286</v>
      </c>
      <c r="AI57" s="11">
        <f t="shared" si="1"/>
        <v>3.7569211024254847</v>
      </c>
      <c r="AJ57" s="11">
        <f t="shared" si="1"/>
        <v>0.39846362794698298</v>
      </c>
      <c r="AK57" s="11"/>
      <c r="AL57" s="11"/>
      <c r="AM57" s="11"/>
      <c r="AN57" s="11">
        <f t="shared" si="1"/>
        <v>6.1604205993155556</v>
      </c>
      <c r="AO57" s="11">
        <f t="shared" si="1"/>
        <v>14.934286268618255</v>
      </c>
      <c r="AP57" s="11">
        <f t="shared" si="1"/>
        <v>6.5335608470583573</v>
      </c>
      <c r="AR57" s="15">
        <f>W57*'Table A8'!W7</f>
        <v>3.1672613862828194</v>
      </c>
      <c r="AS57" s="15">
        <f>X57*'Table A8'!X7</f>
        <v>1.4833409879844575</v>
      </c>
      <c r="AT57" s="15">
        <f>Y57*'Table A8'!Y7</f>
        <v>1.5884273069186965</v>
      </c>
      <c r="AU57" s="15">
        <f>Z57*'Table A8'!Z7</f>
        <v>1.8186884122132922</v>
      </c>
      <c r="AV57" s="15">
        <f>AA57*'Table A8'!AA7</f>
        <v>6.8637550826982219</v>
      </c>
      <c r="AW57" s="15">
        <f>AB57*'Table A8'!AB7</f>
        <v>1.8785074651352576</v>
      </c>
      <c r="AX57" s="15">
        <f>AC57*'Table A8'!AC7</f>
        <v>2.4805857258695077</v>
      </c>
      <c r="AY57" s="15">
        <f>AD57*'Table A8'!AD7</f>
        <v>1.6901721703652501</v>
      </c>
      <c r="AZ57" s="15">
        <f>AE57*'Table A8'!AE7</f>
        <v>5.3674856900408479</v>
      </c>
      <c r="BA57" s="15">
        <f>AF57*'Table A8'!AF7</f>
        <v>6.2372590235586491</v>
      </c>
      <c r="BB57" s="15">
        <f>AG57*'Table A8'!AG7</f>
        <v>1.2238697128052696</v>
      </c>
      <c r="BC57" s="15">
        <f>AH57*'Table A8'!AH7</f>
        <v>-0.46112592021322019</v>
      </c>
      <c r="BD57" s="15">
        <f>AI57*'Table A8'!AI7</f>
        <v>1.6601834351618217</v>
      </c>
      <c r="BE57" s="15">
        <f>AJ57*'Table A8'!AJ7</f>
        <v>0.1875568296746449</v>
      </c>
      <c r="BF57" s="15"/>
      <c r="BG57" s="15"/>
      <c r="BH57" s="15"/>
      <c r="BI57" s="15">
        <f>AN57*'Table A8'!AN7</f>
        <v>3.2428454034797083</v>
      </c>
      <c r="BJ57" s="15">
        <f>AO57*'Table A8'!AO7</f>
        <v>8.1780151606953559</v>
      </c>
      <c r="BK57" s="15">
        <f>AP57*'Table A8'!AP7</f>
        <v>2.2913197890633659</v>
      </c>
    </row>
    <row r="58" spans="1:63" x14ac:dyDescent="0.25">
      <c r="A58" s="13">
        <v>1972</v>
      </c>
      <c r="B58" s="11">
        <f t="shared" ref="B58:Q73" si="2">LN(B8/B7)*100</f>
        <v>0.51735925234828672</v>
      </c>
      <c r="C58" s="11">
        <f t="shared" si="2"/>
        <v>-14.807012928932808</v>
      </c>
      <c r="D58" s="11">
        <f t="shared" si="2"/>
        <v>3.4859922395238283</v>
      </c>
      <c r="E58" s="11">
        <f t="shared" si="2"/>
        <v>10.614359810817724</v>
      </c>
      <c r="F58" s="11">
        <f t="shared" si="2"/>
        <v>10.587455934000799</v>
      </c>
      <c r="G58" s="11">
        <f t="shared" si="2"/>
        <v>-4.288998663295482</v>
      </c>
      <c r="H58" s="11">
        <f t="shared" si="2"/>
        <v>3.1354788703927827</v>
      </c>
      <c r="I58" s="11">
        <f t="shared" si="2"/>
        <v>8.0769203445833586</v>
      </c>
      <c r="J58" s="11">
        <f t="shared" si="2"/>
        <v>2.7823013167401429</v>
      </c>
      <c r="K58" s="11">
        <f t="shared" si="2"/>
        <v>4.8029902065167249</v>
      </c>
      <c r="L58" s="11">
        <f t="shared" si="2"/>
        <v>-1.3729605543700305</v>
      </c>
      <c r="M58" s="11">
        <f t="shared" si="2"/>
        <v>4.8762296294249792</v>
      </c>
      <c r="N58" s="11">
        <f t="shared" si="2"/>
        <v>7.5926450698280412</v>
      </c>
      <c r="O58" s="11">
        <f t="shared" si="2"/>
        <v>7.5759417163737517</v>
      </c>
      <c r="P58" s="11" t="e">
        <f t="shared" si="2"/>
        <v>#N/A</v>
      </c>
      <c r="Q58" s="11">
        <f t="shared" si="2"/>
        <v>4.6628867765921225</v>
      </c>
      <c r="R58" s="11">
        <f t="shared" si="0"/>
        <v>3.4347054700636224</v>
      </c>
      <c r="S58" s="11">
        <f t="shared" si="0"/>
        <v>1.2227403205160117</v>
      </c>
      <c r="T58" s="11">
        <f t="shared" si="0"/>
        <v>-0.57480092198681598</v>
      </c>
      <c r="U58" s="11">
        <f t="shared" si="0"/>
        <v>2.9162040984982851</v>
      </c>
      <c r="W58" s="11">
        <f t="shared" si="1"/>
        <v>1.3724845849316123</v>
      </c>
      <c r="X58" s="11">
        <f t="shared" si="1"/>
        <v>9.8903144739398687</v>
      </c>
      <c r="Y58" s="11">
        <f t="shared" si="1"/>
        <v>3.1024609013399513</v>
      </c>
      <c r="Z58" s="11">
        <f t="shared" si="1"/>
        <v>2.1341416479579949</v>
      </c>
      <c r="AA58" s="11">
        <f t="shared" si="1"/>
        <v>9.6906226099214035</v>
      </c>
      <c r="AB58" s="11">
        <f t="shared" si="1"/>
        <v>-3.9464409464731571</v>
      </c>
      <c r="AC58" s="11">
        <f t="shared" si="1"/>
        <v>3.5936637952091517</v>
      </c>
      <c r="AD58" s="11">
        <f t="shared" si="1"/>
        <v>5.1099909738567719</v>
      </c>
      <c r="AE58" s="11">
        <f t="shared" si="1"/>
        <v>7.668007667912577</v>
      </c>
      <c r="AF58" s="11">
        <f t="shared" si="1"/>
        <v>4.1028437220946197</v>
      </c>
      <c r="AG58" s="11">
        <f t="shared" si="1"/>
        <v>6.1812881272890783</v>
      </c>
      <c r="AH58" s="11">
        <f t="shared" si="1"/>
        <v>4.638317331697718</v>
      </c>
      <c r="AI58" s="11">
        <f t="shared" si="1"/>
        <v>2.3687975189785582</v>
      </c>
      <c r="AJ58" s="11">
        <f t="shared" si="1"/>
        <v>1.5351528618929287</v>
      </c>
      <c r="AK58" s="11"/>
      <c r="AL58" s="11"/>
      <c r="AM58" s="11"/>
      <c r="AN58" s="11">
        <f t="shared" si="1"/>
        <v>-4.5318438561379432E-2</v>
      </c>
      <c r="AO58" s="11">
        <f t="shared" si="1"/>
        <v>7.977827362483259</v>
      </c>
      <c r="AP58" s="11">
        <f t="shared" si="1"/>
        <v>2.2724765904760611</v>
      </c>
      <c r="AR58" s="15">
        <f>W58*'Table A8'!W8</f>
        <v>0.53430824891387663</v>
      </c>
      <c r="AS58" s="15">
        <f>X58*'Table A8'!X8</f>
        <v>4.0659082802366804</v>
      </c>
      <c r="AT58" s="15">
        <f>Y58*'Table A8'!Y8</f>
        <v>0.69153853490867512</v>
      </c>
      <c r="AU58" s="15">
        <f>Z58*'Table A8'!Z8</f>
        <v>1.0461562358290091</v>
      </c>
      <c r="AV58" s="15">
        <f>AA58*'Table A8'!AA8</f>
        <v>7.2921935139658558</v>
      </c>
      <c r="AW58" s="15">
        <f>AB58*'Table A8'!AB8</f>
        <v>-1.26878076429112</v>
      </c>
      <c r="AX58" s="15">
        <f>AC58*'Table A8'!AC8</f>
        <v>1.410513039619592</v>
      </c>
      <c r="AY58" s="15">
        <f>AD58*'Table A8'!AD8</f>
        <v>1.0501031451275666</v>
      </c>
      <c r="AZ58" s="15">
        <f>AE58*'Table A8'!AE8</f>
        <v>2.5174069173756992</v>
      </c>
      <c r="BA58" s="15">
        <f>AF58*'Table A8'!AF8</f>
        <v>2.2495892128244801</v>
      </c>
      <c r="BB58" s="15">
        <f>AG58*'Table A8'!AG8</f>
        <v>3.4151616903272157</v>
      </c>
      <c r="BC58" s="15">
        <f>AH58*'Table A8'!AH8</f>
        <v>3.7932159138623938</v>
      </c>
      <c r="BD58" s="15">
        <f>AI58*'Table A8'!AI8</f>
        <v>1.0519829781783778</v>
      </c>
      <c r="BE58" s="15">
        <f>AJ58*'Table A8'!AJ8</f>
        <v>0.72597378838916593</v>
      </c>
      <c r="BF58" s="15"/>
      <c r="BG58" s="15"/>
      <c r="BH58" s="15"/>
      <c r="BI58" s="15">
        <f>AN58*'Table A8'!AN8</f>
        <v>-2.4281619381187104E-2</v>
      </c>
      <c r="BJ58" s="15">
        <f>AO58*'Table A8'!AO8</f>
        <v>4.4316830998594501</v>
      </c>
      <c r="BK58" s="15">
        <f>AP58*'Table A8'!AP8</f>
        <v>0.82240927809328646</v>
      </c>
    </row>
    <row r="59" spans="1:63" x14ac:dyDescent="0.25">
      <c r="A59" s="13">
        <v>1973</v>
      </c>
      <c r="B59" s="11">
        <f t="shared" si="2"/>
        <v>5.0686302166185335</v>
      </c>
      <c r="C59" s="11">
        <f t="shared" si="0"/>
        <v>10.266544271094734</v>
      </c>
      <c r="D59" s="11">
        <f t="shared" si="0"/>
        <v>6.8418498141832389</v>
      </c>
      <c r="E59" s="11">
        <f t="shared" si="0"/>
        <v>10.243633767727991</v>
      </c>
      <c r="F59" s="11">
        <f t="shared" si="0"/>
        <v>15.395435756934873</v>
      </c>
      <c r="G59" s="11">
        <f t="shared" si="0"/>
        <v>-4.128449457240511</v>
      </c>
      <c r="H59" s="11">
        <f t="shared" si="0"/>
        <v>-0.57416008317135347</v>
      </c>
      <c r="I59" s="11">
        <f t="shared" si="0"/>
        <v>11.291772382873743</v>
      </c>
      <c r="J59" s="11">
        <f t="shared" si="0"/>
        <v>-0.4308669944089687</v>
      </c>
      <c r="K59" s="11">
        <f t="shared" si="0"/>
        <v>8.9635215293010138</v>
      </c>
      <c r="L59" s="11">
        <f t="shared" si="0"/>
        <v>1.6727961153317286</v>
      </c>
      <c r="M59" s="11">
        <f t="shared" si="0"/>
        <v>-1.6167433448990747</v>
      </c>
      <c r="N59" s="11">
        <f t="shared" si="0"/>
        <v>9.0167793150900266</v>
      </c>
      <c r="O59" s="11">
        <f t="shared" si="0"/>
        <v>9.0116810087952643</v>
      </c>
      <c r="P59" s="11" t="e">
        <f t="shared" si="0"/>
        <v>#N/A</v>
      </c>
      <c r="Q59" s="11">
        <f t="shared" si="0"/>
        <v>6.7223754395301931</v>
      </c>
      <c r="R59" s="11">
        <f t="shared" si="0"/>
        <v>2.5628150394358689</v>
      </c>
      <c r="S59" s="11">
        <f t="shared" si="0"/>
        <v>5.0113453796142693</v>
      </c>
      <c r="T59" s="11">
        <f t="shared" si="0"/>
        <v>0.7492462383812184</v>
      </c>
      <c r="U59" s="11">
        <f t="shared" si="0"/>
        <v>4.539802895003632</v>
      </c>
      <c r="W59" s="11">
        <f t="shared" si="1"/>
        <v>6.3451682435948804</v>
      </c>
      <c r="X59" s="11">
        <f t="shared" si="1"/>
        <v>4.6184301365857099</v>
      </c>
      <c r="Y59" s="11">
        <f t="shared" si="1"/>
        <v>-1.0279502931897979</v>
      </c>
      <c r="Z59" s="11">
        <f t="shared" si="1"/>
        <v>2.2739483814075099</v>
      </c>
      <c r="AA59" s="11">
        <f t="shared" si="1"/>
        <v>9.7774620517975279</v>
      </c>
      <c r="AB59" s="11">
        <f t="shared" si="1"/>
        <v>-2.2098816624715782</v>
      </c>
      <c r="AC59" s="11">
        <f t="shared" si="1"/>
        <v>2.3926079065581431</v>
      </c>
      <c r="AD59" s="11">
        <f t="shared" si="1"/>
        <v>6.5443707153360497</v>
      </c>
      <c r="AE59" s="11">
        <f t="shared" si="1"/>
        <v>4.9650205888013099</v>
      </c>
      <c r="AF59" s="11">
        <f t="shared" si="1"/>
        <v>6.1058568468869758</v>
      </c>
      <c r="AG59" s="11">
        <f t="shared" si="1"/>
        <v>5.0121468590417173</v>
      </c>
      <c r="AH59" s="11">
        <f t="shared" si="1"/>
        <v>-1.4993189169268972</v>
      </c>
      <c r="AI59" s="11">
        <f t="shared" si="1"/>
        <v>3.840519616166707</v>
      </c>
      <c r="AJ59" s="11">
        <f t="shared" si="1"/>
        <v>2.1934035228818991</v>
      </c>
      <c r="AK59" s="11"/>
      <c r="AL59" s="11"/>
      <c r="AM59" s="11"/>
      <c r="AN59" s="11">
        <f t="shared" si="1"/>
        <v>3.0190301570004459</v>
      </c>
      <c r="AO59" s="11">
        <f t="shared" si="1"/>
        <v>6.840201275879533</v>
      </c>
      <c r="AP59" s="11">
        <f t="shared" si="1"/>
        <v>0.67815643178931906</v>
      </c>
      <c r="AR59" s="15">
        <f>W59*'Table A8'!W9</f>
        <v>2.5126866244635728</v>
      </c>
      <c r="AS59" s="15">
        <f>X59*'Table A8'!X9</f>
        <v>1.9669893951718536</v>
      </c>
      <c r="AT59" s="15">
        <f>Y59*'Table A8'!Y9</f>
        <v>-0.23426987181795494</v>
      </c>
      <c r="AU59" s="15">
        <f>Z59*'Table A8'!Z9</f>
        <v>1.1526644345354669</v>
      </c>
      <c r="AV59" s="15">
        <f>AA59*'Table A8'!AA9</f>
        <v>7.487580439266547</v>
      </c>
      <c r="AW59" s="15">
        <f>AB59*'Table A8'!AB9</f>
        <v>-0.69567074734605272</v>
      </c>
      <c r="AX59" s="15">
        <f>AC59*'Table A8'!AC9</f>
        <v>0.94244825439325264</v>
      </c>
      <c r="AY59" s="15">
        <f>AD59*'Table A8'!AD9</f>
        <v>1.3919876511519778</v>
      </c>
      <c r="AZ59" s="15">
        <f>AE59*'Table A8'!AE9</f>
        <v>1.6290232551857096</v>
      </c>
      <c r="BA59" s="15">
        <f>AF59*'Table A8'!AF9</f>
        <v>3.3759282506438084</v>
      </c>
      <c r="BB59" s="15">
        <f>AG59*'Table A8'!AG9</f>
        <v>2.7697123543064528</v>
      </c>
      <c r="BC59" s="15">
        <f>AH59*'Table A8'!AH9</f>
        <v>-1.2249435551292749</v>
      </c>
      <c r="BD59" s="15">
        <f>AI59*'Table A8'!AI9</f>
        <v>1.7086471772325678</v>
      </c>
      <c r="BE59" s="15">
        <f>AJ59*'Table A8'!AJ9</f>
        <v>1.0392345891414438</v>
      </c>
      <c r="BF59" s="15"/>
      <c r="BG59" s="15"/>
      <c r="BH59" s="15"/>
      <c r="BI59" s="15">
        <f>AN59*'Table A8'!AN9</f>
        <v>1.6290686727174408</v>
      </c>
      <c r="BJ59" s="15">
        <f>AO59*'Table A8'!AO9</f>
        <v>3.7730550237751501</v>
      </c>
      <c r="BK59" s="15">
        <f>AP59*'Table A8'!AP9</f>
        <v>0.24854433225078545</v>
      </c>
    </row>
    <row r="60" spans="1:63" x14ac:dyDescent="0.25">
      <c r="A60" s="13">
        <v>1974</v>
      </c>
      <c r="B60" s="11">
        <f t="shared" si="2"/>
        <v>7.8543163638616882</v>
      </c>
      <c r="C60" s="11">
        <f t="shared" si="0"/>
        <v>-4.4276052856563295</v>
      </c>
      <c r="D60" s="11">
        <f t="shared" si="0"/>
        <v>0.36856318913695335</v>
      </c>
      <c r="E60" s="11">
        <f t="shared" si="0"/>
        <v>1.5058072528524062</v>
      </c>
      <c r="F60" s="11">
        <f t="shared" si="0"/>
        <v>-4.4212860696578673</v>
      </c>
      <c r="G60" s="11">
        <f t="shared" si="0"/>
        <v>-1.420403487788567</v>
      </c>
      <c r="H60" s="11">
        <f t="shared" si="0"/>
        <v>-8.6853233777920842</v>
      </c>
      <c r="I60" s="11">
        <f t="shared" si="0"/>
        <v>0.22056404499678528</v>
      </c>
      <c r="J60" s="11">
        <f t="shared" si="0"/>
        <v>-6.9462897489740865</v>
      </c>
      <c r="K60" s="11">
        <f t="shared" si="0"/>
        <v>-3.870099833705682</v>
      </c>
      <c r="L60" s="11">
        <f t="shared" si="0"/>
        <v>-0.29823169886172896</v>
      </c>
      <c r="M60" s="11">
        <f t="shared" si="0"/>
        <v>2.3311122458222635</v>
      </c>
      <c r="N60" s="11">
        <f t="shared" si="0"/>
        <v>-1.3934129586101098</v>
      </c>
      <c r="O60" s="11">
        <f t="shared" si="0"/>
        <v>-1.3370310032357038</v>
      </c>
      <c r="P60" s="11" t="e">
        <f t="shared" si="0"/>
        <v>#N/A</v>
      </c>
      <c r="Q60" s="11">
        <f t="shared" si="0"/>
        <v>-3.4926169234394018</v>
      </c>
      <c r="R60" s="11">
        <f t="shared" si="0"/>
        <v>1.2534017686265684</v>
      </c>
      <c r="S60" s="11">
        <f t="shared" si="0"/>
        <v>-6.4402467909466878</v>
      </c>
      <c r="T60" s="11">
        <f t="shared" si="0"/>
        <v>-3.2474573629770598</v>
      </c>
      <c r="U60" s="11">
        <f t="shared" si="0"/>
        <v>-1.5321466173280336</v>
      </c>
      <c r="W60" s="11">
        <f t="shared" si="1"/>
        <v>9.9444685518208544</v>
      </c>
      <c r="X60" s="11">
        <f t="shared" si="1"/>
        <v>23.227747353642616</v>
      </c>
      <c r="Y60" s="11">
        <f t="shared" si="1"/>
        <v>3.4356697500326114</v>
      </c>
      <c r="Z60" s="11">
        <f t="shared" si="1"/>
        <v>-0.35778442655494935</v>
      </c>
      <c r="AA60" s="11">
        <f t="shared" si="1"/>
        <v>5.5421608286346355</v>
      </c>
      <c r="AB60" s="11">
        <f t="shared" si="1"/>
        <v>14.493834215580007</v>
      </c>
      <c r="AC60" s="11">
        <f t="shared" si="1"/>
        <v>4.8534530340994424</v>
      </c>
      <c r="AD60" s="11">
        <f t="shared" si="1"/>
        <v>6.0179048896442042</v>
      </c>
      <c r="AE60" s="11">
        <f t="shared" si="1"/>
        <v>3.4629626952330481</v>
      </c>
      <c r="AF60" s="11">
        <f t="shared" si="1"/>
        <v>3.8819479670980748</v>
      </c>
      <c r="AG60" s="11">
        <f t="shared" si="1"/>
        <v>6.7299543719986863</v>
      </c>
      <c r="AH60" s="11">
        <f t="shared" si="1"/>
        <v>8.2160776134379088</v>
      </c>
      <c r="AI60" s="11">
        <f t="shared" si="1"/>
        <v>3.2943506948175383</v>
      </c>
      <c r="AJ60" s="11">
        <f t="shared" si="1"/>
        <v>-0.76127752417408234</v>
      </c>
      <c r="AK60" s="11"/>
      <c r="AL60" s="11"/>
      <c r="AM60" s="11"/>
      <c r="AN60" s="11">
        <f t="shared" si="1"/>
        <v>-1.2751550107523502</v>
      </c>
      <c r="AO60" s="11">
        <f t="shared" si="1"/>
        <v>11.151414482131482</v>
      </c>
      <c r="AP60" s="11">
        <f t="shared" si="1"/>
        <v>4.6537419787443062</v>
      </c>
      <c r="AR60" s="15">
        <f>W60*'Table A8'!W10</f>
        <v>3.6714977893322591</v>
      </c>
      <c r="AS60" s="15">
        <f>X60*'Table A8'!X10</f>
        <v>9.32594056248751</v>
      </c>
      <c r="AT60" s="15">
        <f>Y60*'Table A8'!Y10</f>
        <v>0.69400528950658735</v>
      </c>
      <c r="AU60" s="15">
        <f>Z60*'Table A8'!Z10</f>
        <v>-0.16948248285907952</v>
      </c>
      <c r="AV60" s="15">
        <f>AA60*'Table A8'!AA10</f>
        <v>4.1006447971067672</v>
      </c>
      <c r="AW60" s="15">
        <f>AB60*'Table A8'!AB10</f>
        <v>4.1350909017049755</v>
      </c>
      <c r="AX60" s="15">
        <f>AC60*'Table A8'!AC10</f>
        <v>1.7122982304302834</v>
      </c>
      <c r="AY60" s="15">
        <f>AD60*'Table A8'!AD10</f>
        <v>1.156039529300652</v>
      </c>
      <c r="AZ60" s="15">
        <f>AE60*'Table A8'!AE10</f>
        <v>1.0025277002699673</v>
      </c>
      <c r="BA60" s="15">
        <f>AF60*'Table A8'!AF10</f>
        <v>1.9844518007805358</v>
      </c>
      <c r="BB60" s="15">
        <f>AG60*'Table A8'!AG10</f>
        <v>3.4046839167941356</v>
      </c>
      <c r="BC60" s="15">
        <f>AH60*'Table A8'!AH10</f>
        <v>6.4734475516277286</v>
      </c>
      <c r="BD60" s="15">
        <f>AI60*'Table A8'!AI10</f>
        <v>1.3062100504951537</v>
      </c>
      <c r="BE60" s="15">
        <f>AJ60*'Table A8'!AJ10</f>
        <v>-0.32301005350706313</v>
      </c>
      <c r="BF60" s="15"/>
      <c r="BG60" s="15"/>
      <c r="BH60" s="15"/>
      <c r="BI60" s="15">
        <f>AN60*'Table A8'!AN10</f>
        <v>-0.62992657531166096</v>
      </c>
      <c r="BJ60" s="15">
        <f>AO60*'Table A8'!AO10</f>
        <v>5.6247734647871193</v>
      </c>
      <c r="BK60" s="15">
        <f>AP60*'Table A8'!AP10</f>
        <v>1.538992472370742</v>
      </c>
    </row>
    <row r="61" spans="1:63" x14ac:dyDescent="0.25">
      <c r="A61" s="13">
        <v>1975</v>
      </c>
      <c r="B61" s="11">
        <f t="shared" si="2"/>
        <v>-1.5477731532718519</v>
      </c>
      <c r="C61" s="11">
        <f t="shared" si="0"/>
        <v>14.134473295325712</v>
      </c>
      <c r="D61" s="11">
        <f t="shared" si="0"/>
        <v>0.71840314721464027</v>
      </c>
      <c r="E61" s="11">
        <f t="shared" si="0"/>
        <v>3.2154503021845917</v>
      </c>
      <c r="F61" s="11">
        <f t="shared" si="0"/>
        <v>-2.8811673944689824</v>
      </c>
      <c r="G61" s="11">
        <f t="shared" si="0"/>
        <v>-0.13715747541379347</v>
      </c>
      <c r="H61" s="11">
        <f t="shared" si="0"/>
        <v>-1.7799080444432922</v>
      </c>
      <c r="I61" s="11">
        <f t="shared" si="0"/>
        <v>-0.48634100836259864</v>
      </c>
      <c r="J61" s="11">
        <f t="shared" si="0"/>
        <v>-0.26842106496123025</v>
      </c>
      <c r="K61" s="11">
        <f t="shared" si="0"/>
        <v>2.176712197772269</v>
      </c>
      <c r="L61" s="11">
        <f t="shared" si="0"/>
        <v>9.7707173017865188</v>
      </c>
      <c r="M61" s="11">
        <f t="shared" si="0"/>
        <v>8.6647111199633393</v>
      </c>
      <c r="N61" s="11">
        <f t="shared" si="0"/>
        <v>0.22172431630809059</v>
      </c>
      <c r="O61" s="11">
        <f t="shared" si="0"/>
        <v>0.16468697822495576</v>
      </c>
      <c r="P61" s="11" t="e">
        <f t="shared" si="0"/>
        <v>#N/A</v>
      </c>
      <c r="Q61" s="11">
        <f t="shared" si="0"/>
        <v>-1.9572111069487701</v>
      </c>
      <c r="R61" s="11">
        <f t="shared" si="0"/>
        <v>4.25101638493864</v>
      </c>
      <c r="S61" s="11">
        <f t="shared" si="0"/>
        <v>0.30141165855311725</v>
      </c>
      <c r="T61" s="11">
        <f t="shared" si="0"/>
        <v>1.3439580517968037</v>
      </c>
      <c r="U61" s="11">
        <f t="shared" si="0"/>
        <v>1.2243464196967995</v>
      </c>
      <c r="W61" s="11">
        <f t="shared" si="1"/>
        <v>7.7122502341119228</v>
      </c>
      <c r="X61" s="11">
        <f t="shared" si="1"/>
        <v>19.852845841617722</v>
      </c>
      <c r="Y61" s="11">
        <f t="shared" si="1"/>
        <v>9.4760341536107351</v>
      </c>
      <c r="Z61" s="11">
        <f t="shared" si="1"/>
        <v>0.50371715749451351</v>
      </c>
      <c r="AA61" s="11">
        <f t="shared" si="1"/>
        <v>4.0162369532099458</v>
      </c>
      <c r="AB61" s="11">
        <f t="shared" si="1"/>
        <v>8.149663389250394</v>
      </c>
      <c r="AC61" s="11">
        <f t="shared" si="1"/>
        <v>5.648150470859008</v>
      </c>
      <c r="AD61" s="11">
        <f t="shared" si="1"/>
        <v>1.6340788028526687</v>
      </c>
      <c r="AE61" s="11">
        <f t="shared" si="1"/>
        <v>4.4536831098979404</v>
      </c>
      <c r="AF61" s="11">
        <f t="shared" si="1"/>
        <v>6.9908420666586579</v>
      </c>
      <c r="AG61" s="11">
        <f t="shared" si="1"/>
        <v>9.5435887474276164</v>
      </c>
      <c r="AH61" s="11">
        <f t="shared" si="1"/>
        <v>10.126837975381559</v>
      </c>
      <c r="AI61" s="11">
        <f t="shared" si="1"/>
        <v>9.1127543799746533</v>
      </c>
      <c r="AJ61" s="11">
        <f t="shared" si="1"/>
        <v>5.3060414196990155</v>
      </c>
      <c r="AK61" s="11"/>
      <c r="AL61" s="11"/>
      <c r="AM61" s="11"/>
      <c r="AN61" s="11">
        <f t="shared" si="1"/>
        <v>-1.099182743087008</v>
      </c>
      <c r="AO61" s="11">
        <f t="shared" si="1"/>
        <v>4.9477591057797907</v>
      </c>
      <c r="AP61" s="11">
        <f t="shared" si="1"/>
        <v>7.0894892662442377</v>
      </c>
      <c r="AR61" s="15">
        <f>W61*'Table A8'!W11</f>
        <v>2.4609790497051152</v>
      </c>
      <c r="AS61" s="15">
        <f>X61*'Table A8'!X11</f>
        <v>6.9743047441603041</v>
      </c>
      <c r="AT61" s="15">
        <f>Y61*'Table A8'!Y11</f>
        <v>1.5673360490072155</v>
      </c>
      <c r="AU61" s="15">
        <f>Z61*'Table A8'!Z11</f>
        <v>0.20450916594277249</v>
      </c>
      <c r="AV61" s="15">
        <f>AA61*'Table A8'!AA11</f>
        <v>2.7446963338236769</v>
      </c>
      <c r="AW61" s="15">
        <f>AB61*'Table A8'!AB11</f>
        <v>1.9860729679603213</v>
      </c>
      <c r="AX61" s="15">
        <f>AC61*'Table A8'!AC11</f>
        <v>1.6441766020670574</v>
      </c>
      <c r="AY61" s="15">
        <f>AD61*'Table A8'!AD11</f>
        <v>0.25099450411816987</v>
      </c>
      <c r="AZ61" s="15">
        <f>AE61*'Table A8'!AE11</f>
        <v>1.0381535329172098</v>
      </c>
      <c r="BA61" s="15">
        <f>AF61*'Table A8'!AF11</f>
        <v>3.0934476144964562</v>
      </c>
      <c r="BB61" s="15">
        <f>AG61*'Table A8'!AG11</f>
        <v>4.1476436696320418</v>
      </c>
      <c r="BC61" s="15">
        <f>AH61*'Table A8'!AH11</f>
        <v>7.5556338134321805</v>
      </c>
      <c r="BD61" s="15">
        <f>AI61*'Table A8'!AI11</f>
        <v>2.9616451734917617</v>
      </c>
      <c r="BE61" s="15">
        <f>AJ61*'Table A8'!AJ11</f>
        <v>1.8618899341723845</v>
      </c>
      <c r="BF61" s="15"/>
      <c r="BG61" s="15"/>
      <c r="BH61" s="15"/>
      <c r="BI61" s="15">
        <f>AN61*'Table A8'!AN11</f>
        <v>-0.45539141046094744</v>
      </c>
      <c r="BJ61" s="15">
        <f>AO61*'Table A8'!AO11</f>
        <v>2.126052087753576</v>
      </c>
      <c r="BK61" s="15">
        <f>AP61*'Table A8'!AP11</f>
        <v>1.9538632417769115</v>
      </c>
    </row>
    <row r="62" spans="1:63" x14ac:dyDescent="0.25">
      <c r="A62" s="13">
        <v>1976</v>
      </c>
      <c r="B62" s="11">
        <f t="shared" si="2"/>
        <v>-6.0260434590562593</v>
      </c>
      <c r="C62" s="11">
        <f t="shared" si="0"/>
        <v>-3.7207535600559325</v>
      </c>
      <c r="D62" s="11">
        <f t="shared" si="0"/>
        <v>3.5502952889532264</v>
      </c>
      <c r="E62" s="11">
        <f t="shared" si="0"/>
        <v>-0.65632402874593898</v>
      </c>
      <c r="F62" s="11">
        <f t="shared" si="0"/>
        <v>2.8595427171468621</v>
      </c>
      <c r="G62" s="11">
        <f t="shared" si="0"/>
        <v>0.32502011287689148</v>
      </c>
      <c r="H62" s="11">
        <f t="shared" si="0"/>
        <v>4.3689873598939455</v>
      </c>
      <c r="I62" s="11">
        <f t="shared" si="0"/>
        <v>4.6604999053752438</v>
      </c>
      <c r="J62" s="11">
        <f t="shared" si="0"/>
        <v>2.3649187323744023</v>
      </c>
      <c r="K62" s="11">
        <f t="shared" si="0"/>
        <v>6.8481194351218173</v>
      </c>
      <c r="L62" s="11">
        <f t="shared" si="0"/>
        <v>2.507327950068523</v>
      </c>
      <c r="M62" s="11">
        <f t="shared" si="0"/>
        <v>6.3085771727813187</v>
      </c>
      <c r="N62" s="11">
        <f t="shared" si="0"/>
        <v>4.5327747540915073</v>
      </c>
      <c r="O62" s="11">
        <f t="shared" si="0"/>
        <v>4.4791639385245769</v>
      </c>
      <c r="P62" s="11" t="e">
        <f t="shared" si="0"/>
        <v>#N/A</v>
      </c>
      <c r="Q62" s="11">
        <f t="shared" si="0"/>
        <v>7.0504855902850068</v>
      </c>
      <c r="R62" s="11">
        <f t="shared" si="0"/>
        <v>5.7266263911388391</v>
      </c>
      <c r="S62" s="11">
        <f t="shared" si="0"/>
        <v>7.604845620197036</v>
      </c>
      <c r="T62" s="11">
        <f t="shared" si="0"/>
        <v>-0.28135522874286384</v>
      </c>
      <c r="U62" s="11">
        <f t="shared" si="0"/>
        <v>3.1905564563808122</v>
      </c>
      <c r="W62" s="11">
        <f t="shared" si="1"/>
        <v>3.0159376084183687</v>
      </c>
      <c r="X62" s="11">
        <f t="shared" si="1"/>
        <v>23.894298308608374</v>
      </c>
      <c r="Y62" s="11">
        <f t="shared" si="1"/>
        <v>2.732551021653562</v>
      </c>
      <c r="Z62" s="11">
        <f t="shared" si="1"/>
        <v>-2.86848651621801</v>
      </c>
      <c r="AA62" s="11">
        <f t="shared" si="1"/>
        <v>1.5827698341466916</v>
      </c>
      <c r="AB62" s="11">
        <f t="shared" si="1"/>
        <v>2.8133486735973054</v>
      </c>
      <c r="AC62" s="11">
        <f t="shared" si="1"/>
        <v>2.9231436709792655</v>
      </c>
      <c r="AD62" s="11">
        <f t="shared" si="1"/>
        <v>2.7469621733133618</v>
      </c>
      <c r="AE62" s="11">
        <f t="shared" si="1"/>
        <v>2.416256830855307</v>
      </c>
      <c r="AF62" s="11">
        <f t="shared" si="1"/>
        <v>7.0175659851188952</v>
      </c>
      <c r="AG62" s="11">
        <f t="shared" si="1"/>
        <v>7.2138881705312894</v>
      </c>
      <c r="AH62" s="11">
        <f t="shared" si="1"/>
        <v>3.7080266497942693</v>
      </c>
      <c r="AI62" s="11">
        <f t="shared" si="1"/>
        <v>9.3822268554815729</v>
      </c>
      <c r="AJ62" s="11">
        <f t="shared" si="1"/>
        <v>3.7099544219429292</v>
      </c>
      <c r="AK62" s="11"/>
      <c r="AL62" s="11"/>
      <c r="AM62" s="11"/>
      <c r="AN62" s="11">
        <f t="shared" si="1"/>
        <v>2.8110033792060678</v>
      </c>
      <c r="AO62" s="11">
        <f t="shared" si="1"/>
        <v>1.463338537876901</v>
      </c>
      <c r="AP62" s="11">
        <f t="shared" si="1"/>
        <v>4.2911845998209941</v>
      </c>
      <c r="AR62" s="15">
        <f>W62*'Table A8'!W12</f>
        <v>0.93644862741390344</v>
      </c>
      <c r="AS62" s="15">
        <f>X62*'Table A8'!X12</f>
        <v>8.0595468194936046</v>
      </c>
      <c r="AT62" s="15">
        <f>Y62*'Table A8'!Y12</f>
        <v>0.438027928771066</v>
      </c>
      <c r="AU62" s="15">
        <f>Z62*'Table A8'!Z12</f>
        <v>-1.1026462168342028</v>
      </c>
      <c r="AV62" s="15">
        <f>AA62*'Table A8'!AA12</f>
        <v>1.0515922778070619</v>
      </c>
      <c r="AW62" s="15">
        <f>AB62*'Table A8'!AB12</f>
        <v>0.65944892909120856</v>
      </c>
      <c r="AX62" s="15">
        <f>AC62*'Table A8'!AC12</f>
        <v>0.80971079686125658</v>
      </c>
      <c r="AY62" s="15">
        <f>AD62*'Table A8'!AD12</f>
        <v>0.39776012269577488</v>
      </c>
      <c r="AZ62" s="15">
        <f>AE62*'Table A8'!AE12</f>
        <v>0.53181812847125298</v>
      </c>
      <c r="BA62" s="15">
        <f>AF62*'Table A8'!AF12</f>
        <v>3.0224656697907077</v>
      </c>
      <c r="BB62" s="15">
        <f>AG62*'Table A8'!AG12</f>
        <v>3.0089127559286011</v>
      </c>
      <c r="BC62" s="15">
        <f>AH62*'Table A8'!AH12</f>
        <v>2.7387484835380471</v>
      </c>
      <c r="BD62" s="15">
        <f>AI62*'Table A8'!AI12</f>
        <v>2.8850347580605837</v>
      </c>
      <c r="BE62" s="15">
        <f>AJ62*'Table A8'!AJ12</f>
        <v>1.2346728316226068</v>
      </c>
      <c r="BF62" s="15"/>
      <c r="BG62" s="15"/>
      <c r="BH62" s="15"/>
      <c r="BI62" s="15">
        <f>AN62*'Table A8'!AN12</f>
        <v>1.1027566256625403</v>
      </c>
      <c r="BJ62" s="15">
        <f>AO62*'Table A8'!AO12</f>
        <v>0.58782309066515104</v>
      </c>
      <c r="BK62" s="15">
        <f>AP62*'Table A8'!AP12</f>
        <v>1.1341600897326887</v>
      </c>
    </row>
    <row r="63" spans="1:63" x14ac:dyDescent="0.25">
      <c r="A63" s="13">
        <v>1977</v>
      </c>
      <c r="B63" s="11">
        <f t="shared" si="2"/>
        <v>11.578558110627997</v>
      </c>
      <c r="C63" s="11">
        <f t="shared" si="0"/>
        <v>-4.7963071777516904</v>
      </c>
      <c r="D63" s="11">
        <f t="shared" si="0"/>
        <v>1.1472495276588457</v>
      </c>
      <c r="E63" s="11">
        <f t="shared" si="0"/>
        <v>5.5992423438252059</v>
      </c>
      <c r="F63" s="11">
        <f t="shared" si="0"/>
        <v>3.3567755953537457</v>
      </c>
      <c r="G63" s="11">
        <f t="shared" si="0"/>
        <v>1.5464610484503811</v>
      </c>
      <c r="H63" s="11">
        <f t="shared" si="0"/>
        <v>-0.79444320990062456</v>
      </c>
      <c r="I63" s="11">
        <f t="shared" si="0"/>
        <v>3.5287318420972671</v>
      </c>
      <c r="J63" s="11">
        <f t="shared" si="0"/>
        <v>0.49160836918634232</v>
      </c>
      <c r="K63" s="11">
        <f t="shared" si="0"/>
        <v>2.8931761309681505</v>
      </c>
      <c r="L63" s="11">
        <f t="shared" si="0"/>
        <v>-0.58215552419679106</v>
      </c>
      <c r="M63" s="11">
        <f t="shared" si="0"/>
        <v>8.0453764615662386</v>
      </c>
      <c r="N63" s="11">
        <f t="shared" si="0"/>
        <v>1.9272822420273128</v>
      </c>
      <c r="O63" s="11">
        <f t="shared" si="0"/>
        <v>2.0456045555511322</v>
      </c>
      <c r="P63" s="11" t="e">
        <f t="shared" si="0"/>
        <v>#N/A</v>
      </c>
      <c r="Q63" s="11">
        <f t="shared" si="0"/>
        <v>1.7656028186913924</v>
      </c>
      <c r="R63" s="11">
        <f t="shared" si="0"/>
        <v>2.4014867487234919</v>
      </c>
      <c r="S63" s="11">
        <f t="shared" si="0"/>
        <v>3.9180025159527556</v>
      </c>
      <c r="T63" s="11">
        <f t="shared" si="0"/>
        <v>2.687471517300259</v>
      </c>
      <c r="U63" s="11">
        <f t="shared" si="0"/>
        <v>1.5182278487503829</v>
      </c>
      <c r="W63" s="11">
        <f t="shared" si="1"/>
        <v>-0.28878725843830427</v>
      </c>
      <c r="X63" s="11">
        <f t="shared" si="1"/>
        <v>15.213507630314016</v>
      </c>
      <c r="Y63" s="11">
        <f t="shared" si="1"/>
        <v>0.36362741048046437</v>
      </c>
      <c r="Z63" s="11">
        <f t="shared" si="1"/>
        <v>0.47719393913053199</v>
      </c>
      <c r="AA63" s="11">
        <f t="shared" si="1"/>
        <v>3.5973123311688742</v>
      </c>
      <c r="AB63" s="11">
        <f t="shared" si="1"/>
        <v>2.7097571244518179</v>
      </c>
      <c r="AC63" s="11">
        <f t="shared" si="1"/>
        <v>1.3880776586555561</v>
      </c>
      <c r="AD63" s="11">
        <f t="shared" si="1"/>
        <v>9.1408017173962644E-2</v>
      </c>
      <c r="AE63" s="11">
        <f t="shared" si="1"/>
        <v>0.96043560272798434</v>
      </c>
      <c r="AF63" s="11">
        <f t="shared" si="1"/>
        <v>1.0650777656430108</v>
      </c>
      <c r="AG63" s="11">
        <f t="shared" si="1"/>
        <v>4.7752821234324196</v>
      </c>
      <c r="AH63" s="11">
        <f t="shared" si="1"/>
        <v>5.1411140980747039</v>
      </c>
      <c r="AI63" s="11">
        <f t="shared" si="1"/>
        <v>10.350713904943404</v>
      </c>
      <c r="AJ63" s="11">
        <f t="shared" si="1"/>
        <v>3.8778780824015624</v>
      </c>
      <c r="AK63" s="11"/>
      <c r="AL63" s="11"/>
      <c r="AM63" s="11"/>
      <c r="AN63" s="11">
        <f t="shared" si="1"/>
        <v>1.4078797500061946</v>
      </c>
      <c r="AO63" s="11">
        <f t="shared" si="1"/>
        <v>3.112719616700673</v>
      </c>
      <c r="AP63" s="11">
        <f t="shared" si="1"/>
        <v>2.3187121428538751</v>
      </c>
      <c r="AR63" s="15">
        <f>W63*'Table A8'!W13</f>
        <v>-0.10257723419728566</v>
      </c>
      <c r="AS63" s="15">
        <f>X63*'Table A8'!X13</f>
        <v>5.8100385640169225</v>
      </c>
      <c r="AT63" s="15">
        <f>Y63*'Table A8'!Y13</f>
        <v>6.8761943321855826E-2</v>
      </c>
      <c r="AU63" s="15">
        <f>Z63*'Table A8'!Z13</f>
        <v>0.20490707746265044</v>
      </c>
      <c r="AV63" s="15">
        <f>AA63*'Table A8'!AA13</f>
        <v>2.5296300312779523</v>
      </c>
      <c r="AW63" s="15">
        <f>AB63*'Table A8'!AB13</f>
        <v>0.74464125779935963</v>
      </c>
      <c r="AX63" s="15">
        <f>AC63*'Table A8'!AC13</f>
        <v>0.43960419449621457</v>
      </c>
      <c r="AY63" s="15">
        <f>AD63*'Table A8'!AD13</f>
        <v>1.5758742160791161E-2</v>
      </c>
      <c r="AZ63" s="15">
        <f>AE63*'Table A8'!AE13</f>
        <v>0.24414273021345359</v>
      </c>
      <c r="BA63" s="15">
        <f>AF63*'Table A8'!AF13</f>
        <v>0.51123732750864515</v>
      </c>
      <c r="BB63" s="15">
        <f>AG63*'Table A8'!AG13</f>
        <v>2.2066578692381209</v>
      </c>
      <c r="BC63" s="15">
        <f>AH63*'Table A8'!AH13</f>
        <v>3.9910468743353924</v>
      </c>
      <c r="BD63" s="15">
        <f>AI63*'Table A8'!AI13</f>
        <v>3.6010133675298102</v>
      </c>
      <c r="BE63" s="15">
        <f>AJ63*'Table A8'!AJ13</f>
        <v>1.4522653418593854</v>
      </c>
      <c r="BF63" s="15"/>
      <c r="BG63" s="15"/>
      <c r="BH63" s="15"/>
      <c r="BI63" s="15">
        <f>AN63*'Table A8'!AN13</f>
        <v>0.61693290645271448</v>
      </c>
      <c r="BJ63" s="15">
        <f>AO63*'Table A8'!AO13</f>
        <v>1.3736431668500071</v>
      </c>
      <c r="BK63" s="15">
        <f>AP63*'Table A8'!AP13</f>
        <v>0.70535223385614887</v>
      </c>
    </row>
    <row r="64" spans="1:63" x14ac:dyDescent="0.25">
      <c r="A64" s="13">
        <v>1978</v>
      </c>
      <c r="B64" s="11">
        <f t="shared" si="2"/>
        <v>8.0431442253392937</v>
      </c>
      <c r="C64" s="11">
        <f t="shared" si="0"/>
        <v>6.5407728345278038</v>
      </c>
      <c r="D64" s="11">
        <f t="shared" si="0"/>
        <v>1.7979587294508259</v>
      </c>
      <c r="E64" s="11">
        <f t="shared" si="0"/>
        <v>8.4106251027041221</v>
      </c>
      <c r="F64" s="11">
        <f t="shared" si="0"/>
        <v>9.0442362152389908</v>
      </c>
      <c r="G64" s="11">
        <f t="shared" si="0"/>
        <v>5.4753090107404931</v>
      </c>
      <c r="H64" s="11">
        <f t="shared" si="0"/>
        <v>6.0088684417797866</v>
      </c>
      <c r="I64" s="11">
        <f t="shared" si="0"/>
        <v>2.6822517023212833</v>
      </c>
      <c r="J64" s="11">
        <f t="shared" si="0"/>
        <v>4.8240535423610789</v>
      </c>
      <c r="K64" s="11">
        <f t="shared" si="0"/>
        <v>2.5711391736874081</v>
      </c>
      <c r="L64" s="11">
        <f t="shared" si="0"/>
        <v>2.2134720112641428</v>
      </c>
      <c r="M64" s="11">
        <f t="shared" si="0"/>
        <v>1.1821535232104858</v>
      </c>
      <c r="N64" s="11">
        <f t="shared" si="0"/>
        <v>4.2116815550059723</v>
      </c>
      <c r="O64" s="11">
        <f t="shared" si="0"/>
        <v>4.1583619612892235</v>
      </c>
      <c r="P64" s="11" t="e">
        <f t="shared" si="0"/>
        <v>#N/A</v>
      </c>
      <c r="Q64" s="11">
        <f t="shared" si="0"/>
        <v>3.0515562951788326</v>
      </c>
      <c r="R64" s="11">
        <f t="shared" si="0"/>
        <v>1.6955174199643157</v>
      </c>
      <c r="S64" s="11">
        <f t="shared" si="0"/>
        <v>4.3466059326553497</v>
      </c>
      <c r="T64" s="11">
        <f t="shared" si="0"/>
        <v>3.0573138163634255</v>
      </c>
      <c r="U64" s="11">
        <f t="shared" si="0"/>
        <v>3.5985204608095214</v>
      </c>
      <c r="W64" s="11">
        <f t="shared" si="1"/>
        <v>2.0441628986304421</v>
      </c>
      <c r="X64" s="11">
        <f t="shared" si="1"/>
        <v>17.462458517385173</v>
      </c>
      <c r="Y64" s="11">
        <f t="shared" si="1"/>
        <v>2.5744855426369124</v>
      </c>
      <c r="Z64" s="11">
        <f t="shared" si="1"/>
        <v>4.7609081249628353</v>
      </c>
      <c r="AA64" s="11">
        <f t="shared" si="1"/>
        <v>8.9167077016378702</v>
      </c>
      <c r="AB64" s="11">
        <f t="shared" si="1"/>
        <v>-1.0936121453158099</v>
      </c>
      <c r="AC64" s="11">
        <f t="shared" si="1"/>
        <v>1.3548093027165298</v>
      </c>
      <c r="AD64" s="11">
        <f t="shared" si="1"/>
        <v>-1.4273943848850625</v>
      </c>
      <c r="AE64" s="11">
        <f t="shared" si="1"/>
        <v>0.63344544880003018</v>
      </c>
      <c r="AF64" s="11">
        <f t="shared" si="1"/>
        <v>7.7439714783376593E-2</v>
      </c>
      <c r="AG64" s="11">
        <f t="shared" si="1"/>
        <v>2.0367334614350283</v>
      </c>
      <c r="AH64" s="11">
        <f t="shared" si="1"/>
        <v>1.014378364122285</v>
      </c>
      <c r="AI64" s="11">
        <f t="shared" si="1"/>
        <v>7.0647887592065128</v>
      </c>
      <c r="AJ64" s="11">
        <f t="shared" si="1"/>
        <v>2.643553375116495</v>
      </c>
      <c r="AK64" s="11"/>
      <c r="AL64" s="11"/>
      <c r="AM64" s="11"/>
      <c r="AN64" s="11">
        <f t="shared" si="1"/>
        <v>1.3033062019334791</v>
      </c>
      <c r="AO64" s="11">
        <f t="shared" si="1"/>
        <v>33.932228791826638</v>
      </c>
      <c r="AP64" s="11">
        <f t="shared" si="1"/>
        <v>2.0844590198231652</v>
      </c>
      <c r="AR64" s="15">
        <f>W64*'Table A8'!W14</f>
        <v>0.80601343092998323</v>
      </c>
      <c r="AS64" s="15">
        <f>X64*'Table A8'!X14</f>
        <v>7.463454770330423</v>
      </c>
      <c r="AT64" s="15">
        <f>Y64*'Table A8'!Y14</f>
        <v>0.55557398010104564</v>
      </c>
      <c r="AU64" s="15">
        <f>Z64*'Table A8'!Z14</f>
        <v>2.2890446264821311</v>
      </c>
      <c r="AV64" s="15">
        <f>AA64*'Table A8'!AA14</f>
        <v>6.6420555669500496</v>
      </c>
      <c r="AW64" s="15">
        <f>AB64*'Table A8'!AB14</f>
        <v>-0.33847295897524315</v>
      </c>
      <c r="AX64" s="15">
        <f>AC64*'Table A8'!AC14</f>
        <v>0.47350585129942718</v>
      </c>
      <c r="AY64" s="15">
        <f>AD64*'Table A8'!AD14</f>
        <v>-0.27805642617561016</v>
      </c>
      <c r="AZ64" s="15">
        <f>AE64*'Table A8'!AE14</f>
        <v>0.17894833928600851</v>
      </c>
      <c r="BA64" s="15">
        <f>AF64*'Table A8'!AF14</f>
        <v>4.0051820485962376E-2</v>
      </c>
      <c r="BB64" s="15">
        <f>AG64*'Table A8'!AG14</f>
        <v>1.0140895904485006</v>
      </c>
      <c r="BC64" s="15">
        <f>AH64*'Table A8'!AH14</f>
        <v>0.81921196686515729</v>
      </c>
      <c r="BD64" s="15">
        <f>AI64*'Table A8'!AI14</f>
        <v>2.6916845172576815</v>
      </c>
      <c r="BE64" s="15">
        <f>AJ64*'Table A8'!AJ14</f>
        <v>1.0806846197476232</v>
      </c>
      <c r="BF64" s="15"/>
      <c r="BG64" s="15"/>
      <c r="BH64" s="15"/>
      <c r="BI64" s="15">
        <f>AN64*'Table A8'!AN14</f>
        <v>0.6220680501828495</v>
      </c>
      <c r="BJ64" s="15">
        <f>AO64*'Table A8'!AO14</f>
        <v>16.348547831902074</v>
      </c>
      <c r="BK64" s="15">
        <f>AP64*'Table A8'!AP14</f>
        <v>0.70725694542600004</v>
      </c>
    </row>
    <row r="65" spans="1:63" x14ac:dyDescent="0.25">
      <c r="A65" s="13">
        <v>1979</v>
      </c>
      <c r="B65" s="11">
        <f t="shared" si="2"/>
        <v>1.598851669201345</v>
      </c>
      <c r="C65" s="11">
        <f t="shared" si="0"/>
        <v>35.901898591545226</v>
      </c>
      <c r="D65" s="11">
        <f t="shared" si="0"/>
        <v>-6.4959526897904199E-2</v>
      </c>
      <c r="E65" s="11">
        <f t="shared" si="0"/>
        <v>1.4248249254503276</v>
      </c>
      <c r="F65" s="11">
        <f t="shared" si="0"/>
        <v>-5.1139514358486915</v>
      </c>
      <c r="G65" s="11">
        <f t="shared" si="0"/>
        <v>-0.95938363271023708</v>
      </c>
      <c r="H65" s="11">
        <f t="shared" si="0"/>
        <v>1.4790904534170388</v>
      </c>
      <c r="I65" s="11">
        <f t="shared" si="0"/>
        <v>4.889532269597229</v>
      </c>
      <c r="J65" s="11">
        <f t="shared" si="0"/>
        <v>0.30330765204822202</v>
      </c>
      <c r="K65" s="11">
        <f t="shared" si="0"/>
        <v>3.2694511593847899</v>
      </c>
      <c r="L65" s="11">
        <f t="shared" si="0"/>
        <v>2.7434304243072041</v>
      </c>
      <c r="M65" s="11">
        <f t="shared" si="0"/>
        <v>-6.4314060195874116</v>
      </c>
      <c r="N65" s="11">
        <f t="shared" si="0"/>
        <v>5.5790028571367261</v>
      </c>
      <c r="O65" s="11">
        <f t="shared" si="0"/>
        <v>5.6133770526579889</v>
      </c>
      <c r="P65" s="11" t="e">
        <f t="shared" si="0"/>
        <v>#N/A</v>
      </c>
      <c r="Q65" s="11">
        <f t="shared" si="0"/>
        <v>2.1212198263176321</v>
      </c>
      <c r="R65" s="11">
        <f t="shared" si="0"/>
        <v>2.9722981141365632</v>
      </c>
      <c r="S65" s="11">
        <f t="shared" si="0"/>
        <v>3.4919723269411689</v>
      </c>
      <c r="T65" s="11">
        <f t="shared" si="0"/>
        <v>1.6039980753553147</v>
      </c>
      <c r="U65" s="11">
        <f t="shared" si="0"/>
        <v>2.6486437872704793</v>
      </c>
      <c r="W65" s="11">
        <f t="shared" si="1"/>
        <v>3.8675176810906979</v>
      </c>
      <c r="X65" s="11">
        <f t="shared" si="1"/>
        <v>24.158461128433107</v>
      </c>
      <c r="Y65" s="11">
        <f t="shared" si="1"/>
        <v>2.4270173099198864</v>
      </c>
      <c r="Z65" s="11">
        <f t="shared" si="1"/>
        <v>-5.5606219299279083</v>
      </c>
      <c r="AA65" s="11">
        <f t="shared" si="1"/>
        <v>-0.81715517378495117</v>
      </c>
      <c r="AB65" s="11">
        <f t="shared" si="1"/>
        <v>-0.55953502807408206</v>
      </c>
      <c r="AC65" s="11">
        <f t="shared" si="1"/>
        <v>2.3349732446962657</v>
      </c>
      <c r="AD65" s="11">
        <f t="shared" si="1"/>
        <v>0.66092156176103434</v>
      </c>
      <c r="AE65" s="11">
        <f t="shared" si="1"/>
        <v>1.6927766864523359</v>
      </c>
      <c r="AF65" s="11">
        <f t="shared" si="1"/>
        <v>0.94066762853575303</v>
      </c>
      <c r="AG65" s="11">
        <f t="shared" si="1"/>
        <v>2.8286043826063563</v>
      </c>
      <c r="AH65" s="11">
        <f t="shared" si="1"/>
        <v>-6.5152518468615988</v>
      </c>
      <c r="AI65" s="11">
        <f t="shared" si="1"/>
        <v>9.8296914139076321</v>
      </c>
      <c r="AJ65" s="11">
        <f t="shared" si="1"/>
        <v>4.3874688970903453</v>
      </c>
      <c r="AK65" s="11"/>
      <c r="AL65" s="11"/>
      <c r="AM65" s="11"/>
      <c r="AN65" s="11">
        <f t="shared" si="1"/>
        <v>2.7950129731490052</v>
      </c>
      <c r="AO65" s="11">
        <f t="shared" si="1"/>
        <v>55.67634713274159</v>
      </c>
      <c r="AP65" s="11">
        <f t="shared" si="1"/>
        <v>2.1046739008868562</v>
      </c>
      <c r="AR65" s="15">
        <f>W65*'Table A8'!W15</f>
        <v>1.5574493701752239</v>
      </c>
      <c r="AS65" s="15">
        <f>X65*'Table A8'!X15</f>
        <v>11.124971349643447</v>
      </c>
      <c r="AT65" s="15">
        <f>Y65*'Table A8'!Y15</f>
        <v>0.53297300125840708</v>
      </c>
      <c r="AU65" s="15">
        <f>Z65*'Table A8'!Z15</f>
        <v>-2.7141395639978119</v>
      </c>
      <c r="AV65" s="15">
        <f>AA65*'Table A8'!AA15</f>
        <v>-0.61327495792560582</v>
      </c>
      <c r="AW65" s="15">
        <f>AB65*'Table A8'!AB15</f>
        <v>-0.17328799819454321</v>
      </c>
      <c r="AX65" s="15">
        <f>AC65*'Table A8'!AC15</f>
        <v>0.81210369450536124</v>
      </c>
      <c r="AY65" s="15">
        <f>AD65*'Table A8'!AD15</f>
        <v>0.12914407316810611</v>
      </c>
      <c r="AZ65" s="15">
        <f>AE65*'Table A8'!AE15</f>
        <v>0.47397747220665409</v>
      </c>
      <c r="BA65" s="15">
        <f>AF65*'Table A8'!AF15</f>
        <v>0.48463196222161997</v>
      </c>
      <c r="BB65" s="15">
        <f>AG65*'Table A8'!AG15</f>
        <v>1.3950676815014549</v>
      </c>
      <c r="BC65" s="15">
        <f>AH65*'Table A8'!AH15</f>
        <v>-5.2291411322911188</v>
      </c>
      <c r="BD65" s="15">
        <f>AI65*'Table A8'!AI15</f>
        <v>3.7136574161743034</v>
      </c>
      <c r="BE65" s="15">
        <f>AJ65*'Table A8'!AJ15</f>
        <v>1.7791186377701349</v>
      </c>
      <c r="BF65" s="15"/>
      <c r="BG65" s="15"/>
      <c r="BH65" s="15"/>
      <c r="BI65" s="15">
        <f>AN65*'Table A8'!AN15</f>
        <v>1.3413267258142076</v>
      </c>
      <c r="BJ65" s="15">
        <f>AO65*'Table A8'!AO15</f>
        <v>26.975190185813304</v>
      </c>
      <c r="BK65" s="15">
        <f>AP65*'Table A8'!AP15</f>
        <v>0.7195880067132161</v>
      </c>
    </row>
    <row r="66" spans="1:63" x14ac:dyDescent="0.25">
      <c r="A66" s="13">
        <v>1980</v>
      </c>
      <c r="B66" s="11">
        <f t="shared" si="2"/>
        <v>7.4595841085234778</v>
      </c>
      <c r="C66" s="11">
        <f t="shared" si="0"/>
        <v>0.75943783942337384</v>
      </c>
      <c r="D66" s="11">
        <f t="shared" si="0"/>
        <v>-2.0579841599581545</v>
      </c>
      <c r="E66" s="11">
        <f t="shared" si="0"/>
        <v>1.8961012641251909</v>
      </c>
      <c r="F66" s="11">
        <f t="shared" si="0"/>
        <v>-10.568331453289368</v>
      </c>
      <c r="G66" s="11">
        <f t="shared" si="0"/>
        <v>-4.4674839651845959</v>
      </c>
      <c r="H66" s="11">
        <f t="shared" si="0"/>
        <v>-5.9566696521203975</v>
      </c>
      <c r="I66" s="11">
        <f t="shared" si="0"/>
        <v>-2.4854953924266669</v>
      </c>
      <c r="J66" s="11">
        <f t="shared" si="0"/>
        <v>-3.8983319123973188</v>
      </c>
      <c r="K66" s="11">
        <f t="shared" si="0"/>
        <v>5.3876621217790737</v>
      </c>
      <c r="L66" s="11">
        <f t="shared" si="0"/>
        <v>-3.2114152628986758</v>
      </c>
      <c r="M66" s="11">
        <f t="shared" si="0"/>
        <v>-2.2501827077737078</v>
      </c>
      <c r="N66" s="11">
        <f t="shared" si="0"/>
        <v>2.9646568390637751</v>
      </c>
      <c r="O66" s="11">
        <f t="shared" si="0"/>
        <v>2.9613738788373212</v>
      </c>
      <c r="P66" s="11" t="e">
        <f t="shared" si="0"/>
        <v>#N/A</v>
      </c>
      <c r="Q66" s="11">
        <f t="shared" si="0"/>
        <v>4.226854685227309</v>
      </c>
      <c r="R66" s="11">
        <f t="shared" si="0"/>
        <v>2.1902475475786987</v>
      </c>
      <c r="S66" s="11">
        <f t="shared" si="0"/>
        <v>5.8715628694540349</v>
      </c>
      <c r="T66" s="11">
        <f t="shared" si="0"/>
        <v>8.0444445525745358</v>
      </c>
      <c r="U66" s="11">
        <f t="shared" si="0"/>
        <v>-1.1577096576853818</v>
      </c>
      <c r="W66" s="11">
        <f t="shared" si="1"/>
        <v>-3.4346972838071816</v>
      </c>
      <c r="X66" s="11">
        <f t="shared" si="1"/>
        <v>5.3457967105684094</v>
      </c>
      <c r="Y66" s="11">
        <f t="shared" si="1"/>
        <v>8.5636129823416081</v>
      </c>
      <c r="Z66" s="11">
        <f t="shared" si="1"/>
        <v>6.6544587996028082E-2</v>
      </c>
      <c r="AA66" s="11">
        <f t="shared" si="1"/>
        <v>4.3399520907080493</v>
      </c>
      <c r="AB66" s="11">
        <f t="shared" si="1"/>
        <v>0.92042409373351386</v>
      </c>
      <c r="AC66" s="11">
        <f t="shared" si="1"/>
        <v>3.9620225498033825</v>
      </c>
      <c r="AD66" s="11">
        <f t="shared" si="1"/>
        <v>-0.5274700636344426</v>
      </c>
      <c r="AE66" s="11">
        <f t="shared" si="1"/>
        <v>2.6575819131498659</v>
      </c>
      <c r="AF66" s="11">
        <f t="shared" si="1"/>
        <v>4.9270488682645253</v>
      </c>
      <c r="AG66" s="11">
        <f t="shared" si="1"/>
        <v>3.3521769924083671</v>
      </c>
      <c r="AH66" s="11">
        <f t="shared" si="1"/>
        <v>-1.9062415737704594</v>
      </c>
      <c r="AI66" s="11">
        <f t="shared" si="1"/>
        <v>12.440541070991582</v>
      </c>
      <c r="AJ66" s="11">
        <f t="shared" si="1"/>
        <v>5.5459966229693398</v>
      </c>
      <c r="AK66" s="11"/>
      <c r="AL66" s="11"/>
      <c r="AM66" s="11"/>
      <c r="AN66" s="11">
        <f t="shared" si="1"/>
        <v>2.8883434722234465</v>
      </c>
      <c r="AO66" s="11">
        <f t="shared" si="1"/>
        <v>34.854689559311197</v>
      </c>
      <c r="AP66" s="11">
        <f t="shared" si="1"/>
        <v>4.3871002104220649</v>
      </c>
      <c r="AR66" s="15">
        <f>W66*'Table A8'!W16</f>
        <v>-1.3426231682402274</v>
      </c>
      <c r="AS66" s="15">
        <f>X66*'Table A8'!X16</f>
        <v>2.505040338572357</v>
      </c>
      <c r="AT66" s="15">
        <f>Y66*'Table A8'!Y16</f>
        <v>1.8583040171681287</v>
      </c>
      <c r="AU66" s="15">
        <f>Z66*'Table A8'!Z16</f>
        <v>3.15022079573197E-2</v>
      </c>
      <c r="AV66" s="15">
        <f>AA66*'Table A8'!AA16</f>
        <v>3.2093945710786027</v>
      </c>
      <c r="AW66" s="15">
        <f>AB66*'Table A8'!AB16</f>
        <v>0.27493067679820055</v>
      </c>
      <c r="AX66" s="15">
        <f>AC66*'Table A8'!AC16</f>
        <v>1.3213345203594282</v>
      </c>
      <c r="AY66" s="15">
        <f>AD66*'Table A8'!AD16</f>
        <v>-9.9006130944184867E-2</v>
      </c>
      <c r="AZ66" s="15">
        <f>AE66*'Table A8'!AE16</f>
        <v>0.7034619324107696</v>
      </c>
      <c r="BA66" s="15">
        <f>AF66*'Table A8'!AF16</f>
        <v>2.4733785318687915</v>
      </c>
      <c r="BB66" s="15">
        <f>AG66*'Table A8'!AG16</f>
        <v>1.584909282010676</v>
      </c>
      <c r="BC66" s="15">
        <f>AH66*'Table A8'!AH16</f>
        <v>-1.4939215213639092</v>
      </c>
      <c r="BD66" s="15">
        <f>AI66*'Table A8'!AI16</f>
        <v>4.5084520841273497</v>
      </c>
      <c r="BE66" s="15">
        <f>AJ66*'Table A8'!AJ16</f>
        <v>2.1607202843088547</v>
      </c>
      <c r="BF66" s="15"/>
      <c r="BG66" s="15"/>
      <c r="BH66" s="15"/>
      <c r="BI66" s="15">
        <f>AN66*'Table A8'!AN16</f>
        <v>1.3462568924033482</v>
      </c>
      <c r="BJ66" s="15">
        <f>AO66*'Table A8'!AO16</f>
        <v>16.545521133805025</v>
      </c>
      <c r="BK66" s="15">
        <f>AP66*'Table A8'!AP16</f>
        <v>1.4600269500284631</v>
      </c>
    </row>
    <row r="67" spans="1:63" x14ac:dyDescent="0.25">
      <c r="A67" s="13">
        <v>1981</v>
      </c>
      <c r="B67" s="11">
        <f t="shared" si="2"/>
        <v>3.7238300016253572</v>
      </c>
      <c r="C67" s="11">
        <f t="shared" si="0"/>
        <v>14.682484784861163</v>
      </c>
      <c r="D67" s="11">
        <f t="shared" si="0"/>
        <v>3.3215426472086986</v>
      </c>
      <c r="E67" s="11">
        <f t="shared" si="0"/>
        <v>8.7512533976481546</v>
      </c>
      <c r="F67" s="11">
        <f t="shared" si="0"/>
        <v>3.949099634046227</v>
      </c>
      <c r="G67" s="11">
        <f t="shared" si="0"/>
        <v>-3.8223863265364484</v>
      </c>
      <c r="H67" s="11">
        <f t="shared" si="0"/>
        <v>1.8959524815851332</v>
      </c>
      <c r="I67" s="11">
        <f t="shared" si="0"/>
        <v>5.5281434046649247</v>
      </c>
      <c r="J67" s="11">
        <f t="shared" si="0"/>
        <v>0.52993227590783243</v>
      </c>
      <c r="K67" s="11">
        <f t="shared" si="0"/>
        <v>1.0657839626251642</v>
      </c>
      <c r="L67" s="11">
        <f t="shared" si="0"/>
        <v>1.3090820872773155</v>
      </c>
      <c r="M67" s="11">
        <f t="shared" si="0"/>
        <v>-3.7131207792482073</v>
      </c>
      <c r="N67" s="11">
        <f t="shared" si="0"/>
        <v>5.6624908044771329</v>
      </c>
      <c r="O67" s="11">
        <f t="shared" si="0"/>
        <v>5.5773972329448052</v>
      </c>
      <c r="P67" s="11" t="e">
        <f t="shared" si="0"/>
        <v>#N/A</v>
      </c>
      <c r="Q67" s="11">
        <f t="shared" si="0"/>
        <v>6.1759518860988241</v>
      </c>
      <c r="R67" s="11">
        <f t="shared" si="0"/>
        <v>5.677832149692553</v>
      </c>
      <c r="S67" s="11">
        <f t="shared" si="0"/>
        <v>2.2529795818295373</v>
      </c>
      <c r="T67" s="11">
        <f t="shared" si="0"/>
        <v>-2.050272178302162</v>
      </c>
      <c r="U67" s="11">
        <f t="shared" si="0"/>
        <v>3.267923622349068</v>
      </c>
      <c r="W67" s="11">
        <f t="shared" si="1"/>
        <v>-0.2980436897549521</v>
      </c>
      <c r="X67" s="11">
        <f t="shared" si="1"/>
        <v>16.501012060282363</v>
      </c>
      <c r="Y67" s="11">
        <f t="shared" si="1"/>
        <v>9.9349276110783666</v>
      </c>
      <c r="Z67" s="11">
        <f t="shared" si="1"/>
        <v>4.621901294680959</v>
      </c>
      <c r="AA67" s="11">
        <f t="shared" si="1"/>
        <v>8.9904355801019307</v>
      </c>
      <c r="AB67" s="11">
        <f t="shared" si="1"/>
        <v>2.8801812546179049</v>
      </c>
      <c r="AC67" s="11">
        <f t="shared" si="1"/>
        <v>4.2005774121551616</v>
      </c>
      <c r="AD67" s="11">
        <f t="shared" si="1"/>
        <v>2.4322345359257755</v>
      </c>
      <c r="AE67" s="11">
        <f t="shared" si="1"/>
        <v>5.3914766390041242</v>
      </c>
      <c r="AF67" s="11">
        <f t="shared" si="1"/>
        <v>1.8379412868133578</v>
      </c>
      <c r="AG67" s="11">
        <f t="shared" si="1"/>
        <v>4.254957363594488</v>
      </c>
      <c r="AH67" s="11">
        <f t="shared" si="1"/>
        <v>-4.7070019200987394</v>
      </c>
      <c r="AI67" s="11">
        <f t="shared" si="1"/>
        <v>14.622297285723008</v>
      </c>
      <c r="AJ67" s="11">
        <f t="shared" si="1"/>
        <v>7.3782804360172012</v>
      </c>
      <c r="AK67" s="11"/>
      <c r="AL67" s="11"/>
      <c r="AM67" s="11"/>
      <c r="AN67" s="11">
        <f t="shared" si="1"/>
        <v>5.4587265870240298</v>
      </c>
      <c r="AO67" s="11">
        <f t="shared" si="1"/>
        <v>17.322778838437081</v>
      </c>
      <c r="AP67" s="11">
        <f t="shared" si="1"/>
        <v>6.1847810369814269</v>
      </c>
      <c r="AR67" s="15">
        <f>W67*'Table A8'!W17</f>
        <v>-0.11161736181322958</v>
      </c>
      <c r="AS67" s="15">
        <f>X67*'Table A8'!X17</f>
        <v>7.6861714176795246</v>
      </c>
      <c r="AT67" s="15">
        <f>Y67*'Table A8'!Y17</f>
        <v>2.1966124948094263</v>
      </c>
      <c r="AU67" s="15">
        <f>Z67*'Table A8'!Z17</f>
        <v>2.1648985664285614</v>
      </c>
      <c r="AV67" s="15">
        <f>AA67*'Table A8'!AA17</f>
        <v>6.630446240325174</v>
      </c>
      <c r="AW67" s="15">
        <f>AB67*'Table A8'!AB17</f>
        <v>0.84130094447389003</v>
      </c>
      <c r="AX67" s="15">
        <f>AC67*'Table A8'!AC17</f>
        <v>1.3542661576788242</v>
      </c>
      <c r="AY67" s="15">
        <f>AD67*'Table A8'!AD17</f>
        <v>0.44363957935286147</v>
      </c>
      <c r="AZ67" s="15">
        <f>AE67*'Table A8'!AE17</f>
        <v>1.361886999012442</v>
      </c>
      <c r="BA67" s="15">
        <f>AF67*'Table A8'!AF17</f>
        <v>0.89709914209359987</v>
      </c>
      <c r="BB67" s="15">
        <f>AG67*'Table A8'!AG17</f>
        <v>1.9262191984992247</v>
      </c>
      <c r="BC67" s="15">
        <f>AH67*'Table A8'!AH17</f>
        <v>-3.5947373663794076</v>
      </c>
      <c r="BD67" s="15">
        <f>AI67*'Table A8'!AI17</f>
        <v>5.1192662797316242</v>
      </c>
      <c r="BE67" s="15">
        <f>AJ67*'Table A8'!AJ17</f>
        <v>2.7808738963348834</v>
      </c>
      <c r="BF67" s="15"/>
      <c r="BG67" s="15"/>
      <c r="BH67" s="15"/>
      <c r="BI67" s="15">
        <f>AN67*'Table A8'!AN17</f>
        <v>2.4733490165805878</v>
      </c>
      <c r="BJ67" s="15">
        <f>AO67*'Table A8'!AO17</f>
        <v>8.0117852127771503</v>
      </c>
      <c r="BK67" s="15">
        <f>AP67*'Table A8'!AP17</f>
        <v>2.0279897020262099</v>
      </c>
    </row>
    <row r="68" spans="1:63" x14ac:dyDescent="0.25">
      <c r="A68" s="13">
        <v>1982</v>
      </c>
      <c r="B68" s="11">
        <f t="shared" si="2"/>
        <v>3.7404608406169113</v>
      </c>
      <c r="C68" s="11">
        <f t="shared" si="0"/>
        <v>7.5306725896242295</v>
      </c>
      <c r="D68" s="11">
        <f t="shared" si="0"/>
        <v>5.4534512269837254</v>
      </c>
      <c r="E68" s="11">
        <f t="shared" si="0"/>
        <v>2.3942693122135417</v>
      </c>
      <c r="F68" s="11">
        <f t="shared" si="0"/>
        <v>0.56093925208917383</v>
      </c>
      <c r="G68" s="11">
        <f t="shared" si="0"/>
        <v>11.483090646362129</v>
      </c>
      <c r="H68" s="11">
        <f t="shared" si="0"/>
        <v>4.3714210319621607</v>
      </c>
      <c r="I68" s="11">
        <f t="shared" si="0"/>
        <v>0.28210704705521028</v>
      </c>
      <c r="J68" s="11">
        <f t="shared" si="0"/>
        <v>-0.73220279214399075</v>
      </c>
      <c r="K68" s="11">
        <f t="shared" si="0"/>
        <v>2.3903374181864065</v>
      </c>
      <c r="L68" s="11">
        <f t="shared" si="0"/>
        <v>2.4266525825666627</v>
      </c>
      <c r="M68" s="11">
        <f t="shared" si="0"/>
        <v>-11.917878922972406</v>
      </c>
      <c r="N68" s="11">
        <f t="shared" si="0"/>
        <v>7.7349210642265502</v>
      </c>
      <c r="O68" s="11">
        <f t="shared" si="0"/>
        <v>7.7208841094058496</v>
      </c>
      <c r="P68" s="11" t="e">
        <f t="shared" si="0"/>
        <v>#N/A</v>
      </c>
      <c r="Q68" s="11">
        <f t="shared" si="0"/>
        <v>3.4095435111591605</v>
      </c>
      <c r="R68" s="11">
        <f t="shared" si="0"/>
        <v>2.0128400182726938</v>
      </c>
      <c r="S68" s="11">
        <f t="shared" si="0"/>
        <v>-0.40677790627418203</v>
      </c>
      <c r="T68" s="11">
        <f t="shared" si="0"/>
        <v>-0.45727895805610841</v>
      </c>
      <c r="U68" s="11">
        <f t="shared" si="0"/>
        <v>4.7137696088374668</v>
      </c>
      <c r="W68" s="11">
        <f t="shared" si="1"/>
        <v>-4.1321665275156283</v>
      </c>
      <c r="X68" s="11">
        <f t="shared" si="1"/>
        <v>7.6493780537862239</v>
      </c>
      <c r="Y68" s="11">
        <f t="shared" si="1"/>
        <v>5.1965359444872687</v>
      </c>
      <c r="Z68" s="11">
        <f t="shared" si="1"/>
        <v>2.8846097095002206</v>
      </c>
      <c r="AA68" s="11">
        <f t="shared" si="1"/>
        <v>5.4563013560273701</v>
      </c>
      <c r="AB68" s="11">
        <f t="shared" si="1"/>
        <v>3.5724774839782767</v>
      </c>
      <c r="AC68" s="11">
        <f t="shared" si="1"/>
        <v>3.6851497342038249</v>
      </c>
      <c r="AD68" s="11">
        <f t="shared" si="1"/>
        <v>-2.8379567728117814</v>
      </c>
      <c r="AE68" s="11">
        <f t="shared" si="1"/>
        <v>1.493633107269789</v>
      </c>
      <c r="AF68" s="11">
        <f t="shared" si="1"/>
        <v>0.53714857126262716</v>
      </c>
      <c r="AG68" s="11">
        <f t="shared" si="1"/>
        <v>5.2943595080213735</v>
      </c>
      <c r="AH68" s="11">
        <f t="shared" si="1"/>
        <v>-11.116016104560607</v>
      </c>
      <c r="AI68" s="11">
        <f t="shared" si="1"/>
        <v>10.130760114707083</v>
      </c>
      <c r="AJ68" s="11">
        <f t="shared" si="1"/>
        <v>4.5502679981813072</v>
      </c>
      <c r="AK68" s="11"/>
      <c r="AL68" s="11"/>
      <c r="AM68" s="11"/>
      <c r="AN68" s="11">
        <f t="shared" si="1"/>
        <v>1.5800994174459411</v>
      </c>
      <c r="AO68" s="11">
        <f t="shared" si="1"/>
        <v>16.027824524574154</v>
      </c>
      <c r="AP68" s="11">
        <f t="shared" si="1"/>
        <v>3.5084471966082749</v>
      </c>
      <c r="AR68" s="15">
        <f>W68*'Table A8'!W18</f>
        <v>-1.5681571971921808</v>
      </c>
      <c r="AS68" s="15">
        <f>X68*'Table A8'!X18</f>
        <v>3.7382510548853278</v>
      </c>
      <c r="AT68" s="15">
        <f>Y68*'Table A8'!Y18</f>
        <v>1.2549634305936757</v>
      </c>
      <c r="AU68" s="15">
        <f>Z68*'Table A8'!Z18</f>
        <v>1.4125933747422581</v>
      </c>
      <c r="AV68" s="15">
        <f>AA68*'Table A8'!AA18</f>
        <v>4.1238725648854864</v>
      </c>
      <c r="AW68" s="15">
        <f>AB68*'Table A8'!AB18</f>
        <v>1.1017520560589005</v>
      </c>
      <c r="AX68" s="15">
        <f>AC68*'Table A8'!AC18</f>
        <v>1.2326825860911794</v>
      </c>
      <c r="AY68" s="15">
        <f>AD68*'Table A8'!AD18</f>
        <v>-0.54886083986179857</v>
      </c>
      <c r="AZ68" s="15">
        <f>AE68*'Table A8'!AE18</f>
        <v>0.38849397120087215</v>
      </c>
      <c r="BA68" s="15">
        <f>AF68*'Table A8'!AF18</f>
        <v>0.26556625363224284</v>
      </c>
      <c r="BB68" s="15">
        <f>AG68*'Table A8'!AG18</f>
        <v>2.4311698860834148</v>
      </c>
      <c r="BC68" s="15">
        <f>AH68*'Table A8'!AH18</f>
        <v>-8.3536861025772975</v>
      </c>
      <c r="BD68" s="15">
        <f>AI68*'Table A8'!AI18</f>
        <v>3.6521390213519038</v>
      </c>
      <c r="BE68" s="15">
        <f>AJ68*'Table A8'!AJ18</f>
        <v>1.7636838760950744</v>
      </c>
      <c r="BF68" s="15"/>
      <c r="BG68" s="15"/>
      <c r="BH68" s="15"/>
      <c r="BI68" s="15">
        <f>AN68*'Table A8'!AN18</f>
        <v>0.73253408992793834</v>
      </c>
      <c r="BJ68" s="15">
        <f>AO68*'Table A8'!AO18</f>
        <v>7.5458997861695112</v>
      </c>
      <c r="BK68" s="15">
        <f>AP68*'Table A8'!AP18</f>
        <v>1.2086600592315508</v>
      </c>
    </row>
    <row r="69" spans="1:63" x14ac:dyDescent="0.25">
      <c r="A69" s="13">
        <v>1983</v>
      </c>
      <c r="B69" s="11">
        <f t="shared" si="2"/>
        <v>-4.6616262383789397</v>
      </c>
      <c r="C69" s="11">
        <f t="shared" si="0"/>
        <v>9.1890348919381601</v>
      </c>
      <c r="D69" s="11">
        <f t="shared" si="0"/>
        <v>6.2637528794997648</v>
      </c>
      <c r="E69" s="11">
        <f t="shared" si="0"/>
        <v>4.0974373252498344</v>
      </c>
      <c r="F69" s="11">
        <f t="shared" si="0"/>
        <v>-1.9196932842797068</v>
      </c>
      <c r="G69" s="11">
        <f t="shared" si="0"/>
        <v>7.2060723737671806</v>
      </c>
      <c r="H69" s="11">
        <f t="shared" si="0"/>
        <v>7.4199047664490783</v>
      </c>
      <c r="I69" s="11">
        <f t="shared" si="0"/>
        <v>6.3122922040704967</v>
      </c>
      <c r="J69" s="11">
        <f t="shared" si="0"/>
        <v>1.8607713432294652</v>
      </c>
      <c r="K69" s="11">
        <f t="shared" si="0"/>
        <v>5.2560065189553837</v>
      </c>
      <c r="L69" s="11">
        <f t="shared" si="0"/>
        <v>2.3338277522534323</v>
      </c>
      <c r="M69" s="11">
        <f t="shared" si="0"/>
        <v>4.0071169793323813</v>
      </c>
      <c r="N69" s="11">
        <f t="shared" si="0"/>
        <v>7.3947212855057547</v>
      </c>
      <c r="O69" s="11">
        <f t="shared" si="0"/>
        <v>7.3956529946863343</v>
      </c>
      <c r="P69" s="11" t="e">
        <f t="shared" si="0"/>
        <v>#N/A</v>
      </c>
      <c r="Q69" s="11">
        <f t="shared" si="0"/>
        <v>3.6572827316121748</v>
      </c>
      <c r="R69" s="11">
        <f t="shared" si="0"/>
        <v>3.9181463551182425</v>
      </c>
      <c r="S69" s="11">
        <f t="shared" si="0"/>
        <v>9.9260701940768463</v>
      </c>
      <c r="T69" s="11">
        <f t="shared" si="0"/>
        <v>1.3419717556706019</v>
      </c>
      <c r="U69" s="11">
        <f t="shared" si="0"/>
        <v>5.4739377473976019</v>
      </c>
      <c r="W69" s="11">
        <f t="shared" si="1"/>
        <v>2.1900180024480194</v>
      </c>
      <c r="X69" s="11">
        <f t="shared" si="1"/>
        <v>14.693024629590138</v>
      </c>
      <c r="Y69" s="11">
        <f t="shared" si="1"/>
        <v>3.5248812485027461</v>
      </c>
      <c r="Z69" s="11">
        <f t="shared" si="1"/>
        <v>0.11363097177026124</v>
      </c>
      <c r="AA69" s="11">
        <f t="shared" si="1"/>
        <v>2.3678219867216357</v>
      </c>
      <c r="AB69" s="11">
        <f t="shared" si="1"/>
        <v>1.459598221638595</v>
      </c>
      <c r="AC69" s="11">
        <f t="shared" si="1"/>
        <v>2.7210207815056382</v>
      </c>
      <c r="AD69" s="11">
        <f t="shared" si="1"/>
        <v>-2.5275128617852243</v>
      </c>
      <c r="AE69" s="11">
        <f t="shared" si="1"/>
        <v>2.4835964322351276</v>
      </c>
      <c r="AF69" s="11">
        <f t="shared" si="1"/>
        <v>0.5649480558487201</v>
      </c>
      <c r="AG69" s="11">
        <f t="shared" si="1"/>
        <v>3.921271732123822</v>
      </c>
      <c r="AH69" s="11">
        <f t="shared" si="1"/>
        <v>3.450569432016025</v>
      </c>
      <c r="AI69" s="11">
        <f t="shared" si="1"/>
        <v>2.3303333552803984</v>
      </c>
      <c r="AJ69" s="11">
        <f t="shared" si="1"/>
        <v>0.16056434965134436</v>
      </c>
      <c r="AK69" s="11"/>
      <c r="AL69" s="11"/>
      <c r="AM69" s="11"/>
      <c r="AN69" s="11">
        <f t="shared" ref="W69:AP82" si="3">LN(AN19/AN18)*100</f>
        <v>5.8198869286035011</v>
      </c>
      <c r="AO69" s="11">
        <f t="shared" si="3"/>
        <v>7.0107597267957757</v>
      </c>
      <c r="AP69" s="11">
        <f t="shared" si="3"/>
        <v>2.5251734099298533</v>
      </c>
      <c r="AR69" s="15">
        <f>W69*'Table A8'!W19</f>
        <v>0.87337917937627019</v>
      </c>
      <c r="AS69" s="15">
        <f>X69*'Table A8'!X19</f>
        <v>7.700614208368191</v>
      </c>
      <c r="AT69" s="15">
        <f>Y69*'Table A8'!Y19</f>
        <v>0.94889803209693924</v>
      </c>
      <c r="AU69" s="15">
        <f>Z69*'Table A8'!Z19</f>
        <v>5.8997200543119639E-2</v>
      </c>
      <c r="AV69" s="15">
        <f>AA69*'Table A8'!AA19</f>
        <v>1.8428758522654491</v>
      </c>
      <c r="AW69" s="15">
        <f>AB69*'Table A8'!AB19</f>
        <v>0.48881944442676545</v>
      </c>
      <c r="AX69" s="15">
        <f>AC69*'Table A8'!AC19</f>
        <v>0.97466964393531952</v>
      </c>
      <c r="AY69" s="15">
        <f>AD69*'Table A8'!AD19</f>
        <v>-0.53633822927082475</v>
      </c>
      <c r="AZ69" s="15">
        <f>AE69*'Table A8'!AE19</f>
        <v>0.68944636958847128</v>
      </c>
      <c r="BA69" s="15">
        <f>AF69*'Table A8'!AF19</f>
        <v>0.29106123837326059</v>
      </c>
      <c r="BB69" s="15">
        <f>AG69*'Table A8'!AG19</f>
        <v>1.8782891596873106</v>
      </c>
      <c r="BC69" s="15">
        <f>AH69*'Table A8'!AH19</f>
        <v>2.6141514016953407</v>
      </c>
      <c r="BD69" s="15">
        <f>AI69*'Table A8'!AI19</f>
        <v>0.88156510830257462</v>
      </c>
      <c r="BE69" s="15">
        <f>AJ69*'Table A8'!AJ19</f>
        <v>6.5173069523480689E-2</v>
      </c>
      <c r="BF69" s="15"/>
      <c r="BG69" s="15"/>
      <c r="BH69" s="15"/>
      <c r="BI69" s="15">
        <f>AN69*'Table A8'!AN19</f>
        <v>2.8587284593300395</v>
      </c>
      <c r="BJ69" s="15">
        <f>AO69*'Table A8'!AO19</f>
        <v>3.4429841018294054</v>
      </c>
      <c r="BK69" s="15">
        <f>AP69*'Table A8'!AP19</f>
        <v>0.93683933508397554</v>
      </c>
    </row>
    <row r="70" spans="1:63" x14ac:dyDescent="0.25">
      <c r="A70" s="13">
        <v>1984</v>
      </c>
      <c r="B70" s="11">
        <f t="shared" si="2"/>
        <v>13.055645747792729</v>
      </c>
      <c r="C70" s="11">
        <f t="shared" si="0"/>
        <v>0.27525732747316511</v>
      </c>
      <c r="D70" s="11">
        <f t="shared" si="0"/>
        <v>3.3668457078642593</v>
      </c>
      <c r="E70" s="11">
        <f t="shared" si="0"/>
        <v>-20.182965403980152</v>
      </c>
      <c r="F70" s="11">
        <f t="shared" si="0"/>
        <v>-4.3734719322905189</v>
      </c>
      <c r="G70" s="11">
        <f t="shared" si="0"/>
        <v>5.6647856516088481E-2</v>
      </c>
      <c r="H70" s="11">
        <f t="shared" si="0"/>
        <v>-0.19144967747203567</v>
      </c>
      <c r="I70" s="11">
        <f t="shared" si="0"/>
        <v>0.26395290763132645</v>
      </c>
      <c r="J70" s="11">
        <f t="shared" si="0"/>
        <v>-5.1930680329189682</v>
      </c>
      <c r="K70" s="11">
        <f t="shared" si="0"/>
        <v>0.54119785071066462</v>
      </c>
      <c r="L70" s="11">
        <f t="shared" si="0"/>
        <v>-2.8227941939593286</v>
      </c>
      <c r="M70" s="11">
        <f t="shared" si="0"/>
        <v>-6.5689500918901373</v>
      </c>
      <c r="N70" s="11">
        <f t="shared" si="0"/>
        <v>-0.57019508541668029</v>
      </c>
      <c r="O70" s="11">
        <f t="shared" si="0"/>
        <v>-0.61270180460544621</v>
      </c>
      <c r="P70" s="11" t="e">
        <f t="shared" si="0"/>
        <v>#N/A</v>
      </c>
      <c r="Q70" s="11">
        <f t="shared" si="0"/>
        <v>-0.68693447018779719</v>
      </c>
      <c r="R70" s="11">
        <f t="shared" si="0"/>
        <v>-2.7005387751763807</v>
      </c>
      <c r="S70" s="11">
        <f t="shared" si="0"/>
        <v>-1.6673119764738904</v>
      </c>
      <c r="T70" s="11">
        <f t="shared" si="0"/>
        <v>-2.5907318173662839</v>
      </c>
      <c r="U70" s="11">
        <f t="shared" si="0"/>
        <v>-0.76755291982958929</v>
      </c>
      <c r="W70" s="11">
        <f t="shared" si="3"/>
        <v>-4.3310576176509024</v>
      </c>
      <c r="X70" s="11">
        <f t="shared" si="3"/>
        <v>12.459769493259538</v>
      </c>
      <c r="Y70" s="11">
        <f t="shared" si="3"/>
        <v>-0.73310312691395785</v>
      </c>
      <c r="Z70" s="11">
        <f t="shared" si="3"/>
        <v>0.449357655304153</v>
      </c>
      <c r="AA70" s="11">
        <f t="shared" si="3"/>
        <v>3.3882058074694847</v>
      </c>
      <c r="AB70" s="11">
        <f t="shared" si="3"/>
        <v>-4.9017153703155714</v>
      </c>
      <c r="AC70" s="11">
        <f t="shared" si="3"/>
        <v>-1.6665919357427665</v>
      </c>
      <c r="AD70" s="11">
        <f t="shared" si="3"/>
        <v>-3.1750856498684352</v>
      </c>
      <c r="AE70" s="11">
        <f t="shared" si="3"/>
        <v>-3.6269322036842291</v>
      </c>
      <c r="AF70" s="11">
        <f t="shared" si="3"/>
        <v>-3.3125816136004689</v>
      </c>
      <c r="AG70" s="11">
        <f t="shared" si="3"/>
        <v>1.7712746884024102</v>
      </c>
      <c r="AH70" s="11">
        <f t="shared" si="3"/>
        <v>-4.6685705782114386</v>
      </c>
      <c r="AI70" s="11">
        <f t="shared" si="3"/>
        <v>-2.2313723805129304</v>
      </c>
      <c r="AJ70" s="11">
        <f t="shared" si="3"/>
        <v>-3.8657051976087606</v>
      </c>
      <c r="AK70" s="11"/>
      <c r="AL70" s="11"/>
      <c r="AM70" s="11"/>
      <c r="AN70" s="11">
        <f t="shared" si="3"/>
        <v>-4.6684106277465176</v>
      </c>
      <c r="AO70" s="11">
        <f t="shared" si="3"/>
        <v>3.1956174786798379</v>
      </c>
      <c r="AP70" s="11">
        <f t="shared" si="3"/>
        <v>-1.5816061985850296</v>
      </c>
      <c r="AR70" s="15">
        <f>W70*'Table A8'!W20</f>
        <v>-1.7778991520456953</v>
      </c>
      <c r="AS70" s="15">
        <f>X70*'Table A8'!X20</f>
        <v>6.9861927548706229</v>
      </c>
      <c r="AT70" s="15">
        <f>Y70*'Table A8'!Y20</f>
        <v>-0.21098707992583704</v>
      </c>
      <c r="AU70" s="15">
        <f>Z70*'Table A8'!Z20</f>
        <v>0.24242845503659052</v>
      </c>
      <c r="AV70" s="15">
        <f>AA70*'Table A8'!AA20</f>
        <v>2.6892189493885299</v>
      </c>
      <c r="AW70" s="15">
        <f>AB70*'Table A8'!AB20</f>
        <v>-1.7033460911846612</v>
      </c>
      <c r="AX70" s="15">
        <f>AC70*'Table A8'!AC20</f>
        <v>-0.61630569783767508</v>
      </c>
      <c r="AY70" s="15">
        <f>AD70*'Table A8'!AD20</f>
        <v>-0.71026665987556903</v>
      </c>
      <c r="AZ70" s="15">
        <f>AE70*'Table A8'!AE20</f>
        <v>-1.0362145305925841</v>
      </c>
      <c r="BA70" s="15">
        <f>AF70*'Table A8'!AF20</f>
        <v>-1.7354615073652857</v>
      </c>
      <c r="BB70" s="15">
        <f>AG70*'Table A8'!AG20</f>
        <v>0.86491343034689683</v>
      </c>
      <c r="BC70" s="15">
        <f>AH70*'Table A8'!AH20</f>
        <v>-3.5756582058521409</v>
      </c>
      <c r="BD70" s="15">
        <f>AI70*'Table A8'!AI20</f>
        <v>-0.85416934726034988</v>
      </c>
      <c r="BE70" s="15">
        <f>AJ70*'Table A8'!AJ20</f>
        <v>-1.5864854130986352</v>
      </c>
      <c r="BF70" s="15"/>
      <c r="BG70" s="15"/>
      <c r="BH70" s="15"/>
      <c r="BI70" s="15">
        <f>AN70*'Table A8'!AN20</f>
        <v>-2.3608152544514143</v>
      </c>
      <c r="BJ70" s="15">
        <f>AO70*'Table A8'!AO20</f>
        <v>1.5885414486517473</v>
      </c>
      <c r="BK70" s="15">
        <f>AP70*'Table A8'!AP20</f>
        <v>-0.61129079575311385</v>
      </c>
    </row>
    <row r="71" spans="1:63" x14ac:dyDescent="0.25">
      <c r="A71" s="13">
        <v>1985</v>
      </c>
      <c r="B71" s="11">
        <f t="shared" si="2"/>
        <v>0.20455467983601935</v>
      </c>
      <c r="C71" s="11">
        <f t="shared" si="0"/>
        <v>17.782526570120307</v>
      </c>
      <c r="D71" s="11">
        <f t="shared" si="0"/>
        <v>0.9002976525390789</v>
      </c>
      <c r="E71" s="11">
        <f t="shared" si="0"/>
        <v>20.532069866957723</v>
      </c>
      <c r="F71" s="11">
        <f t="shared" si="0"/>
        <v>11.747009867215269</v>
      </c>
      <c r="G71" s="11">
        <f t="shared" ref="C71:U84" si="4">LN(G21/G20)*100</f>
        <v>-1.0677677189655872</v>
      </c>
      <c r="H71" s="11">
        <f t="shared" si="4"/>
        <v>3.7013126376114229</v>
      </c>
      <c r="I71" s="11">
        <f t="shared" si="4"/>
        <v>5.9101085801994726</v>
      </c>
      <c r="J71" s="11">
        <f t="shared" si="4"/>
        <v>3.5764444866103751</v>
      </c>
      <c r="K71" s="11">
        <f t="shared" si="4"/>
        <v>-0.29579249043462569</v>
      </c>
      <c r="L71" s="11">
        <f t="shared" si="4"/>
        <v>-7.1023699526110029</v>
      </c>
      <c r="M71" s="11">
        <f t="shared" si="4"/>
        <v>1.7949866412604678</v>
      </c>
      <c r="N71" s="11">
        <f t="shared" si="4"/>
        <v>0.10610988831465422</v>
      </c>
      <c r="O71" s="11">
        <f t="shared" si="4"/>
        <v>7.4824219091404048E-2</v>
      </c>
      <c r="P71" s="11" t="e">
        <f t="shared" si="4"/>
        <v>#N/A</v>
      </c>
      <c r="Q71" s="11">
        <f t="shared" si="4"/>
        <v>4.6541805080441101</v>
      </c>
      <c r="R71" s="11">
        <f t="shared" si="4"/>
        <v>-0.95046095577481837</v>
      </c>
      <c r="S71" s="11">
        <f t="shared" si="4"/>
        <v>-0.36025584015013856</v>
      </c>
      <c r="T71" s="11">
        <f t="shared" si="4"/>
        <v>0.31513970796039686</v>
      </c>
      <c r="U71" s="11">
        <f t="shared" si="4"/>
        <v>2.1222130181384014</v>
      </c>
      <c r="W71" s="11">
        <f t="shared" si="3"/>
        <v>6.29031134470792</v>
      </c>
      <c r="X71" s="11">
        <f t="shared" si="3"/>
        <v>14.019172082486669</v>
      </c>
      <c r="Y71" s="11">
        <f t="shared" si="3"/>
        <v>-1.4668172453687494</v>
      </c>
      <c r="Z71" s="11">
        <f t="shared" si="3"/>
        <v>-3.206221822803458</v>
      </c>
      <c r="AA71" s="11">
        <f t="shared" si="3"/>
        <v>1.6670050631290425</v>
      </c>
      <c r="AB71" s="11">
        <f t="shared" si="3"/>
        <v>-1.8619251591721488</v>
      </c>
      <c r="AC71" s="11">
        <f t="shared" si="3"/>
        <v>2.4200685402570468</v>
      </c>
      <c r="AD71" s="11">
        <f t="shared" si="3"/>
        <v>1.6249027879272147</v>
      </c>
      <c r="AE71" s="11">
        <f t="shared" si="3"/>
        <v>-0.43664973746555685</v>
      </c>
      <c r="AF71" s="11">
        <f t="shared" si="3"/>
        <v>-2.145159448217917</v>
      </c>
      <c r="AG71" s="11">
        <f t="shared" si="3"/>
        <v>-1.5193466734731655</v>
      </c>
      <c r="AH71" s="11">
        <f t="shared" si="3"/>
        <v>1.2234917049999441</v>
      </c>
      <c r="AI71" s="11">
        <f t="shared" si="3"/>
        <v>-3.9012019859096845</v>
      </c>
      <c r="AJ71" s="11">
        <f t="shared" si="3"/>
        <v>-5.6912116871282086</v>
      </c>
      <c r="AK71" s="11"/>
      <c r="AL71" s="11"/>
      <c r="AM71" s="11"/>
      <c r="AN71" s="11">
        <f t="shared" si="3"/>
        <v>-4.4581929088026087</v>
      </c>
      <c r="AO71" s="11">
        <f t="shared" si="3"/>
        <v>6.4469412238494073</v>
      </c>
      <c r="AP71" s="11">
        <f t="shared" si="3"/>
        <v>-0.33493849002039089</v>
      </c>
      <c r="AR71" s="15">
        <f>W71*'Table A8'!W21</f>
        <v>2.7029467848209929</v>
      </c>
      <c r="AS71" s="15">
        <f>X71*'Table A8'!X21</f>
        <v>8.3806610709105307</v>
      </c>
      <c r="AT71" s="15">
        <f>Y71*'Table A8'!Y21</f>
        <v>-0.44312548982589922</v>
      </c>
      <c r="AU71" s="15">
        <f>Z71*'Table A8'!Z21</f>
        <v>-1.7884305327597692</v>
      </c>
      <c r="AV71" s="15">
        <f>AA71*'Table A8'!AA21</f>
        <v>1.3482736950587695</v>
      </c>
      <c r="AW71" s="15">
        <f>AB71*'Table A8'!AB21</f>
        <v>-0.66805874711096702</v>
      </c>
      <c r="AX71" s="15">
        <f>AC71*'Table A8'!AC21</f>
        <v>0.92132009327585784</v>
      </c>
      <c r="AY71" s="15">
        <f>AD71*'Table A8'!AD21</f>
        <v>0.38168966488410272</v>
      </c>
      <c r="AZ71" s="15">
        <f>AE71*'Table A8'!AE21</f>
        <v>-0.12715240354997015</v>
      </c>
      <c r="BA71" s="15">
        <f>AF71*'Table A8'!AF21</f>
        <v>-1.1322151567694168</v>
      </c>
      <c r="BB71" s="15">
        <f>AG71*'Table A8'!AG21</f>
        <v>-0.74949371402431253</v>
      </c>
      <c r="BC71" s="15">
        <f>AH71*'Table A8'!AH21</f>
        <v>0.94600378630595672</v>
      </c>
      <c r="BD71" s="15">
        <f>AI71*'Table A8'!AI21</f>
        <v>-1.4875283172273626</v>
      </c>
      <c r="BE71" s="15">
        <f>AJ71*'Table A8'!AJ21</f>
        <v>-2.3259982165292987</v>
      </c>
      <c r="BF71" s="15"/>
      <c r="BG71" s="15"/>
      <c r="BH71" s="15"/>
      <c r="BI71" s="15">
        <f>AN71*'Table A8'!AN21</f>
        <v>-2.2634245397990846</v>
      </c>
      <c r="BJ71" s="15">
        <f>AO71*'Table A8'!AO21</f>
        <v>3.2324963296380931</v>
      </c>
      <c r="BK71" s="15">
        <f>AP71*'Table A8'!AP21</f>
        <v>-0.13353997597112988</v>
      </c>
    </row>
    <row r="72" spans="1:63" x14ac:dyDescent="0.25">
      <c r="A72" s="13">
        <v>1986</v>
      </c>
      <c r="B72" s="11">
        <f t="shared" si="2"/>
        <v>0.20688506842624202</v>
      </c>
      <c r="C72" s="11">
        <f t="shared" si="4"/>
        <v>10.182049575616963</v>
      </c>
      <c r="D72" s="11">
        <f t="shared" si="4"/>
        <v>2.0257888175803385</v>
      </c>
      <c r="E72" s="11">
        <f t="shared" si="4"/>
        <v>19.036582106087049</v>
      </c>
      <c r="F72" s="11">
        <f t="shared" si="4"/>
        <v>11.617008851464737</v>
      </c>
      <c r="G72" s="11">
        <f t="shared" si="4"/>
        <v>4.0165254392761423</v>
      </c>
      <c r="H72" s="11">
        <f t="shared" si="4"/>
        <v>4.7142598978355963</v>
      </c>
      <c r="I72" s="11">
        <f t="shared" si="4"/>
        <v>4.5728335295544191</v>
      </c>
      <c r="J72" s="11">
        <f t="shared" si="4"/>
        <v>1.144579428160388</v>
      </c>
      <c r="K72" s="11">
        <f t="shared" si="4"/>
        <v>-1.5253840982554505</v>
      </c>
      <c r="L72" s="11">
        <f t="shared" si="4"/>
        <v>-0.80144050296541613</v>
      </c>
      <c r="M72" s="11">
        <f t="shared" si="4"/>
        <v>8.7428191020824819</v>
      </c>
      <c r="N72" s="11">
        <f t="shared" si="4"/>
        <v>1.0927848237111872</v>
      </c>
      <c r="O72" s="11">
        <f t="shared" si="4"/>
        <v>1.0469691355789152</v>
      </c>
      <c r="P72" s="11" t="e">
        <f t="shared" si="4"/>
        <v>#N/A</v>
      </c>
      <c r="Q72" s="11">
        <f t="shared" si="4"/>
        <v>-0.1998217310244817</v>
      </c>
      <c r="R72" s="11">
        <f t="shared" si="4"/>
        <v>3.2648099294068289</v>
      </c>
      <c r="S72" s="11">
        <f t="shared" si="4"/>
        <v>7.6881671781736705</v>
      </c>
      <c r="T72" s="11">
        <f t="shared" si="4"/>
        <v>4.9151798437010701</v>
      </c>
      <c r="U72" s="11">
        <f t="shared" si="4"/>
        <v>2.9253304378153744</v>
      </c>
      <c r="W72" s="11">
        <f t="shared" si="3"/>
        <v>-1.0252596046320643</v>
      </c>
      <c r="X72" s="11">
        <f t="shared" si="3"/>
        <v>13.128925861864888</v>
      </c>
      <c r="Y72" s="11">
        <f t="shared" si="3"/>
        <v>1.2329960004874314</v>
      </c>
      <c r="Z72" s="11">
        <f t="shared" si="3"/>
        <v>2.2499254653311893</v>
      </c>
      <c r="AA72" s="11">
        <f t="shared" si="3"/>
        <v>4.6491982836516819</v>
      </c>
      <c r="AB72" s="11">
        <f t="shared" si="3"/>
        <v>-0.41052746471204848</v>
      </c>
      <c r="AC72" s="11">
        <f t="shared" si="3"/>
        <v>4.8847804499904299</v>
      </c>
      <c r="AD72" s="11">
        <f t="shared" si="3"/>
        <v>2.4020235766993139</v>
      </c>
      <c r="AE72" s="11">
        <f t="shared" si="3"/>
        <v>-0.19835605146541346</v>
      </c>
      <c r="AF72" s="11">
        <f t="shared" si="3"/>
        <v>-3.1970087916418573</v>
      </c>
      <c r="AG72" s="11">
        <f t="shared" si="3"/>
        <v>1.2462223000312915</v>
      </c>
      <c r="AH72" s="11">
        <f t="shared" si="3"/>
        <v>10.970787762745088</v>
      </c>
      <c r="AI72" s="11">
        <f t="shared" si="3"/>
        <v>2.6723256643911752</v>
      </c>
      <c r="AJ72" s="11">
        <f t="shared" si="3"/>
        <v>-0.13822219016568255</v>
      </c>
      <c r="AK72" s="11"/>
      <c r="AL72" s="11"/>
      <c r="AM72" s="11"/>
      <c r="AN72" s="11">
        <f t="shared" si="3"/>
        <v>6.9146240877428173</v>
      </c>
      <c r="AO72" s="11">
        <f t="shared" si="3"/>
        <v>9.1807936877369301</v>
      </c>
      <c r="AP72" s="11">
        <f t="shared" si="3"/>
        <v>1.4188574285268301</v>
      </c>
      <c r="AR72" s="15">
        <f>W72*'Table A8'!W22</f>
        <v>-0.45583042021941578</v>
      </c>
      <c r="AS72" s="15">
        <f>X72*'Table A8'!X22</f>
        <v>8.2423396560787765</v>
      </c>
      <c r="AT72" s="15">
        <f>Y72*'Table A8'!Y22</f>
        <v>0.37939286934998262</v>
      </c>
      <c r="AU72" s="15">
        <f>Z72*'Table A8'!Z22</f>
        <v>1.2750327612031849</v>
      </c>
      <c r="AV72" s="15">
        <f>AA72*'Table A8'!AA22</f>
        <v>3.8007195968852501</v>
      </c>
      <c r="AW72" s="15">
        <f>AB72*'Table A8'!AB22</f>
        <v>-0.14967831363401291</v>
      </c>
      <c r="AX72" s="15">
        <f>AC72*'Table A8'!AC22</f>
        <v>1.886990687831303</v>
      </c>
      <c r="AY72" s="15">
        <f>AD72*'Table A8'!AD22</f>
        <v>0.58128970556123394</v>
      </c>
      <c r="AZ72" s="15">
        <f>AE72*'Table A8'!AE22</f>
        <v>-5.7305063268357957E-2</v>
      </c>
      <c r="BA72" s="15">
        <f>AF72*'Table A8'!AF22</f>
        <v>-1.6547717505538255</v>
      </c>
      <c r="BB72" s="15">
        <f>AG72*'Table A8'!AG22</f>
        <v>0.60902883802529217</v>
      </c>
      <c r="BC72" s="15">
        <f>AH72*'Table A8'!AH22</f>
        <v>8.6219421027413645</v>
      </c>
      <c r="BD72" s="15">
        <f>AI72*'Table A8'!AI22</f>
        <v>0.98795879812541754</v>
      </c>
      <c r="BE72" s="15">
        <f>AJ72*'Table A8'!AJ22</f>
        <v>-5.4832742838726273E-2</v>
      </c>
      <c r="BF72" s="15"/>
      <c r="BG72" s="15"/>
      <c r="BH72" s="15"/>
      <c r="BI72" s="15">
        <f>AN72*'Table A8'!AN22</f>
        <v>3.5285326719751597</v>
      </c>
      <c r="BJ72" s="15">
        <f>AO72*'Table A8'!AO22</f>
        <v>4.5894787644996917</v>
      </c>
      <c r="BK72" s="15">
        <f>AP72*'Table A8'!AP22</f>
        <v>0.57137388646775433</v>
      </c>
    </row>
    <row r="73" spans="1:63" x14ac:dyDescent="0.25">
      <c r="A73" s="13">
        <v>1987</v>
      </c>
      <c r="B73" s="11">
        <f t="shared" si="2"/>
        <v>-3.7440736686272911</v>
      </c>
      <c r="C73" s="11">
        <f t="shared" si="4"/>
        <v>9.6557935091945843</v>
      </c>
      <c r="D73" s="11">
        <f t="shared" si="4"/>
        <v>3.279879844129153</v>
      </c>
      <c r="E73" s="11">
        <f t="shared" si="4"/>
        <v>2.1761255100864614</v>
      </c>
      <c r="F73" s="11">
        <f t="shared" si="4"/>
        <v>6.7981497578927366</v>
      </c>
      <c r="G73" s="11">
        <f t="shared" si="4"/>
        <v>3.3878453183601334</v>
      </c>
      <c r="H73" s="11">
        <f t="shared" si="4"/>
        <v>4.7908059003241377</v>
      </c>
      <c r="I73" s="11">
        <f t="shared" si="4"/>
        <v>3.2495324362986104</v>
      </c>
      <c r="J73" s="11">
        <f t="shared" si="4"/>
        <v>3.6671233399798941</v>
      </c>
      <c r="K73" s="11">
        <f t="shared" si="4"/>
        <v>5.9890520910343445</v>
      </c>
      <c r="L73" s="11">
        <f t="shared" si="4"/>
        <v>4.3595858128512592</v>
      </c>
      <c r="M73" s="11">
        <f t="shared" si="4"/>
        <v>-8.8888403873275088</v>
      </c>
      <c r="N73" s="11">
        <f t="shared" si="4"/>
        <v>1.3232598713516575</v>
      </c>
      <c r="O73" s="11">
        <f t="shared" si="4"/>
        <v>1.2991395018353791</v>
      </c>
      <c r="P73" s="11" t="e">
        <f t="shared" si="4"/>
        <v>#N/A</v>
      </c>
      <c r="Q73" s="11">
        <f t="shared" si="4"/>
        <v>1.6601887177147772</v>
      </c>
      <c r="R73" s="11">
        <f t="shared" si="4"/>
        <v>0.60505556920640413</v>
      </c>
      <c r="S73" s="11">
        <f t="shared" si="4"/>
        <v>3.6856810267892905</v>
      </c>
      <c r="T73" s="11">
        <f t="shared" si="4"/>
        <v>2.6409334476970208</v>
      </c>
      <c r="U73" s="11">
        <f t="shared" si="4"/>
        <v>2.900691647878308</v>
      </c>
      <c r="W73" s="11">
        <f t="shared" si="3"/>
        <v>-3.0463530714263944</v>
      </c>
      <c r="X73" s="11">
        <f t="shared" si="3"/>
        <v>9.7943914484292023</v>
      </c>
      <c r="Y73" s="11">
        <f t="shared" si="3"/>
        <v>-1.1482244841024729</v>
      </c>
      <c r="Z73" s="11">
        <f t="shared" si="3"/>
        <v>-1.3758563245456761</v>
      </c>
      <c r="AA73" s="11">
        <f t="shared" si="3"/>
        <v>3.203295073264024</v>
      </c>
      <c r="AB73" s="11">
        <f t="shared" si="3"/>
        <v>-4.8060282676585722</v>
      </c>
      <c r="AC73" s="11">
        <f t="shared" si="3"/>
        <v>2.1609224817747159</v>
      </c>
      <c r="AD73" s="11">
        <f t="shared" si="3"/>
        <v>-3.6758668849182081</v>
      </c>
      <c r="AE73" s="11">
        <f t="shared" si="3"/>
        <v>2.4705460341989194</v>
      </c>
      <c r="AF73" s="11">
        <f t="shared" si="3"/>
        <v>4.4822162406139885</v>
      </c>
      <c r="AG73" s="11">
        <f t="shared" si="3"/>
        <v>-1.867455935079892</v>
      </c>
      <c r="AH73" s="11">
        <f t="shared" si="3"/>
        <v>-3.4446883981315604</v>
      </c>
      <c r="AI73" s="11">
        <f t="shared" si="3"/>
        <v>6.5446448027299766</v>
      </c>
      <c r="AJ73" s="11">
        <f t="shared" si="3"/>
        <v>4.3798948599161012</v>
      </c>
      <c r="AK73" s="11"/>
      <c r="AL73" s="11"/>
      <c r="AM73" s="11"/>
      <c r="AN73" s="11">
        <f t="shared" si="3"/>
        <v>1.6380117107487226</v>
      </c>
      <c r="AO73" s="11">
        <f t="shared" si="3"/>
        <v>0.43079568237232768</v>
      </c>
      <c r="AP73" s="11">
        <f t="shared" si="3"/>
        <v>-0.99839937352539987</v>
      </c>
      <c r="AR73" s="15">
        <f>W73*'Table A8'!W23</f>
        <v>-1.3787794001275862</v>
      </c>
      <c r="AS73" s="15">
        <f>X73*'Table A8'!X23</f>
        <v>6.4545039645148448</v>
      </c>
      <c r="AT73" s="15">
        <f>Y73*'Table A8'!Y23</f>
        <v>-0.36203517983750971</v>
      </c>
      <c r="AU73" s="15">
        <f>Z73*'Table A8'!Z23</f>
        <v>-0.79607046938212822</v>
      </c>
      <c r="AV73" s="15">
        <f>AA73*'Table A8'!AA23</f>
        <v>2.6484843665746949</v>
      </c>
      <c r="AW73" s="15">
        <f>AB73*'Table A8'!AB23</f>
        <v>-1.7527585092150815</v>
      </c>
      <c r="AX73" s="15">
        <f>AC73*'Table A8'!AC23</f>
        <v>0.84729770510386615</v>
      </c>
      <c r="AY73" s="15">
        <f>AD73*'Table A8'!AD23</f>
        <v>-0.90536601375535453</v>
      </c>
      <c r="AZ73" s="15">
        <f>AE73*'Table A8'!AE23</f>
        <v>0.71299958546980802</v>
      </c>
      <c r="BA73" s="15">
        <f>AF73*'Table A8'!AF23</f>
        <v>2.314168245029002</v>
      </c>
      <c r="BB73" s="15">
        <f>AG73*'Table A8'!AG23</f>
        <v>-0.90739683885531952</v>
      </c>
      <c r="BC73" s="15">
        <f>AH73*'Table A8'!AH23</f>
        <v>-2.7271598048007561</v>
      </c>
      <c r="BD73" s="15">
        <f>AI73*'Table A8'!AI23</f>
        <v>2.3940310688386255</v>
      </c>
      <c r="BE73" s="15">
        <f>AJ73*'Table A8'!AJ23</f>
        <v>1.7199847114890532</v>
      </c>
      <c r="BF73" s="15"/>
      <c r="BG73" s="15"/>
      <c r="BH73" s="15"/>
      <c r="BI73" s="15">
        <f>AN73*'Table A8'!AN23</f>
        <v>0.84505024157526609</v>
      </c>
      <c r="BJ73" s="15">
        <f>AO73*'Table A8'!AO23</f>
        <v>0.21333002191077666</v>
      </c>
      <c r="BK73" s="15">
        <f>AP73*'Table A8'!AP23</f>
        <v>-0.40694758464895298</v>
      </c>
    </row>
    <row r="74" spans="1:63" x14ac:dyDescent="0.25">
      <c r="A74" s="13">
        <v>1988</v>
      </c>
      <c r="B74" s="11">
        <f t="shared" ref="B74:B89" si="5">LN(B24/B23)*100</f>
        <v>-2.152077078534449</v>
      </c>
      <c r="C74" s="11">
        <f t="shared" si="4"/>
        <v>-0.35798237875612987</v>
      </c>
      <c r="D74" s="11">
        <f t="shared" si="4"/>
        <v>5.2990534395579969</v>
      </c>
      <c r="E74" s="11">
        <f t="shared" si="4"/>
        <v>-1.0996170544784316</v>
      </c>
      <c r="F74" s="11">
        <f t="shared" si="4"/>
        <v>4.7989544397811068</v>
      </c>
      <c r="G74" s="11">
        <f t="shared" si="4"/>
        <v>0.21677445638171991</v>
      </c>
      <c r="H74" s="11">
        <f t="shared" si="4"/>
        <v>3.3330518064813983</v>
      </c>
      <c r="I74" s="11">
        <f t="shared" si="4"/>
        <v>2.1816613661745614</v>
      </c>
      <c r="J74" s="11">
        <f t="shared" si="4"/>
        <v>0.75667780053970901</v>
      </c>
      <c r="K74" s="11">
        <f t="shared" si="4"/>
        <v>-2.3827918626780553</v>
      </c>
      <c r="L74" s="11">
        <f t="shared" si="4"/>
        <v>1.315617446760176</v>
      </c>
      <c r="M74" s="11">
        <f t="shared" si="4"/>
        <v>-18.262005766318641</v>
      </c>
      <c r="N74" s="11">
        <f t="shared" si="4"/>
        <v>5.177393892172657</v>
      </c>
      <c r="O74" s="11">
        <f t="shared" si="4"/>
        <v>5.1626992674754835</v>
      </c>
      <c r="P74" s="11" t="e">
        <f t="shared" si="4"/>
        <v>#N/A</v>
      </c>
      <c r="Q74" s="11">
        <f t="shared" si="4"/>
        <v>2.7496632535340559</v>
      </c>
      <c r="R74" s="11">
        <f t="shared" si="4"/>
        <v>0.6980072938714611</v>
      </c>
      <c r="S74" s="11">
        <f t="shared" si="4"/>
        <v>2.0605615817607972</v>
      </c>
      <c r="T74" s="11">
        <f t="shared" si="4"/>
        <v>3.9549466486855254</v>
      </c>
      <c r="U74" s="11">
        <f t="shared" si="4"/>
        <v>1.8665954790139876</v>
      </c>
      <c r="W74" s="11">
        <f t="shared" si="3"/>
        <v>-4.059242398230448</v>
      </c>
      <c r="X74" s="11">
        <f t="shared" si="3"/>
        <v>8.6628405597277958</v>
      </c>
      <c r="Y74" s="11">
        <f t="shared" si="3"/>
        <v>-1.0683542617427038</v>
      </c>
      <c r="Z74" s="11">
        <f t="shared" si="3"/>
        <v>-2.6652476148197017</v>
      </c>
      <c r="AA74" s="11">
        <f t="shared" si="3"/>
        <v>2.3894569975605151</v>
      </c>
      <c r="AB74" s="11">
        <f t="shared" si="3"/>
        <v>-8.0319796342411251E-2</v>
      </c>
      <c r="AC74" s="11">
        <f t="shared" si="3"/>
        <v>2.1731488889390653</v>
      </c>
      <c r="AD74" s="11">
        <f t="shared" si="3"/>
        <v>-2.9622752306919073</v>
      </c>
      <c r="AE74" s="11">
        <f t="shared" si="3"/>
        <v>0.75629444139355839</v>
      </c>
      <c r="AF74" s="11">
        <f t="shared" si="3"/>
        <v>-0.99625395408902484</v>
      </c>
      <c r="AG74" s="11">
        <f t="shared" si="3"/>
        <v>-1.8465722582789952</v>
      </c>
      <c r="AH74" s="11">
        <f t="shared" si="3"/>
        <v>-7.4968343624845835</v>
      </c>
      <c r="AI74" s="11">
        <f t="shared" si="3"/>
        <v>7.2316307538090392</v>
      </c>
      <c r="AJ74" s="11">
        <f t="shared" si="3"/>
        <v>2.2761206448507676</v>
      </c>
      <c r="AK74" s="11"/>
      <c r="AL74" s="11"/>
      <c r="AM74" s="11"/>
      <c r="AN74" s="11">
        <f t="shared" si="3"/>
        <v>2.7433972920283125</v>
      </c>
      <c r="AO74" s="11">
        <f t="shared" si="3"/>
        <v>-0.28267908559969268</v>
      </c>
      <c r="AP74" s="11">
        <f t="shared" si="3"/>
        <v>-1.2009592364175274</v>
      </c>
      <c r="AR74" s="15">
        <f>W74*'Table A8'!W24</f>
        <v>-1.909467624127603</v>
      </c>
      <c r="AS74" s="15">
        <f>X74*'Table A8'!X24</f>
        <v>6.0544592671937574</v>
      </c>
      <c r="AT74" s="15">
        <f>Y74*'Table A8'!Y24</f>
        <v>-0.35469361489857759</v>
      </c>
      <c r="AU74" s="15">
        <f>Z74*'Table A8'!Z24</f>
        <v>-1.5956837469925556</v>
      </c>
      <c r="AV74" s="15">
        <f>AA74*'Table A8'!AA24</f>
        <v>2.0095333349483933</v>
      </c>
      <c r="AW74" s="15">
        <f>AB74*'Table A8'!AB24</f>
        <v>-2.95496530743731E-2</v>
      </c>
      <c r="AX74" s="15">
        <f>AC74*'Table A8'!AC24</f>
        <v>0.88077724468700314</v>
      </c>
      <c r="AY74" s="15">
        <f>AD74*'Table A8'!AD24</f>
        <v>-0.75538018382643635</v>
      </c>
      <c r="AZ74" s="15">
        <f>AE74*'Table A8'!AE24</f>
        <v>0.22552700242355914</v>
      </c>
      <c r="BA74" s="15">
        <f>AF74*'Table A8'!AF24</f>
        <v>-0.52452770682787153</v>
      </c>
      <c r="BB74" s="15">
        <f>AG74*'Table A8'!AG24</f>
        <v>-0.90278917707260076</v>
      </c>
      <c r="BC74" s="15">
        <f>AH74*'Table A8'!AH24</f>
        <v>-5.8617747880266959</v>
      </c>
      <c r="BD74" s="15">
        <f>AI74*'Table A8'!AI24</f>
        <v>2.7075225542261041</v>
      </c>
      <c r="BE74" s="15">
        <f>AJ74*'Table A8'!AJ24</f>
        <v>0.91363482684309805</v>
      </c>
      <c r="BF74" s="15"/>
      <c r="BG74" s="15"/>
      <c r="BH74" s="15"/>
      <c r="BI74" s="15">
        <f>AN74*'Table A8'!AN24</f>
        <v>1.4413809372316753</v>
      </c>
      <c r="BJ74" s="15">
        <f>AO74*'Table A8'!AO24</f>
        <v>-0.14100032789712671</v>
      </c>
      <c r="BK74" s="15">
        <f>AP74*'Table A8'!AP24</f>
        <v>-0.50512345483721199</v>
      </c>
    </row>
    <row r="75" spans="1:63" x14ac:dyDescent="0.25">
      <c r="A75" s="13">
        <v>1989</v>
      </c>
      <c r="B75" s="11">
        <f t="shared" si="5"/>
        <v>3.9798192998238067</v>
      </c>
      <c r="C75" s="11">
        <f t="shared" si="4"/>
        <v>-6.4280937776135447</v>
      </c>
      <c r="D75" s="11">
        <f t="shared" si="4"/>
        <v>2.9536450149518889</v>
      </c>
      <c r="E75" s="11">
        <f t="shared" si="4"/>
        <v>-1.6286929170234266</v>
      </c>
      <c r="F75" s="11">
        <f t="shared" si="4"/>
        <v>-1.8888145553041733</v>
      </c>
      <c r="G75" s="11">
        <f t="shared" si="4"/>
        <v>-5.040322874302519</v>
      </c>
      <c r="H75" s="11">
        <f t="shared" si="4"/>
        <v>0.10570409471669029</v>
      </c>
      <c r="I75" s="11">
        <f t="shared" si="4"/>
        <v>0.83666932429057572</v>
      </c>
      <c r="J75" s="11">
        <f t="shared" si="4"/>
        <v>-7.9338595649968369</v>
      </c>
      <c r="K75" s="11">
        <f t="shared" si="4"/>
        <v>-6.6485020786223537</v>
      </c>
      <c r="L75" s="11">
        <f t="shared" si="4"/>
        <v>-4.1249051726961516</v>
      </c>
      <c r="M75" s="11">
        <f t="shared" si="4"/>
        <v>-2.1907284457758176</v>
      </c>
      <c r="N75" s="11">
        <f t="shared" si="4"/>
        <v>-4.8549409666993668</v>
      </c>
      <c r="O75" s="11">
        <f t="shared" si="4"/>
        <v>-4.9065168983749619</v>
      </c>
      <c r="P75" s="11" t="e">
        <f t="shared" si="4"/>
        <v>#N/A</v>
      </c>
      <c r="Q75" s="11">
        <f t="shared" si="4"/>
        <v>4.6166783068097041</v>
      </c>
      <c r="R75" s="11">
        <f t="shared" si="4"/>
        <v>5.2803453255840633</v>
      </c>
      <c r="S75" s="11">
        <f t="shared" si="4"/>
        <v>4.1413354745857358</v>
      </c>
      <c r="T75" s="11">
        <f t="shared" si="4"/>
        <v>-5.9611846152796945E-2</v>
      </c>
      <c r="U75" s="11">
        <f t="shared" si="4"/>
        <v>-1.5955361607953986</v>
      </c>
      <c r="W75" s="11">
        <f t="shared" si="3"/>
        <v>-2.2259005231404676</v>
      </c>
      <c r="X75" s="11">
        <f t="shared" si="3"/>
        <v>6.5877281579810392</v>
      </c>
      <c r="Y75" s="11">
        <f t="shared" si="3"/>
        <v>0.40907192789425989</v>
      </c>
      <c r="Z75" s="11">
        <f t="shared" si="3"/>
        <v>-3.6523009430233762</v>
      </c>
      <c r="AA75" s="11">
        <f t="shared" si="3"/>
        <v>0.72632923143796602</v>
      </c>
      <c r="AB75" s="11">
        <f t="shared" si="3"/>
        <v>0.54845298378118479</v>
      </c>
      <c r="AC75" s="11">
        <f t="shared" si="3"/>
        <v>1.7432424478119786</v>
      </c>
      <c r="AD75" s="11">
        <f t="shared" si="3"/>
        <v>-1.8218374435335576</v>
      </c>
      <c r="AE75" s="11">
        <f t="shared" si="3"/>
        <v>-4.5179228305337826</v>
      </c>
      <c r="AF75" s="11">
        <f t="shared" si="3"/>
        <v>2.0459845076508589</v>
      </c>
      <c r="AG75" s="11">
        <f t="shared" si="3"/>
        <v>4.2081802423224932</v>
      </c>
      <c r="AH75" s="11">
        <f t="shared" si="3"/>
        <v>12.242549231374451</v>
      </c>
      <c r="AI75" s="11">
        <f t="shared" si="3"/>
        <v>3.6184703417828485</v>
      </c>
      <c r="AJ75" s="11">
        <f t="shared" si="3"/>
        <v>-4.6724801537436939E-2</v>
      </c>
      <c r="AK75" s="11"/>
      <c r="AL75" s="11"/>
      <c r="AM75" s="11"/>
      <c r="AN75" s="11">
        <f t="shared" si="3"/>
        <v>12.239411675484439</v>
      </c>
      <c r="AO75" s="11">
        <f t="shared" si="3"/>
        <v>2.8474869537898941</v>
      </c>
      <c r="AP75" s="11">
        <f t="shared" si="3"/>
        <v>-0.12061093063302467</v>
      </c>
      <c r="AR75" s="15">
        <f>W75*'Table A8'!W25</f>
        <v>-1.0653159903750278</v>
      </c>
      <c r="AS75" s="15">
        <f>X75*'Table A8'!X25</f>
        <v>4.7754441417204552</v>
      </c>
      <c r="AT75" s="15">
        <f>Y75*'Table A8'!Y25</f>
        <v>0.13945262021915319</v>
      </c>
      <c r="AU75" s="15">
        <f>Z75*'Table A8'!Z25</f>
        <v>-2.2165814423208872</v>
      </c>
      <c r="AV75" s="15">
        <f>AA75*'Table A8'!AA25</f>
        <v>0.61534612487424478</v>
      </c>
      <c r="AW75" s="15">
        <f>AB75*'Table A8'!AB25</f>
        <v>0.19700431177420155</v>
      </c>
      <c r="AX75" s="15">
        <f>AC75*'Table A8'!AC25</f>
        <v>0.71211453993119322</v>
      </c>
      <c r="AY75" s="15">
        <f>AD75*'Table A8'!AD25</f>
        <v>-0.46966969294295119</v>
      </c>
      <c r="AZ75" s="15">
        <f>AE75*'Table A8'!AE25</f>
        <v>-1.3169745051005977</v>
      </c>
      <c r="BA75" s="15">
        <f>AF75*'Table A8'!AF25</f>
        <v>1.0571601951031986</v>
      </c>
      <c r="BB75" s="15">
        <f>AG75*'Table A8'!AG25</f>
        <v>2.0413882355506412</v>
      </c>
      <c r="BC75" s="15">
        <f>AH75*'Table A8'!AH25</f>
        <v>9.4365569475434263</v>
      </c>
      <c r="BD75" s="15">
        <f>AI75*'Table A8'!AI25</f>
        <v>1.3359392501862275</v>
      </c>
      <c r="BE75" s="15">
        <f>AJ75*'Table A8'!AJ25</f>
        <v>-1.8503021408825027E-2</v>
      </c>
      <c r="BF75" s="15"/>
      <c r="BG75" s="15"/>
      <c r="BH75" s="15"/>
      <c r="BI75" s="15">
        <f>AN75*'Table A8'!AN25</f>
        <v>6.577459834405337</v>
      </c>
      <c r="BJ75" s="15">
        <f>AO75*'Table A8'!AO25</f>
        <v>1.422034984722673</v>
      </c>
      <c r="BK75" s="15">
        <f>AP75*'Table A8'!AP25</f>
        <v>-5.1042545843896038E-2</v>
      </c>
    </row>
    <row r="76" spans="1:63" x14ac:dyDescent="0.25">
      <c r="A76" s="13">
        <v>1990</v>
      </c>
      <c r="B76" s="11">
        <f t="shared" si="5"/>
        <v>5.830015428189018</v>
      </c>
      <c r="C76" s="11">
        <f t="shared" si="4"/>
        <v>1.2546544905669814</v>
      </c>
      <c r="D76" s="11">
        <f t="shared" si="4"/>
        <v>3.6601958575932487</v>
      </c>
      <c r="E76" s="11">
        <f t="shared" si="4"/>
        <v>3.9301536344040899</v>
      </c>
      <c r="F76" s="11">
        <f t="shared" si="4"/>
        <v>3.2533241741459475</v>
      </c>
      <c r="G76" s="11">
        <f t="shared" si="4"/>
        <v>2.5004917040181764</v>
      </c>
      <c r="H76" s="11">
        <f t="shared" si="4"/>
        <v>-1.6821970094098839</v>
      </c>
      <c r="I76" s="11">
        <f t="shared" si="4"/>
        <v>0.58556880645872023</v>
      </c>
      <c r="J76" s="11">
        <f t="shared" si="4"/>
        <v>-3.2152820047160269</v>
      </c>
      <c r="K76" s="11">
        <f t="shared" si="4"/>
        <v>-4.2514703631527473</v>
      </c>
      <c r="L76" s="11">
        <f t="shared" si="4"/>
        <v>4.4559562339444909</v>
      </c>
      <c r="M76" s="11">
        <f t="shared" si="4"/>
        <v>10.62396309523351</v>
      </c>
      <c r="N76" s="11">
        <f t="shared" si="4"/>
        <v>-0.87084323065055058</v>
      </c>
      <c r="O76" s="11">
        <f t="shared" si="4"/>
        <v>-0.84804260749083338</v>
      </c>
      <c r="P76" s="11" t="e">
        <f t="shared" si="4"/>
        <v>#N/A</v>
      </c>
      <c r="Q76" s="11">
        <f t="shared" si="4"/>
        <v>1.5697234161927569</v>
      </c>
      <c r="R76" s="11">
        <f t="shared" si="4"/>
        <v>1.9932642359606214</v>
      </c>
      <c r="S76" s="11">
        <f t="shared" si="4"/>
        <v>3.554958184162154</v>
      </c>
      <c r="T76" s="11">
        <f t="shared" si="4"/>
        <v>-0.900043994572162</v>
      </c>
      <c r="U76" s="11">
        <f t="shared" si="4"/>
        <v>1.0994626755017332</v>
      </c>
      <c r="W76" s="11">
        <f t="shared" si="3"/>
        <v>4.2087411884443346</v>
      </c>
      <c r="X76" s="11">
        <f t="shared" si="3"/>
        <v>7.2333160428414924</v>
      </c>
      <c r="Y76" s="11">
        <f t="shared" si="3"/>
        <v>5.5233589086510682</v>
      </c>
      <c r="Z76" s="11">
        <f t="shared" si="3"/>
        <v>1.4591390490859739</v>
      </c>
      <c r="AA76" s="11">
        <f t="shared" si="3"/>
        <v>6.3207690426025032</v>
      </c>
      <c r="AB76" s="11">
        <f t="shared" si="3"/>
        <v>11.620382468120374</v>
      </c>
      <c r="AC76" s="11">
        <f t="shared" si="3"/>
        <v>3.6413259584160187</v>
      </c>
      <c r="AD76" s="11">
        <f t="shared" si="3"/>
        <v>3.3792128131151045</v>
      </c>
      <c r="AE76" s="11">
        <f t="shared" si="3"/>
        <v>1.8499971125187438</v>
      </c>
      <c r="AF76" s="11">
        <f t="shared" si="3"/>
        <v>4.399262644217858</v>
      </c>
      <c r="AG76" s="11">
        <f t="shared" si="3"/>
        <v>5.0097158175412213</v>
      </c>
      <c r="AH76" s="11">
        <f t="shared" si="3"/>
        <v>27.14998991396612</v>
      </c>
      <c r="AI76" s="11">
        <f t="shared" si="3"/>
        <v>6.2982842966885597</v>
      </c>
      <c r="AJ76" s="11">
        <f t="shared" si="3"/>
        <v>3.418445297482775</v>
      </c>
      <c r="AK76" s="11"/>
      <c r="AL76" s="11"/>
      <c r="AM76" s="11"/>
      <c r="AN76" s="11">
        <f t="shared" si="3"/>
        <v>14.35038739208195</v>
      </c>
      <c r="AO76" s="11">
        <f t="shared" si="3"/>
        <v>8.7075390737132086</v>
      </c>
      <c r="AP76" s="11">
        <f t="shared" si="3"/>
        <v>4.6328964988312693</v>
      </c>
      <c r="AR76" s="15">
        <f>W76*'Table A8'!W26</f>
        <v>2.0180913998590588</v>
      </c>
      <c r="AS76" s="15">
        <f>X76*'Table A8'!X26</f>
        <v>5.3114239702585078</v>
      </c>
      <c r="AT76" s="15">
        <f>Y76*'Table A8'!Y26</f>
        <v>1.885674731413475</v>
      </c>
      <c r="AU76" s="15">
        <f>Z76*'Table A8'!Z26</f>
        <v>0.87913127707429939</v>
      </c>
      <c r="AV76" s="15">
        <f>AA76*'Table A8'!AA26</f>
        <v>5.3454743793289365</v>
      </c>
      <c r="AW76" s="15">
        <f>AB76*'Table A8'!AB26</f>
        <v>4.0020597220206575</v>
      </c>
      <c r="AX76" s="15">
        <f>AC76*'Table A8'!AC26</f>
        <v>1.458715178941457</v>
      </c>
      <c r="AY76" s="15">
        <f>AD76*'Table A8'!AD26</f>
        <v>0.85426499915549847</v>
      </c>
      <c r="AZ76" s="15">
        <f>AE76*'Table A8'!AE26</f>
        <v>0.50597421027387635</v>
      </c>
      <c r="BA76" s="15">
        <f>AF76*'Table A8'!AF26</f>
        <v>2.189513018027228</v>
      </c>
      <c r="BB76" s="15">
        <f>AG76*'Table A8'!AG26</f>
        <v>2.3736033543510309</v>
      </c>
      <c r="BC76" s="15">
        <f>AH76*'Table A8'!AH26</f>
        <v>21.016807192401174</v>
      </c>
      <c r="BD76" s="15">
        <f>AI76*'Table A8'!AI26</f>
        <v>2.2075486459893403</v>
      </c>
      <c r="BE76" s="15">
        <f>AJ76*'Table A8'!AJ26</f>
        <v>1.2877283435617615</v>
      </c>
      <c r="BF76" s="15"/>
      <c r="BG76" s="15"/>
      <c r="BH76" s="15"/>
      <c r="BI76" s="15">
        <f>AN76*'Table A8'!AN26</f>
        <v>7.7965654701181242</v>
      </c>
      <c r="BJ76" s="15">
        <f>AO76*'Table A8'!AO26</f>
        <v>4.2684356539342145</v>
      </c>
      <c r="BK76" s="15">
        <f>AP76*'Table A8'!AP26</f>
        <v>1.9263583642140416</v>
      </c>
    </row>
    <row r="77" spans="1:63" x14ac:dyDescent="0.25">
      <c r="A77" s="13">
        <v>1991</v>
      </c>
      <c r="B77" s="11">
        <f t="shared" si="5"/>
        <v>0.95431997170446414</v>
      </c>
      <c r="C77" s="11">
        <f t="shared" si="4"/>
        <v>11.538491441930601</v>
      </c>
      <c r="D77" s="11">
        <f t="shared" si="4"/>
        <v>5.8128147640353243</v>
      </c>
      <c r="E77" s="11">
        <f t="shared" si="4"/>
        <v>7.7900398638625692</v>
      </c>
      <c r="F77" s="11">
        <f t="shared" si="4"/>
        <v>1.4768930636970288</v>
      </c>
      <c r="G77" s="11">
        <f t="shared" si="4"/>
        <v>2.2542779663216401</v>
      </c>
      <c r="H77" s="11">
        <f t="shared" si="4"/>
        <v>1.425403249248824</v>
      </c>
      <c r="I77" s="11">
        <f t="shared" si="4"/>
        <v>0.3902964768572349</v>
      </c>
      <c r="J77" s="11">
        <f t="shared" si="4"/>
        <v>-5.5856944806917301</v>
      </c>
      <c r="K77" s="11">
        <f t="shared" si="4"/>
        <v>2.0226183659312662</v>
      </c>
      <c r="L77" s="11">
        <f t="shared" si="4"/>
        <v>3.0418990069952443</v>
      </c>
      <c r="M77" s="11">
        <f t="shared" si="4"/>
        <v>0.98493103068756849</v>
      </c>
      <c r="N77" s="11">
        <f t="shared" si="4"/>
        <v>1.9729928852520757</v>
      </c>
      <c r="O77" s="11">
        <f t="shared" si="4"/>
        <v>1.6228572638225556</v>
      </c>
      <c r="P77" s="11" t="e">
        <f t="shared" si="4"/>
        <v>#N/A</v>
      </c>
      <c r="Q77" s="11">
        <f t="shared" si="4"/>
        <v>7.1619326905465117</v>
      </c>
      <c r="R77" s="11">
        <f t="shared" si="4"/>
        <v>4.9659257342306509</v>
      </c>
      <c r="S77" s="11">
        <f t="shared" si="4"/>
        <v>3.0080150983484018</v>
      </c>
      <c r="T77" s="11">
        <f t="shared" si="4"/>
        <v>-1.7094950498440196E-2</v>
      </c>
      <c r="U77" s="11">
        <f t="shared" si="4"/>
        <v>2.9406850950194325</v>
      </c>
      <c r="W77" s="11">
        <f t="shared" si="3"/>
        <v>-5.0499707087863248</v>
      </c>
      <c r="X77" s="11">
        <f t="shared" si="3"/>
        <v>12.018545970117245</v>
      </c>
      <c r="Y77" s="11">
        <f t="shared" si="3"/>
        <v>12.940701623699733</v>
      </c>
      <c r="Z77" s="11">
        <f t="shared" si="3"/>
        <v>5.5908987657692508</v>
      </c>
      <c r="AA77" s="11">
        <f t="shared" si="3"/>
        <v>9.4115255232353388</v>
      </c>
      <c r="AB77" s="11">
        <f t="shared" si="3"/>
        <v>15.792682762412197</v>
      </c>
      <c r="AC77" s="11">
        <f t="shared" si="3"/>
        <v>7.583821708471544</v>
      </c>
      <c r="AD77" s="11">
        <f t="shared" si="3"/>
        <v>6.4754425821474308</v>
      </c>
      <c r="AE77" s="11">
        <f t="shared" si="3"/>
        <v>5.4482469330707026</v>
      </c>
      <c r="AF77" s="11">
        <f t="shared" si="3"/>
        <v>12.108123937341325</v>
      </c>
      <c r="AG77" s="11">
        <f t="shared" si="3"/>
        <v>6.505559159491539</v>
      </c>
      <c r="AH77" s="11">
        <f t="shared" si="3"/>
        <v>11.464839201079629</v>
      </c>
      <c r="AI77" s="11">
        <f t="shared" si="3"/>
        <v>13.085592984740371</v>
      </c>
      <c r="AJ77" s="11">
        <f t="shared" si="3"/>
        <v>8.454860212065082</v>
      </c>
      <c r="AK77" s="11"/>
      <c r="AL77" s="11"/>
      <c r="AM77" s="11"/>
      <c r="AN77" s="11">
        <f t="shared" si="3"/>
        <v>11.073102914241412</v>
      </c>
      <c r="AO77" s="11">
        <f t="shared" si="3"/>
        <v>9.1202170390092352</v>
      </c>
      <c r="AP77" s="11">
        <f t="shared" si="3"/>
        <v>9.4629787208565865</v>
      </c>
      <c r="AR77" s="15">
        <f>W77*'Table A8'!W27</f>
        <v>-2.2997566607812923</v>
      </c>
      <c r="AS77" s="15">
        <f>X77*'Table A8'!X27</f>
        <v>8.7410884840662728</v>
      </c>
      <c r="AT77" s="15">
        <f>Y77*'Table A8'!Y27</f>
        <v>4.34548760523837</v>
      </c>
      <c r="AU77" s="15">
        <f>Z77*'Table A8'!Z27</f>
        <v>3.2561394411840117</v>
      </c>
      <c r="AV77" s="15">
        <f>AA77*'Table A8'!AA27</f>
        <v>7.8652118797677728</v>
      </c>
      <c r="AW77" s="15">
        <f>AB77*'Table A8'!AB27</f>
        <v>5.2479084819495734</v>
      </c>
      <c r="AX77" s="15">
        <f>AC77*'Table A8'!AC27</f>
        <v>2.8841273957317282</v>
      </c>
      <c r="AY77" s="15">
        <f>AD77*'Table A8'!AD27</f>
        <v>1.5392127017764445</v>
      </c>
      <c r="AZ77" s="15">
        <f>AE77*'Table A8'!AE27</f>
        <v>1.3669651555074394</v>
      </c>
      <c r="BA77" s="15">
        <f>AF77*'Table A8'!AF27</f>
        <v>5.7271426223624466</v>
      </c>
      <c r="BB77" s="15">
        <f>AG77*'Table A8'!AG27</f>
        <v>2.9203455066957518</v>
      </c>
      <c r="BC77" s="15">
        <f>AH77*'Table A8'!AH27</f>
        <v>8.7889457315476438</v>
      </c>
      <c r="BD77" s="15">
        <f>AI77*'Table A8'!AI27</f>
        <v>4.2528177200406203</v>
      </c>
      <c r="BE77" s="15">
        <f>AJ77*'Table A8'!AJ27</f>
        <v>2.9617375322863979</v>
      </c>
      <c r="BF77" s="15"/>
      <c r="BG77" s="15"/>
      <c r="BH77" s="15"/>
      <c r="BI77" s="15">
        <f>AN77*'Table A8'!AN27</f>
        <v>5.8233448225995588</v>
      </c>
      <c r="BJ77" s="15">
        <f>AO77*'Table A8'!AO27</f>
        <v>4.2345167712119887</v>
      </c>
      <c r="BK77" s="15">
        <f>AP77*'Table A8'!AP27</f>
        <v>3.771943318133435</v>
      </c>
    </row>
    <row r="78" spans="1:63" x14ac:dyDescent="0.25">
      <c r="A78" s="13">
        <v>1992</v>
      </c>
      <c r="B78" s="11">
        <f t="shared" si="5"/>
        <v>10.810342582760715</v>
      </c>
      <c r="C78" s="11">
        <f t="shared" si="4"/>
        <v>25.403855964738021</v>
      </c>
      <c r="D78" s="11">
        <f t="shared" si="4"/>
        <v>5.7427131065982806</v>
      </c>
      <c r="E78" s="11">
        <f t="shared" si="4"/>
        <v>3.4709770259761323</v>
      </c>
      <c r="F78" s="11">
        <f t="shared" si="4"/>
        <v>3.1781668108764185</v>
      </c>
      <c r="G78" s="11">
        <f t="shared" si="4"/>
        <v>6.1806040533460225</v>
      </c>
      <c r="H78" s="11">
        <f t="shared" si="4"/>
        <v>4.5383940410697976</v>
      </c>
      <c r="I78" s="11">
        <f t="shared" si="4"/>
        <v>1.464181764010192</v>
      </c>
      <c r="J78" s="11">
        <f t="shared" si="4"/>
        <v>-6.3797996570481006</v>
      </c>
      <c r="K78" s="11">
        <f t="shared" si="4"/>
        <v>5.5391379298922345</v>
      </c>
      <c r="L78" s="11">
        <f t="shared" si="4"/>
        <v>0.93898842742956912</v>
      </c>
      <c r="M78" s="11">
        <f t="shared" si="4"/>
        <v>-10.304454149068944</v>
      </c>
      <c r="N78" s="11">
        <f t="shared" si="4"/>
        <v>-3.7280981238990796</v>
      </c>
      <c r="O78" s="11">
        <f t="shared" si="4"/>
        <v>-3.1791532772805406</v>
      </c>
      <c r="P78" s="11" t="e">
        <f t="shared" si="4"/>
        <v>#N/A</v>
      </c>
      <c r="Q78" s="11">
        <f t="shared" si="4"/>
        <v>5.5885042857929825</v>
      </c>
      <c r="R78" s="11">
        <f t="shared" si="4"/>
        <v>8.5678187111154926</v>
      </c>
      <c r="S78" s="11">
        <f t="shared" si="4"/>
        <v>-0.64291119993410761</v>
      </c>
      <c r="T78" s="11">
        <f t="shared" si="4"/>
        <v>-3.3743391456685834</v>
      </c>
      <c r="U78" s="11">
        <f t="shared" si="4"/>
        <v>3.1607152546925823</v>
      </c>
      <c r="W78" s="11">
        <f t="shared" si="3"/>
        <v>7.5023785244202443</v>
      </c>
      <c r="X78" s="11">
        <f t="shared" si="3"/>
        <v>28.528155492320746</v>
      </c>
      <c r="Y78" s="11">
        <f t="shared" si="3"/>
        <v>6.6211100443874127</v>
      </c>
      <c r="Z78" s="11">
        <f t="shared" si="3"/>
        <v>6.2427345734349968</v>
      </c>
      <c r="AA78" s="11">
        <f t="shared" si="3"/>
        <v>8.2879537295570938</v>
      </c>
      <c r="AB78" s="11">
        <f t="shared" si="3"/>
        <v>12.728647466188169</v>
      </c>
      <c r="AC78" s="11">
        <f t="shared" si="3"/>
        <v>3.3305167746016231</v>
      </c>
      <c r="AD78" s="11">
        <f t="shared" si="3"/>
        <v>4.0148200478904306</v>
      </c>
      <c r="AE78" s="11">
        <f t="shared" si="3"/>
        <v>2.7378350473795927</v>
      </c>
      <c r="AF78" s="11">
        <f t="shared" si="3"/>
        <v>12.196253978331471</v>
      </c>
      <c r="AG78" s="11">
        <f t="shared" si="3"/>
        <v>6.648225116280539</v>
      </c>
      <c r="AH78" s="11">
        <f t="shared" si="3"/>
        <v>-6.5960964762521934</v>
      </c>
      <c r="AI78" s="11">
        <f t="shared" si="3"/>
        <v>4.7848630773530028</v>
      </c>
      <c r="AJ78" s="11">
        <f t="shared" si="3"/>
        <v>2.5542549172159528</v>
      </c>
      <c r="AK78" s="11"/>
      <c r="AL78" s="11"/>
      <c r="AM78" s="11"/>
      <c r="AN78" s="11">
        <f t="shared" si="3"/>
        <v>3.3144620412985186</v>
      </c>
      <c r="AO78" s="11">
        <f t="shared" si="3"/>
        <v>2.2350833791087732</v>
      </c>
      <c r="AP78" s="11">
        <f t="shared" si="3"/>
        <v>6.503183605480868</v>
      </c>
      <c r="AR78" s="15">
        <f>W78*'Table A8'!W28</f>
        <v>3.2702867987947841</v>
      </c>
      <c r="AS78" s="15">
        <f>X78*'Table A8'!X28</f>
        <v>21.008133704544996</v>
      </c>
      <c r="AT78" s="15">
        <f>Y78*'Table A8'!Y28</f>
        <v>2.1982085347366209</v>
      </c>
      <c r="AU78" s="15">
        <f>Z78*'Table A8'!Z28</f>
        <v>3.5027983691543763</v>
      </c>
      <c r="AV78" s="15">
        <f>AA78*'Table A8'!AA28</f>
        <v>6.8383906222575579</v>
      </c>
      <c r="AW78" s="15">
        <f>AB78*'Table A8'!AB28</f>
        <v>4.2348210120008041</v>
      </c>
      <c r="AX78" s="15">
        <f>AC78*'Table A8'!AC28</f>
        <v>1.2019835039537257</v>
      </c>
      <c r="AY78" s="15">
        <f>AD78*'Table A8'!AD28</f>
        <v>0.88647226657420708</v>
      </c>
      <c r="AZ78" s="15">
        <f>AE78*'Table A8'!AE28</f>
        <v>0.63298746295416175</v>
      </c>
      <c r="BA78" s="15">
        <f>AF78*'Table A8'!AF28</f>
        <v>5.5932020744628126</v>
      </c>
      <c r="BB78" s="15">
        <f>AG78*'Table A8'!AG28</f>
        <v>2.8673794926517968</v>
      </c>
      <c r="BC78" s="15">
        <f>AH78*'Table A8'!AH28</f>
        <v>-4.8797921731313725</v>
      </c>
      <c r="BD78" s="15">
        <f>AI78*'Table A8'!AI28</f>
        <v>1.451727457668901</v>
      </c>
      <c r="BE78" s="15">
        <f>AJ78*'Table A8'!AJ28</f>
        <v>0.83728476186338929</v>
      </c>
      <c r="BF78" s="15"/>
      <c r="BG78" s="15"/>
      <c r="BH78" s="15"/>
      <c r="BI78" s="15">
        <f>AN78*'Table A8'!AN28</f>
        <v>1.6612083750988174</v>
      </c>
      <c r="BJ78" s="15">
        <f>AO78*'Table A8'!AO28</f>
        <v>0.96868513650574228</v>
      </c>
      <c r="BK78" s="15">
        <f>AP78*'Table A8'!AP28</f>
        <v>2.4985231412257494</v>
      </c>
    </row>
    <row r="79" spans="1:63" x14ac:dyDescent="0.25">
      <c r="A79" s="13">
        <v>1993</v>
      </c>
      <c r="B79" s="11">
        <f t="shared" si="5"/>
        <v>-5.2602556593170391</v>
      </c>
      <c r="C79" s="11">
        <f t="shared" si="4"/>
        <v>36.933110115852926</v>
      </c>
      <c r="D79" s="11">
        <f t="shared" si="4"/>
        <v>4.5388220232598</v>
      </c>
      <c r="E79" s="11">
        <f t="shared" si="4"/>
        <v>6.3379412637559254</v>
      </c>
      <c r="F79" s="11">
        <f t="shared" si="4"/>
        <v>5.636625265351352</v>
      </c>
      <c r="G79" s="11">
        <f t="shared" si="4"/>
        <v>2.7118608724796562E-3</v>
      </c>
      <c r="H79" s="11">
        <f t="shared" si="4"/>
        <v>8.6949863768562405</v>
      </c>
      <c r="I79" s="11">
        <f t="shared" si="4"/>
        <v>4.0242086437826892</v>
      </c>
      <c r="J79" s="11">
        <f t="shared" si="4"/>
        <v>4.8885928882853653</v>
      </c>
      <c r="K79" s="11">
        <f t="shared" si="4"/>
        <v>-1.439773416073135</v>
      </c>
      <c r="L79" s="11">
        <f t="shared" si="4"/>
        <v>4.6670212690678508</v>
      </c>
      <c r="M79" s="11">
        <f t="shared" si="4"/>
        <v>2.9998659936553289</v>
      </c>
      <c r="N79" s="11">
        <f t="shared" si="4"/>
        <v>1.2655133926846851</v>
      </c>
      <c r="O79" s="11">
        <f t="shared" si="4"/>
        <v>1.5011581447059457</v>
      </c>
      <c r="P79" s="11" t="e">
        <f t="shared" si="4"/>
        <v>#N/A</v>
      </c>
      <c r="Q79" s="11">
        <f t="shared" si="4"/>
        <v>1.3221741642703595</v>
      </c>
      <c r="R79" s="11">
        <f t="shared" si="4"/>
        <v>3.226323233088134</v>
      </c>
      <c r="S79" s="11">
        <f t="shared" si="4"/>
        <v>4.490868764015401</v>
      </c>
      <c r="T79" s="11">
        <f t="shared" si="4"/>
        <v>2.3689486422327355</v>
      </c>
      <c r="U79" s="11">
        <f t="shared" si="4"/>
        <v>4.2528798551519493</v>
      </c>
      <c r="W79" s="11">
        <f t="shared" si="3"/>
        <v>5.2411132470587241</v>
      </c>
      <c r="X79" s="11">
        <f t="shared" si="3"/>
        <v>33.852327172046046</v>
      </c>
      <c r="Y79" s="11">
        <f t="shared" si="3"/>
        <v>3.1132589738481742</v>
      </c>
      <c r="Z79" s="11">
        <f t="shared" si="3"/>
        <v>4.8419085296456821</v>
      </c>
      <c r="AA79" s="11">
        <f t="shared" si="3"/>
        <v>7.8953692560306976</v>
      </c>
      <c r="AB79" s="11">
        <f t="shared" si="3"/>
        <v>5.0352306244510752</v>
      </c>
      <c r="AC79" s="11">
        <f t="shared" si="3"/>
        <v>4.1624336674326869</v>
      </c>
      <c r="AD79" s="11">
        <f t="shared" si="3"/>
        <v>6.9931676926799762</v>
      </c>
      <c r="AE79" s="11">
        <f t="shared" si="3"/>
        <v>6.7087334795676803</v>
      </c>
      <c r="AF79" s="11">
        <f t="shared" si="3"/>
        <v>1.432519461839447</v>
      </c>
      <c r="AG79" s="11">
        <f t="shared" si="3"/>
        <v>2.8315205827482672</v>
      </c>
      <c r="AH79" s="11">
        <f t="shared" si="3"/>
        <v>1.9308031389152585</v>
      </c>
      <c r="AI79" s="11">
        <f t="shared" si="3"/>
        <v>2.5219918807655133</v>
      </c>
      <c r="AJ79" s="11">
        <f t="shared" si="3"/>
        <v>3.4819861783361326</v>
      </c>
      <c r="AK79" s="11"/>
      <c r="AL79" s="11"/>
      <c r="AM79" s="11"/>
      <c r="AN79" s="11">
        <f t="shared" si="3"/>
        <v>2.6702209711806186</v>
      </c>
      <c r="AO79" s="11">
        <f t="shared" si="3"/>
        <v>0.9790699385861612</v>
      </c>
      <c r="AP79" s="11">
        <f t="shared" si="3"/>
        <v>4.2681575670083367</v>
      </c>
      <c r="AR79" s="15">
        <f>W79*'Table A8'!W29</f>
        <v>2.3710796329693671</v>
      </c>
      <c r="AS79" s="15">
        <f>X79*'Table A8'!X29</f>
        <v>26.52668357201528</v>
      </c>
      <c r="AT79" s="15">
        <f>Y79*'Table A8'!Y29</f>
        <v>1.0672251762351541</v>
      </c>
      <c r="AU79" s="15">
        <f>Z79*'Table A8'!Z29</f>
        <v>2.7342257466909166</v>
      </c>
      <c r="AV79" s="15">
        <f>AA79*'Table A8'!AA29</f>
        <v>6.5349971332166081</v>
      </c>
      <c r="AW79" s="15">
        <f>AB79*'Table A8'!AB29</f>
        <v>1.7583025340583152</v>
      </c>
      <c r="AX79" s="15">
        <f>AC79*'Table A8'!AC29</f>
        <v>1.5130446381117819</v>
      </c>
      <c r="AY79" s="15">
        <f>AD79*'Table A8'!AD29</f>
        <v>1.5461893768515425</v>
      </c>
      <c r="AZ79" s="15">
        <f>AE79*'Table A8'!AE29</f>
        <v>1.5664892674790536</v>
      </c>
      <c r="BA79" s="15">
        <f>AF79*'Table A8'!AF29</f>
        <v>0.65924545633851361</v>
      </c>
      <c r="BB79" s="15">
        <f>AG79*'Table A8'!AG29</f>
        <v>1.2450196002344129</v>
      </c>
      <c r="BC79" s="15">
        <f>AH79*'Table A8'!AH29</f>
        <v>1.4116101748609455</v>
      </c>
      <c r="BD79" s="15">
        <f>AI79*'Table A8'!AI29</f>
        <v>0.75987615367464922</v>
      </c>
      <c r="BE79" s="15">
        <f>AJ79*'Table A8'!AJ29</f>
        <v>1.1337346996662447</v>
      </c>
      <c r="BF79" s="15"/>
      <c r="BG79" s="15"/>
      <c r="BH79" s="15"/>
      <c r="BI79" s="15">
        <f>AN79*'Table A8'!AN29</f>
        <v>1.3270998226767674</v>
      </c>
      <c r="BJ79" s="15">
        <f>AO79*'Table A8'!AO29</f>
        <v>0.41512565396053241</v>
      </c>
      <c r="BK79" s="15">
        <f>AP79*'Table A8'!AP29</f>
        <v>1.6662887141600544</v>
      </c>
    </row>
    <row r="80" spans="1:63" x14ac:dyDescent="0.25">
      <c r="A80" s="13">
        <v>1994</v>
      </c>
      <c r="B80" s="11">
        <f t="shared" si="5"/>
        <v>-1.2664352576020812</v>
      </c>
      <c r="C80" s="11">
        <f t="shared" si="4"/>
        <v>37.184299499732838</v>
      </c>
      <c r="D80" s="11">
        <f t="shared" si="4"/>
        <v>3.0344772562464093</v>
      </c>
      <c r="E80" s="11">
        <f t="shared" si="4"/>
        <v>1.4123954967076549</v>
      </c>
      <c r="F80" s="11">
        <f t="shared" si="4"/>
        <v>8.5499552017837743</v>
      </c>
      <c r="G80" s="11">
        <f t="shared" si="4"/>
        <v>-3.0473970758105891</v>
      </c>
      <c r="H80" s="11">
        <f t="shared" si="4"/>
        <v>3.4416190470919568</v>
      </c>
      <c r="I80" s="11">
        <f t="shared" si="4"/>
        <v>6.3306416572960975</v>
      </c>
      <c r="J80" s="11">
        <f t="shared" si="4"/>
        <v>-0.66613841743242952</v>
      </c>
      <c r="K80" s="11">
        <f t="shared" si="4"/>
        <v>-0.63242337786028413</v>
      </c>
      <c r="L80" s="11">
        <f t="shared" si="4"/>
        <v>-0.62971062716650195</v>
      </c>
      <c r="M80" s="11">
        <f t="shared" si="4"/>
        <v>-2.8075554794207647</v>
      </c>
      <c r="N80" s="11">
        <f t="shared" si="4"/>
        <v>2.1825407865732847</v>
      </c>
      <c r="O80" s="11">
        <f t="shared" si="4"/>
        <v>2.2257904964250055</v>
      </c>
      <c r="P80" s="11" t="e">
        <f t="shared" si="4"/>
        <v>#N/A</v>
      </c>
      <c r="Q80" s="11">
        <f t="shared" si="4"/>
        <v>2.5651257679270474</v>
      </c>
      <c r="R80" s="11">
        <f t="shared" si="4"/>
        <v>0.17371043599576419</v>
      </c>
      <c r="S80" s="11">
        <f t="shared" si="4"/>
        <v>-1.9423767361232767</v>
      </c>
      <c r="T80" s="11">
        <f t="shared" si="4"/>
        <v>-2.1494765842949457</v>
      </c>
      <c r="U80" s="11">
        <f t="shared" si="4"/>
        <v>1.991723756661905</v>
      </c>
      <c r="W80" s="11">
        <f t="shared" si="3"/>
        <v>4.1494162894743596</v>
      </c>
      <c r="X80" s="11">
        <f t="shared" si="3"/>
        <v>23.979173285327533</v>
      </c>
      <c r="Y80" s="11">
        <f t="shared" si="3"/>
        <v>-1.4068832160212299</v>
      </c>
      <c r="Z80" s="11">
        <f t="shared" si="3"/>
        <v>6.6702922883743385</v>
      </c>
      <c r="AA80" s="11">
        <f t="shared" si="3"/>
        <v>11.419998142354061</v>
      </c>
      <c r="AB80" s="11">
        <f t="shared" si="3"/>
        <v>1.1404186498930686</v>
      </c>
      <c r="AC80" s="11">
        <f t="shared" si="3"/>
        <v>1.4943271934682545</v>
      </c>
      <c r="AD80" s="11">
        <f t="shared" si="3"/>
        <v>6.9308519379013322</v>
      </c>
      <c r="AE80" s="11">
        <f t="shared" si="3"/>
        <v>-1.1484498159153784</v>
      </c>
      <c r="AF80" s="11">
        <f t="shared" si="3"/>
        <v>1.6701958654863434</v>
      </c>
      <c r="AG80" s="11">
        <f t="shared" si="3"/>
        <v>-0.31834292798693481</v>
      </c>
      <c r="AH80" s="11">
        <f t="shared" si="3"/>
        <v>-4.9814960659449863</v>
      </c>
      <c r="AI80" s="11">
        <f t="shared" si="3"/>
        <v>-1.3509582624675478</v>
      </c>
      <c r="AJ80" s="11">
        <f t="shared" si="3"/>
        <v>1.6289293339358837</v>
      </c>
      <c r="AK80" s="11"/>
      <c r="AL80" s="11"/>
      <c r="AM80" s="11"/>
      <c r="AN80" s="11">
        <f t="shared" si="3"/>
        <v>-2.0634611098593791</v>
      </c>
      <c r="AO80" s="11">
        <f t="shared" si="3"/>
        <v>-0.85710100623759122</v>
      </c>
      <c r="AP80" s="11">
        <f t="shared" si="3"/>
        <v>0.78498498670594974</v>
      </c>
      <c r="AR80" s="15">
        <f>W80*'Table A8'!W30</f>
        <v>1.9734623872740056</v>
      </c>
      <c r="AS80" s="15">
        <f>X80*'Table A8'!X30</f>
        <v>20.032201362562621</v>
      </c>
      <c r="AT80" s="15">
        <f>Y80*'Table A8'!Y30</f>
        <v>-0.50591520448123428</v>
      </c>
      <c r="AU80" s="15">
        <f>Z80*'Table A8'!Z30</f>
        <v>3.9227988947929489</v>
      </c>
      <c r="AV80" s="15">
        <f>AA80*'Table A8'!AA30</f>
        <v>9.6065024373482348</v>
      </c>
      <c r="AW80" s="15">
        <f>AB80*'Table A8'!AB30</f>
        <v>0.41739322586086308</v>
      </c>
      <c r="AX80" s="15">
        <f>AC80*'Table A8'!AC30</f>
        <v>0.5656028427277342</v>
      </c>
      <c r="AY80" s="15">
        <f>AD80*'Table A8'!AD30</f>
        <v>1.6211262682751215</v>
      </c>
      <c r="AZ80" s="15">
        <f>AE80*'Table A8'!AE30</f>
        <v>-0.28297803464154919</v>
      </c>
      <c r="BA80" s="15">
        <f>AF80*'Table A8'!AF30</f>
        <v>0.77664107745114963</v>
      </c>
      <c r="BB80" s="15">
        <f>AG80*'Table A8'!AG30</f>
        <v>-0.14541904950443182</v>
      </c>
      <c r="BC80" s="15">
        <f>AH80*'Table A8'!AH30</f>
        <v>-3.6663811045355099</v>
      </c>
      <c r="BD80" s="15">
        <f>AI80*'Table A8'!AI30</f>
        <v>-0.421498977889875</v>
      </c>
      <c r="BE80" s="15">
        <f>AJ80*'Table A8'!AJ30</f>
        <v>0.54846050673621205</v>
      </c>
      <c r="BF80" s="15"/>
      <c r="BG80" s="15"/>
      <c r="BH80" s="15"/>
      <c r="BI80" s="15">
        <f>AN80*'Table A8'!AN30</f>
        <v>-1.0373018999263097</v>
      </c>
      <c r="BJ80" s="15">
        <f>AO80*'Table A8'!AO30</f>
        <v>-0.36598212966345151</v>
      </c>
      <c r="BK80" s="15">
        <f>AP80*'Table A8'!AP30</f>
        <v>0.31886090159995678</v>
      </c>
    </row>
    <row r="81" spans="1:63" x14ac:dyDescent="0.25">
      <c r="A81" s="13">
        <v>1995</v>
      </c>
      <c r="B81" s="11">
        <f t="shared" si="5"/>
        <v>-5.6126743579994107</v>
      </c>
      <c r="C81" s="11">
        <f t="shared" si="4"/>
        <v>3.0768804407888344</v>
      </c>
      <c r="D81" s="11">
        <f t="shared" si="4"/>
        <v>-1.3496120475636311</v>
      </c>
      <c r="E81" s="11">
        <f t="shared" si="4"/>
        <v>12.520591754844601</v>
      </c>
      <c r="F81" s="11">
        <f t="shared" si="4"/>
        <v>3.6151509119753773</v>
      </c>
      <c r="G81" s="11">
        <f t="shared" si="4"/>
        <v>-1.1782387155060643</v>
      </c>
      <c r="H81" s="11">
        <f t="shared" si="4"/>
        <v>1.0529041114928153</v>
      </c>
      <c r="I81" s="11">
        <f t="shared" si="4"/>
        <v>5.6135683581340414</v>
      </c>
      <c r="J81" s="11">
        <f t="shared" si="4"/>
        <v>0.98705970403894805</v>
      </c>
      <c r="K81" s="11">
        <f t="shared" si="4"/>
        <v>0.55218360431381019</v>
      </c>
      <c r="L81" s="11">
        <f t="shared" si="4"/>
        <v>1.0121820799892975</v>
      </c>
      <c r="M81" s="11">
        <f t="shared" si="4"/>
        <v>-0.58916825036802034</v>
      </c>
      <c r="N81" s="11">
        <f t="shared" si="4"/>
        <v>-0.51238408316696948</v>
      </c>
      <c r="O81" s="11">
        <f t="shared" si="4"/>
        <v>1.0803437364787383</v>
      </c>
      <c r="P81" s="11" t="e">
        <f t="shared" si="4"/>
        <v>#N/A</v>
      </c>
      <c r="Q81" s="11">
        <f t="shared" si="4"/>
        <v>-0.22455538813096515</v>
      </c>
      <c r="R81" s="11">
        <f t="shared" si="4"/>
        <v>-2.1473672731552802</v>
      </c>
      <c r="S81" s="11">
        <f t="shared" si="4"/>
        <v>-3.3638729829756291</v>
      </c>
      <c r="T81" s="11">
        <f t="shared" si="4"/>
        <v>0.18371756987572277</v>
      </c>
      <c r="U81" s="11">
        <f t="shared" si="4"/>
        <v>0.29953277542803008</v>
      </c>
      <c r="W81" s="11">
        <f t="shared" si="3"/>
        <v>-9.6163820609996703E-2</v>
      </c>
      <c r="X81" s="11">
        <f t="shared" si="3"/>
        <v>-0.25728209144533226</v>
      </c>
      <c r="Y81" s="11">
        <f t="shared" si="3"/>
        <v>-2.2523230621323362</v>
      </c>
      <c r="Z81" s="11">
        <f t="shared" si="3"/>
        <v>9.8633752674608992</v>
      </c>
      <c r="AA81" s="11">
        <f t="shared" si="3"/>
        <v>6.7140730846971124</v>
      </c>
      <c r="AB81" s="11">
        <f t="shared" si="3"/>
        <v>0.88909073412639039</v>
      </c>
      <c r="AC81" s="11">
        <f t="shared" si="3"/>
        <v>3.6662030361790969</v>
      </c>
      <c r="AD81" s="11">
        <f t="shared" si="3"/>
        <v>3.8370012065531118</v>
      </c>
      <c r="AE81" s="11">
        <f t="shared" si="3"/>
        <v>3.9088272563550701</v>
      </c>
      <c r="AF81" s="11">
        <f t="shared" si="3"/>
        <v>5.5849599456494179</v>
      </c>
      <c r="AG81" s="11">
        <f t="shared" si="3"/>
        <v>0.51227509023760054</v>
      </c>
      <c r="AH81" s="11">
        <f t="shared" si="3"/>
        <v>-2.0890557642651202</v>
      </c>
      <c r="AI81" s="11">
        <f t="shared" si="3"/>
        <v>-3.2012722865291625</v>
      </c>
      <c r="AJ81" s="11">
        <f t="shared" si="3"/>
        <v>1.7182986814793348</v>
      </c>
      <c r="AK81" s="11"/>
      <c r="AL81" s="11"/>
      <c r="AM81" s="11"/>
      <c r="AN81" s="11">
        <f t="shared" si="3"/>
        <v>-1.9509129384167223</v>
      </c>
      <c r="AO81" s="11">
        <f t="shared" si="3"/>
        <v>0.32290264306128369</v>
      </c>
      <c r="AP81" s="11">
        <f t="shared" si="3"/>
        <v>0.75568726562780741</v>
      </c>
      <c r="AR81" s="15">
        <f>W81*'Table A8'!W31</f>
        <v>-4.8360785384767346E-2</v>
      </c>
      <c r="AS81" s="15">
        <f>X81*'Table A8'!X31</f>
        <v>-0.2206708498326615</v>
      </c>
      <c r="AT81" s="15">
        <f>Y81*'Table A8'!Y31</f>
        <v>-0.80880921161172192</v>
      </c>
      <c r="AU81" s="15">
        <f>Z81*'Table A8'!Z31</f>
        <v>6.0107408879906714</v>
      </c>
      <c r="AV81" s="15">
        <f>AA81*'Table A8'!AA31</f>
        <v>5.7237473047042888</v>
      </c>
      <c r="AW81" s="15">
        <f>AB81*'Table A8'!AB31</f>
        <v>0.33527611583906181</v>
      </c>
      <c r="AX81" s="15">
        <f>AC81*'Table A8'!AC31</f>
        <v>1.3850915070684628</v>
      </c>
      <c r="AY81" s="15">
        <f>AD81*'Table A8'!AD31</f>
        <v>0.92011288933143631</v>
      </c>
      <c r="AZ81" s="15">
        <f>AE81*'Table A8'!AE31</f>
        <v>0.95140855419682391</v>
      </c>
      <c r="BA81" s="15">
        <f>AF81*'Table A8'!AF31</f>
        <v>2.5417152712650499</v>
      </c>
      <c r="BB81" s="15">
        <f>AG81*'Table A8'!AG31</f>
        <v>0.23247043594982311</v>
      </c>
      <c r="BC81" s="15">
        <f>AH81*'Table A8'!AH31</f>
        <v>-1.529606630594921</v>
      </c>
      <c r="BD81" s="15">
        <f>AI81*'Table A8'!AI31</f>
        <v>-0.99623593556787549</v>
      </c>
      <c r="BE81" s="15">
        <f>AJ81*'Table A8'!AJ31</f>
        <v>0.56102451950300281</v>
      </c>
      <c r="BF81" s="15"/>
      <c r="BG81" s="15"/>
      <c r="BH81" s="15"/>
      <c r="BI81" s="15">
        <f>AN81*'Table A8'!AN31</f>
        <v>-1.0532978954511885</v>
      </c>
      <c r="BJ81" s="15">
        <f>AO81*'Table A8'!AO31</f>
        <v>0.13532849770698399</v>
      </c>
      <c r="BK81" s="15">
        <f>AP81*'Table A8'!AP31</f>
        <v>0.30824483564958266</v>
      </c>
    </row>
    <row r="82" spans="1:63" x14ac:dyDescent="0.25">
      <c r="A82" s="13">
        <v>1996</v>
      </c>
      <c r="B82" s="11">
        <f t="shared" si="5"/>
        <v>-0.16554432068061556</v>
      </c>
      <c r="C82" s="11">
        <f t="shared" si="4"/>
        <v>-9.1681284183879441</v>
      </c>
      <c r="D82" s="11">
        <f t="shared" si="4"/>
        <v>-0.92394711447095401</v>
      </c>
      <c r="E82" s="11">
        <f t="shared" si="4"/>
        <v>17.540801338480577</v>
      </c>
      <c r="F82" s="11">
        <f t="shared" si="4"/>
        <v>-11.002726320466255</v>
      </c>
      <c r="G82" s="11">
        <f t="shared" si="4"/>
        <v>2.2214616992794753</v>
      </c>
      <c r="H82" s="11">
        <f t="shared" si="4"/>
        <v>3.3189812839821711</v>
      </c>
      <c r="I82" s="11">
        <f t="shared" si="4"/>
        <v>5.3013819979427854</v>
      </c>
      <c r="J82" s="11">
        <f t="shared" si="4"/>
        <v>-2.777820254419872</v>
      </c>
      <c r="K82" s="11">
        <f t="shared" si="4"/>
        <v>-2.7082582634328261</v>
      </c>
      <c r="L82" s="11">
        <f t="shared" si="4"/>
        <v>5.4700780707654628</v>
      </c>
      <c r="M82" s="11">
        <f t="shared" si="4"/>
        <v>6.7709720289833593</v>
      </c>
      <c r="N82" s="11">
        <f t="shared" si="4"/>
        <v>2.4195033320898918</v>
      </c>
      <c r="O82" s="11">
        <f t="shared" si="4"/>
        <v>-1.1833740362765361</v>
      </c>
      <c r="P82" s="11" t="e">
        <f t="shared" si="4"/>
        <v>#N/A</v>
      </c>
      <c r="Q82" s="11">
        <f t="shared" si="4"/>
        <v>-2.0366469798129208</v>
      </c>
      <c r="R82" s="11">
        <f t="shared" si="4"/>
        <v>-1.2904539447843664</v>
      </c>
      <c r="S82" s="11">
        <f t="shared" si="4"/>
        <v>-2.04611047182141</v>
      </c>
      <c r="T82" s="11">
        <f t="shared" si="4"/>
        <v>2.0302470336055585</v>
      </c>
      <c r="U82" s="11">
        <f t="shared" si="4"/>
        <v>1.4837631778851619</v>
      </c>
      <c r="W82" s="11">
        <f t="shared" si="3"/>
        <v>5.2414614755916542</v>
      </c>
      <c r="X82" s="11">
        <f t="shared" si="3"/>
        <v>-11.350055920302623</v>
      </c>
      <c r="Y82" s="11">
        <f t="shared" si="3"/>
        <v>-0.41295173860811513</v>
      </c>
      <c r="Z82" s="11">
        <f t="shared" si="3"/>
        <v>9.0754930846675173</v>
      </c>
      <c r="AA82" s="11">
        <f t="shared" si="3"/>
        <v>-7.0763985919018442</v>
      </c>
      <c r="AB82" s="11">
        <f t="shared" si="3"/>
        <v>1.9690692769276523</v>
      </c>
      <c r="AC82" s="11">
        <f t="shared" si="3"/>
        <v>4.8774088103554094</v>
      </c>
      <c r="AD82" s="11">
        <f t="shared" si="3"/>
        <v>2.5754540311323915</v>
      </c>
      <c r="AE82" s="11">
        <f t="shared" si="3"/>
        <v>6.4629152665364096</v>
      </c>
      <c r="AF82" s="11">
        <f t="shared" si="3"/>
        <v>5.5649430004093983</v>
      </c>
      <c r="AG82" s="11">
        <f t="shared" ref="W82:AP95" si="6">LN(AG32/AG31)*100</f>
        <v>2.6907479111823447</v>
      </c>
      <c r="AH82" s="11">
        <f t="shared" si="6"/>
        <v>5.1047108934432508</v>
      </c>
      <c r="AI82" s="11">
        <f t="shared" si="6"/>
        <v>1.6533221340360382</v>
      </c>
      <c r="AJ82" s="11">
        <f t="shared" si="6"/>
        <v>0.7391979916697955</v>
      </c>
      <c r="AK82" s="11"/>
      <c r="AL82" s="11"/>
      <c r="AM82" s="11"/>
      <c r="AN82" s="11">
        <f t="shared" si="6"/>
        <v>3.0882047960391112</v>
      </c>
      <c r="AO82" s="11">
        <f t="shared" si="6"/>
        <v>7.2196507620572516</v>
      </c>
      <c r="AP82" s="11">
        <f t="shared" si="6"/>
        <v>2.3181885635071935</v>
      </c>
      <c r="AR82" s="15">
        <f>W82*'Table A8'!W32</f>
        <v>2.7596294668990056</v>
      </c>
      <c r="AS82" s="15">
        <f>X82*'Table A8'!X32</f>
        <v>-9.6929477559384392</v>
      </c>
      <c r="AT82" s="15">
        <f>Y82*'Table A8'!Y32</f>
        <v>-0.14965371007158093</v>
      </c>
      <c r="AU82" s="15">
        <f>Z82*'Table A8'!Z32</f>
        <v>5.8582307861528822</v>
      </c>
      <c r="AV82" s="15">
        <f>AA82*'Table A8'!AA32</f>
        <v>-6.0397061981882239</v>
      </c>
      <c r="AW82" s="15">
        <f>AB82*'Table A8'!AB32</f>
        <v>0.77738855053103717</v>
      </c>
      <c r="AX82" s="15">
        <f>AC82*'Table A8'!AC32</f>
        <v>1.8660966108419799</v>
      </c>
      <c r="AY82" s="15">
        <f>AD82*'Table A8'!AD32</f>
        <v>0.63459187327102118</v>
      </c>
      <c r="AZ82" s="15">
        <f>AE82*'Table A8'!AE32</f>
        <v>1.592462321674571</v>
      </c>
      <c r="BA82" s="15">
        <f>AF82*'Table A8'!AF32</f>
        <v>2.4814080838825503</v>
      </c>
      <c r="BB82" s="15">
        <f>AG82*'Table A8'!AG32</f>
        <v>1.2076076625386363</v>
      </c>
      <c r="BC82" s="15">
        <f>AH82*'Table A8'!AH32</f>
        <v>3.7555358043061999</v>
      </c>
      <c r="BD82" s="15">
        <f>AI82*'Table A8'!AI32</f>
        <v>0.51517517696562953</v>
      </c>
      <c r="BE82" s="15">
        <f>AJ82*'Table A8'!AJ32</f>
        <v>0.22989057540930644</v>
      </c>
      <c r="BF82" s="15"/>
      <c r="BG82" s="15"/>
      <c r="BH82" s="15"/>
      <c r="BI82" s="15">
        <f>AN82*'Table A8'!AN32</f>
        <v>1.813085035754562</v>
      </c>
      <c r="BJ82" s="15">
        <f>AO82*'Table A8'!AO32</f>
        <v>3.0676296087981267</v>
      </c>
      <c r="BK82" s="15">
        <f>AP82*'Table A8'!AP32</f>
        <v>0.95578914473401588</v>
      </c>
    </row>
    <row r="83" spans="1:63" x14ac:dyDescent="0.25">
      <c r="A83" s="13">
        <v>1997</v>
      </c>
      <c r="B83" s="11">
        <f t="shared" si="5"/>
        <v>-0.43379575565214279</v>
      </c>
      <c r="C83" s="11">
        <f t="shared" si="4"/>
        <v>-3.4056080569971883</v>
      </c>
      <c r="D83" s="11">
        <f t="shared" si="4"/>
        <v>1.8521282583945147</v>
      </c>
      <c r="E83" s="11">
        <f t="shared" si="4"/>
        <v>2.2785888536167551</v>
      </c>
      <c r="F83" s="11">
        <f t="shared" si="4"/>
        <v>-5.8803527522501033</v>
      </c>
      <c r="G83" s="11">
        <f t="shared" si="4"/>
        <v>1.6876587645120487</v>
      </c>
      <c r="H83" s="11">
        <f t="shared" si="4"/>
        <v>6.9291120370650388E-3</v>
      </c>
      <c r="I83" s="11">
        <f t="shared" si="4"/>
        <v>10.291922205342608</v>
      </c>
      <c r="J83" s="11">
        <f t="shared" si="4"/>
        <v>-2.2877152278496253</v>
      </c>
      <c r="K83" s="11">
        <f t="shared" si="4"/>
        <v>-2.2062956656639714</v>
      </c>
      <c r="L83" s="11">
        <f t="shared" si="4"/>
        <v>6.5566323788081542</v>
      </c>
      <c r="M83" s="11">
        <f t="shared" si="4"/>
        <v>4.6852400830047607</v>
      </c>
      <c r="N83" s="11">
        <f t="shared" si="4"/>
        <v>4.9555233836199601</v>
      </c>
      <c r="O83" s="11">
        <f t="shared" si="4"/>
        <v>-0.68081325599139075</v>
      </c>
      <c r="P83" s="11" t="e">
        <f t="shared" si="4"/>
        <v>#N/A</v>
      </c>
      <c r="Q83" s="11">
        <f t="shared" si="4"/>
        <v>-1.7352430839168549</v>
      </c>
      <c r="R83" s="11">
        <f t="shared" si="4"/>
        <v>0.31388300007300857</v>
      </c>
      <c r="S83" s="11">
        <f t="shared" si="4"/>
        <v>0.41721734129308746</v>
      </c>
      <c r="T83" s="11">
        <f t="shared" si="4"/>
        <v>1.3767090785991525</v>
      </c>
      <c r="U83" s="11">
        <f t="shared" si="4"/>
        <v>1.6964361837780773</v>
      </c>
      <c r="W83" s="11">
        <f t="shared" si="6"/>
        <v>-0.60521420234526968</v>
      </c>
      <c r="X83" s="11">
        <f t="shared" si="6"/>
        <v>-1.9347913969437538</v>
      </c>
      <c r="Y83" s="11">
        <f t="shared" si="6"/>
        <v>1.9009615216788809</v>
      </c>
      <c r="Z83" s="11">
        <f t="shared" si="6"/>
        <v>-1.3114169555581523</v>
      </c>
      <c r="AA83" s="11">
        <f t="shared" si="6"/>
        <v>-1.0673761574411322</v>
      </c>
      <c r="AB83" s="11">
        <f t="shared" si="6"/>
        <v>1.7417551182814655</v>
      </c>
      <c r="AC83" s="11">
        <f t="shared" si="6"/>
        <v>2.1942455367273443</v>
      </c>
      <c r="AD83" s="11">
        <f t="shared" si="6"/>
        <v>6.7735173847248697</v>
      </c>
      <c r="AE83" s="11">
        <f t="shared" si="6"/>
        <v>4.9493127228573419</v>
      </c>
      <c r="AF83" s="11">
        <f t="shared" si="6"/>
        <v>-0.77035522348882124</v>
      </c>
      <c r="AG83" s="11">
        <f t="shared" si="6"/>
        <v>1.6622463427181224</v>
      </c>
      <c r="AH83" s="11">
        <f t="shared" si="6"/>
        <v>-0.95167086978338655</v>
      </c>
      <c r="AI83" s="11">
        <f t="shared" si="6"/>
        <v>5.8880933146849292</v>
      </c>
      <c r="AJ83" s="11">
        <f t="shared" si="6"/>
        <v>-1.345428977028573</v>
      </c>
      <c r="AK83" s="11"/>
      <c r="AL83" s="11"/>
      <c r="AM83" s="11"/>
      <c r="AN83" s="11">
        <f t="shared" si="6"/>
        <v>0.44807564247802145</v>
      </c>
      <c r="AO83" s="11">
        <f t="shared" si="6"/>
        <v>4.7406617240695939</v>
      </c>
      <c r="AP83" s="11">
        <f t="shared" si="6"/>
        <v>1.4590731777500314</v>
      </c>
      <c r="AR83" s="15">
        <f>W83*'Table A8'!W33</f>
        <v>-0.30835663609491493</v>
      </c>
      <c r="AS83" s="15">
        <f>X83*'Table A8'!X33</f>
        <v>-1.635866126115944</v>
      </c>
      <c r="AT83" s="15">
        <f>Y83*'Table A8'!Y33</f>
        <v>0.69575191693447036</v>
      </c>
      <c r="AU83" s="15">
        <f>Z83*'Table A8'!Z33</f>
        <v>-0.87196113375061557</v>
      </c>
      <c r="AV83" s="15">
        <f>AA83*'Table A8'!AA33</f>
        <v>-0.90278675396370966</v>
      </c>
      <c r="AW83" s="15">
        <f>AB83*'Table A8'!AB33</f>
        <v>0.68329053290181885</v>
      </c>
      <c r="AX83" s="15">
        <f>AC83*'Table A8'!AC33</f>
        <v>0.83973776690555479</v>
      </c>
      <c r="AY83" s="15">
        <f>AD83*'Table A8'!AD33</f>
        <v>1.7076037326891396</v>
      </c>
      <c r="AZ83" s="15">
        <f>AE83*'Table A8'!AE33</f>
        <v>1.2432673559817642</v>
      </c>
      <c r="BA83" s="15">
        <f>AF83*'Table A8'!AF33</f>
        <v>-0.33302456311421741</v>
      </c>
      <c r="BB83" s="15">
        <f>AG83*'Table A8'!AG33</f>
        <v>0.75582341203393022</v>
      </c>
      <c r="BC83" s="15">
        <f>AH83*'Table A8'!AH33</f>
        <v>-0.70081042850848585</v>
      </c>
      <c r="BD83" s="15">
        <f>AI83*'Table A8'!AI33</f>
        <v>1.8235424995579224</v>
      </c>
      <c r="BE83" s="15">
        <f>AJ83*'Table A8'!AJ33</f>
        <v>-0.40618500816492614</v>
      </c>
      <c r="BF83" s="15"/>
      <c r="BG83" s="15"/>
      <c r="BH83" s="15"/>
      <c r="BI83" s="15">
        <f>AN83*'Table A8'!AN33</f>
        <v>0.26759077368787437</v>
      </c>
      <c r="BJ83" s="15">
        <f>AO83*'Table A8'!AO33</f>
        <v>2.0422770707291806</v>
      </c>
      <c r="BK83" s="15">
        <f>AP83*'Table A8'!AP33</f>
        <v>0.60245131509298799</v>
      </c>
    </row>
    <row r="84" spans="1:63" x14ac:dyDescent="0.25">
      <c r="A84" s="13">
        <v>1998</v>
      </c>
      <c r="B84" s="11">
        <f t="shared" si="5"/>
        <v>11.106256862601301</v>
      </c>
      <c r="C84" s="11">
        <f t="shared" si="4"/>
        <v>-2.7346477430157718</v>
      </c>
      <c r="D84" s="11">
        <f t="shared" si="4"/>
        <v>0.88185710087729552</v>
      </c>
      <c r="E84" s="11">
        <f t="shared" si="4"/>
        <v>6.0997075574889381</v>
      </c>
      <c r="F84" s="11">
        <f t="shared" si="4"/>
        <v>12.343547484108173</v>
      </c>
      <c r="G84" s="11">
        <f t="shared" si="4"/>
        <v>-1.2557701393216631</v>
      </c>
      <c r="H84" s="11">
        <f t="shared" si="4"/>
        <v>-0.27483650784893365</v>
      </c>
      <c r="I84" s="11">
        <f t="shared" si="4"/>
        <v>2.0635259050885191</v>
      </c>
      <c r="J84" s="11">
        <f t="shared" si="4"/>
        <v>2.5575923265217799</v>
      </c>
      <c r="K84" s="11">
        <f t="shared" si="4"/>
        <v>5.046137840330049</v>
      </c>
      <c r="L84" s="11">
        <f t="shared" si="4"/>
        <v>20.234800244979574</v>
      </c>
      <c r="M84" s="11">
        <f t="shared" si="4"/>
        <v>-0.67535368528596007</v>
      </c>
      <c r="N84" s="11">
        <f t="shared" si="4"/>
        <v>7.9888346922316513</v>
      </c>
      <c r="O84" s="11">
        <f t="shared" ref="C84:U98" si="7">LN(O34/O33)*100</f>
        <v>0.73122401325077957</v>
      </c>
      <c r="P84" s="11" t="e">
        <f t="shared" si="7"/>
        <v>#N/A</v>
      </c>
      <c r="Q84" s="11">
        <f t="shared" si="7"/>
        <v>-6.7871959728831337</v>
      </c>
      <c r="R84" s="11">
        <f t="shared" si="7"/>
        <v>-3.2175193302482161</v>
      </c>
      <c r="S84" s="11">
        <f t="shared" si="7"/>
        <v>4.3347281813802185</v>
      </c>
      <c r="T84" s="11">
        <f t="shared" si="7"/>
        <v>3.6058688151700804</v>
      </c>
      <c r="U84" s="11">
        <f t="shared" si="7"/>
        <v>3.2755149801493064</v>
      </c>
      <c r="W84" s="11">
        <f t="shared" si="6"/>
        <v>8.1217531117230717</v>
      </c>
      <c r="X84" s="11">
        <f t="shared" si="6"/>
        <v>-4.143100406710845</v>
      </c>
      <c r="Y84" s="11">
        <f t="shared" si="6"/>
        <v>2.9021395408593982</v>
      </c>
      <c r="Z84" s="11">
        <f t="shared" si="6"/>
        <v>2.2296466036669291</v>
      </c>
      <c r="AA84" s="11">
        <f t="shared" si="6"/>
        <v>12.356928419302944</v>
      </c>
      <c r="AB84" s="11">
        <f t="shared" si="6"/>
        <v>1.4368508246219807</v>
      </c>
      <c r="AC84" s="11">
        <f t="shared" si="6"/>
        <v>5.3677417852039877</v>
      </c>
      <c r="AD84" s="11">
        <f t="shared" si="6"/>
        <v>5.0942215902839836</v>
      </c>
      <c r="AE84" s="11">
        <f t="shared" si="6"/>
        <v>12.300862213508914</v>
      </c>
      <c r="AF84" s="11">
        <f t="shared" si="6"/>
        <v>1.6205883374671932</v>
      </c>
      <c r="AG84" s="11">
        <f t="shared" si="6"/>
        <v>3.3264744439393401</v>
      </c>
      <c r="AH84" s="11">
        <f t="shared" si="6"/>
        <v>0.83109690631148114</v>
      </c>
      <c r="AI84" s="11">
        <f t="shared" si="6"/>
        <v>3.278658486898915</v>
      </c>
      <c r="AJ84" s="11">
        <f t="shared" si="6"/>
        <v>4.4599518773925881</v>
      </c>
      <c r="AK84" s="11"/>
      <c r="AL84" s="11"/>
      <c r="AM84" s="11"/>
      <c r="AN84" s="11">
        <f t="shared" si="6"/>
        <v>2.659602478263777</v>
      </c>
      <c r="AO84" s="11">
        <f t="shared" si="6"/>
        <v>9.3393673929614014</v>
      </c>
      <c r="AP84" s="11">
        <f t="shared" si="6"/>
        <v>3.1387463087627063</v>
      </c>
      <c r="AR84" s="15">
        <f>W84*'Table A8'!W34</f>
        <v>3.8188483131321878</v>
      </c>
      <c r="AS84" s="15">
        <f>X84*'Table A8'!X34</f>
        <v>-3.4296585166752376</v>
      </c>
      <c r="AT84" s="15">
        <f>Y84*'Table A8'!Y34</f>
        <v>0.97773081131553119</v>
      </c>
      <c r="AU84" s="15">
        <f>Z84*'Table A8'!Z34</f>
        <v>1.4283116143090349</v>
      </c>
      <c r="AV84" s="15">
        <f>AA84*'Table A8'!AA34</f>
        <v>10.220415495605465</v>
      </c>
      <c r="AW84" s="15">
        <f>AB84*'Table A8'!AB34</f>
        <v>0.55347493764438693</v>
      </c>
      <c r="AX84" s="15">
        <f>AC84*'Table A8'!AC34</f>
        <v>1.9678141384557821</v>
      </c>
      <c r="AY84" s="15">
        <f>AD84*'Table A8'!AD34</f>
        <v>1.2246508703042693</v>
      </c>
      <c r="AZ84" s="15">
        <f>AE84*'Table A8'!AE34</f>
        <v>3.0346227080726496</v>
      </c>
      <c r="BA84" s="15">
        <f>AF84*'Table A8'!AF34</f>
        <v>0.65536592367173285</v>
      </c>
      <c r="BB84" s="15">
        <f>AG84*'Table A8'!AG34</f>
        <v>1.4669752297772489</v>
      </c>
      <c r="BC84" s="15">
        <f>AH84*'Table A8'!AH34</f>
        <v>0.61285085871408629</v>
      </c>
      <c r="BD84" s="15">
        <f>AI84*'Table A8'!AI34</f>
        <v>0.96556492439173047</v>
      </c>
      <c r="BE84" s="15">
        <f>AJ84*'Table A8'!AJ34</f>
        <v>1.2643963572407986</v>
      </c>
      <c r="BF84" s="15"/>
      <c r="BG84" s="15"/>
      <c r="BH84" s="15"/>
      <c r="BI84" s="15">
        <f>AN84*'Table A8'!AN34</f>
        <v>1.5755485081234617</v>
      </c>
      <c r="BJ84" s="15">
        <f>AO84*'Table A8'!AO34</f>
        <v>3.9085252539543465</v>
      </c>
      <c r="BK84" s="15">
        <f>AP84*'Table A8'!AP34</f>
        <v>1.2338411739746198</v>
      </c>
    </row>
    <row r="85" spans="1:63" x14ac:dyDescent="0.25">
      <c r="A85" s="13">
        <v>1999</v>
      </c>
      <c r="B85" s="11">
        <f t="shared" si="5"/>
        <v>15.773506050898686</v>
      </c>
      <c r="C85" s="11">
        <f t="shared" si="7"/>
        <v>-1.1591976896108895</v>
      </c>
      <c r="D85" s="11">
        <f t="shared" si="7"/>
        <v>5.2768855675329611</v>
      </c>
      <c r="E85" s="11">
        <f t="shared" si="7"/>
        <v>19.809427228562527</v>
      </c>
      <c r="F85" s="11">
        <f t="shared" si="7"/>
        <v>5.5687189218907225</v>
      </c>
      <c r="G85" s="11">
        <f t="shared" si="7"/>
        <v>1.1988377927833753</v>
      </c>
      <c r="H85" s="11">
        <f t="shared" si="7"/>
        <v>-1.5581983686763814</v>
      </c>
      <c r="I85" s="11">
        <f t="shared" si="7"/>
        <v>3.1484219874056265</v>
      </c>
      <c r="J85" s="11">
        <f t="shared" si="7"/>
        <v>6.0043657514287769</v>
      </c>
      <c r="K85" s="11">
        <f t="shared" si="7"/>
        <v>13.482738010102699</v>
      </c>
      <c r="L85" s="11">
        <f t="shared" si="7"/>
        <v>-1.289921437528178</v>
      </c>
      <c r="M85" s="11">
        <f t="shared" si="7"/>
        <v>-2.0059228315592619</v>
      </c>
      <c r="N85" s="11">
        <f t="shared" si="7"/>
        <v>5.5783178265276179E-2</v>
      </c>
      <c r="O85" s="11">
        <f t="shared" si="7"/>
        <v>4.0885401042692422</v>
      </c>
      <c r="P85" s="11" t="e">
        <f t="shared" si="7"/>
        <v>#N/A</v>
      </c>
      <c r="Q85" s="11">
        <f t="shared" si="7"/>
        <v>-5.9643525257659933</v>
      </c>
      <c r="R85" s="11">
        <f t="shared" si="7"/>
        <v>-0.51753155175414611</v>
      </c>
      <c r="S85" s="11">
        <f t="shared" si="7"/>
        <v>-6.9830105222132426</v>
      </c>
      <c r="T85" s="11">
        <f t="shared" si="7"/>
        <v>-1.7091984251177952</v>
      </c>
      <c r="U85" s="11">
        <f t="shared" si="7"/>
        <v>2.8449175600786285</v>
      </c>
      <c r="W85" s="11">
        <f t="shared" si="6"/>
        <v>7.7507972870545476</v>
      </c>
      <c r="X85" s="11">
        <f t="shared" si="6"/>
        <v>-4.6408898503141121</v>
      </c>
      <c r="Y85" s="11">
        <f t="shared" si="6"/>
        <v>6.2864816550840086</v>
      </c>
      <c r="Z85" s="11">
        <f t="shared" si="6"/>
        <v>15.704708110930177</v>
      </c>
      <c r="AA85" s="11">
        <f t="shared" si="6"/>
        <v>11.36833557562176</v>
      </c>
      <c r="AB85" s="11">
        <f t="shared" si="6"/>
        <v>5.0260843537673718</v>
      </c>
      <c r="AC85" s="11">
        <f t="shared" si="6"/>
        <v>5.4477526675991008</v>
      </c>
      <c r="AD85" s="11">
        <f t="shared" si="6"/>
        <v>5.2916487763509252</v>
      </c>
      <c r="AE85" s="11">
        <f t="shared" si="6"/>
        <v>8.3276980455482921</v>
      </c>
      <c r="AF85" s="11">
        <f t="shared" si="6"/>
        <v>3.9473415017090905</v>
      </c>
      <c r="AG85" s="11">
        <f t="shared" si="6"/>
        <v>1.3810070847565505</v>
      </c>
      <c r="AH85" s="11">
        <f t="shared" si="6"/>
        <v>-4.3024105181956411</v>
      </c>
      <c r="AI85" s="11">
        <f t="shared" si="6"/>
        <v>4.6804165155959279</v>
      </c>
      <c r="AJ85" s="11">
        <f t="shared" si="6"/>
        <v>3.7043547533348784</v>
      </c>
      <c r="AK85" s="11"/>
      <c r="AL85" s="11"/>
      <c r="AM85" s="11"/>
      <c r="AN85" s="11">
        <f t="shared" si="6"/>
        <v>-4.5009609120533964</v>
      </c>
      <c r="AO85" s="11">
        <f t="shared" si="6"/>
        <v>2.872168376517684</v>
      </c>
      <c r="AP85" s="11">
        <f t="shared" si="6"/>
        <v>3.6906266543859561</v>
      </c>
      <c r="AR85" s="15">
        <f>W85*'Table A8'!W35</f>
        <v>3.4568555900263278</v>
      </c>
      <c r="AS85" s="15">
        <f>X85*'Table A8'!X35</f>
        <v>-3.77861251612575</v>
      </c>
      <c r="AT85" s="15">
        <f>Y85*'Table A8'!Y35</f>
        <v>1.8840585520286772</v>
      </c>
      <c r="AU85" s="15">
        <f>Z85*'Table A8'!Z35</f>
        <v>9.8861137558305465</v>
      </c>
      <c r="AV85" s="15">
        <f>AA85*'Table A8'!AA35</f>
        <v>9.0992157947276571</v>
      </c>
      <c r="AW85" s="15">
        <f>AB85*'Table A8'!AB35</f>
        <v>1.9169485725268753</v>
      </c>
      <c r="AX85" s="15">
        <f>AC85*'Table A8'!AC35</f>
        <v>1.8860119735228085</v>
      </c>
      <c r="AY85" s="15">
        <f>AD85*'Table A8'!AD35</f>
        <v>1.1858584907802421</v>
      </c>
      <c r="AZ85" s="15">
        <f>AE85*'Table A8'!AE35</f>
        <v>2.0352894023320021</v>
      </c>
      <c r="BA85" s="15">
        <f>AF85*'Table A8'!AF35</f>
        <v>1.5307790343627854</v>
      </c>
      <c r="BB85" s="15">
        <f>AG85*'Table A8'!AG35</f>
        <v>0.5047580894785193</v>
      </c>
      <c r="BC85" s="15">
        <f>AH85*'Table A8'!AH35</f>
        <v>-3.184214024516594</v>
      </c>
      <c r="BD85" s="15">
        <f>AI85*'Table A8'!AI35</f>
        <v>1.2974114581231913</v>
      </c>
      <c r="BE85" s="15">
        <f>AJ85*'Table A8'!AJ35</f>
        <v>1.0249949602477606</v>
      </c>
      <c r="BF85" s="15"/>
      <c r="BG85" s="15"/>
      <c r="BH85" s="15"/>
      <c r="BI85" s="15">
        <f>AN85*'Table A8'!AN35</f>
        <v>-2.6182089625414608</v>
      </c>
      <c r="BJ85" s="15">
        <f>AO85*'Table A8'!AO35</f>
        <v>1.1919498762548391</v>
      </c>
      <c r="BK85" s="15">
        <f>AP85*'Table A8'!AP35</f>
        <v>1.3585196714794703</v>
      </c>
    </row>
    <row r="86" spans="1:63" x14ac:dyDescent="0.25">
      <c r="A86" s="13">
        <v>2000</v>
      </c>
      <c r="B86" s="11">
        <f t="shared" si="5"/>
        <v>9.4570764898536783</v>
      </c>
      <c r="C86" s="11">
        <f t="shared" si="7"/>
        <v>-0.96937653738915464</v>
      </c>
      <c r="D86" s="11">
        <f t="shared" si="7"/>
        <v>6.1937078995913302</v>
      </c>
      <c r="E86" s="11">
        <f t="shared" si="7"/>
        <v>2.9759702878603305</v>
      </c>
      <c r="F86" s="11">
        <f t="shared" si="7"/>
        <v>-5.5528726258665202</v>
      </c>
      <c r="G86" s="11">
        <f t="shared" si="7"/>
        <v>-0.38357685228625432</v>
      </c>
      <c r="H86" s="11">
        <f t="shared" si="7"/>
        <v>-0.65073797850891668</v>
      </c>
      <c r="I86" s="11">
        <f t="shared" si="7"/>
        <v>5.7959495334924878</v>
      </c>
      <c r="J86" s="11">
        <f t="shared" si="7"/>
        <v>0.89446674350951072</v>
      </c>
      <c r="K86" s="11">
        <f t="shared" si="7"/>
        <v>15.386763635464757</v>
      </c>
      <c r="L86" s="11">
        <f t="shared" si="7"/>
        <v>4.6153558917696627</v>
      </c>
      <c r="M86" s="11">
        <f t="shared" si="7"/>
        <v>4.5441376491055108</v>
      </c>
      <c r="N86" s="11">
        <f t="shared" si="7"/>
        <v>1.2610175191736979</v>
      </c>
      <c r="O86" s="11">
        <f t="shared" si="7"/>
        <v>1.6089407624481022</v>
      </c>
      <c r="P86" s="11" t="e">
        <f t="shared" si="7"/>
        <v>#N/A</v>
      </c>
      <c r="Q86" s="11">
        <f t="shared" si="7"/>
        <v>-3.6121376881025862</v>
      </c>
      <c r="R86" s="11">
        <f t="shared" si="7"/>
        <v>-1.3586866717418982</v>
      </c>
      <c r="S86" s="11">
        <f t="shared" si="7"/>
        <v>0.92978546553710295</v>
      </c>
      <c r="T86" s="11">
        <f t="shared" si="7"/>
        <v>-1.1671005699799282</v>
      </c>
      <c r="U86" s="11">
        <f t="shared" si="7"/>
        <v>3.5070464924457716</v>
      </c>
      <c r="W86" s="11">
        <f t="shared" si="6"/>
        <v>6.1254283283362234</v>
      </c>
      <c r="X86" s="11">
        <f t="shared" si="6"/>
        <v>-0.75871403329705067</v>
      </c>
      <c r="Y86" s="11">
        <f t="shared" si="6"/>
        <v>4.8085973179934554</v>
      </c>
      <c r="Z86" s="11">
        <f t="shared" si="6"/>
        <v>-1.3885365220924424</v>
      </c>
      <c r="AA86" s="11">
        <f t="shared" si="6"/>
        <v>-1.2871652401935891</v>
      </c>
      <c r="AB86" s="11">
        <f t="shared" si="6"/>
        <v>2.494369580615345</v>
      </c>
      <c r="AC86" s="11">
        <f t="shared" si="6"/>
        <v>6.0689168287232391</v>
      </c>
      <c r="AD86" s="11">
        <f t="shared" si="6"/>
        <v>6.0750959945582874</v>
      </c>
      <c r="AE86" s="11">
        <f t="shared" si="6"/>
        <v>6.8474343396117359</v>
      </c>
      <c r="AF86" s="11">
        <f t="shared" si="6"/>
        <v>6.8025575943141865</v>
      </c>
      <c r="AG86" s="11">
        <f t="shared" si="6"/>
        <v>3.6976105144214406</v>
      </c>
      <c r="AH86" s="11">
        <f t="shared" si="6"/>
        <v>2.1610998298093858</v>
      </c>
      <c r="AI86" s="11">
        <f t="shared" si="6"/>
        <v>5.3388601762315915</v>
      </c>
      <c r="AJ86" s="11">
        <f t="shared" si="6"/>
        <v>1.7747477128184093</v>
      </c>
      <c r="AK86" s="11"/>
      <c r="AL86" s="11"/>
      <c r="AM86" s="11"/>
      <c r="AN86" s="11">
        <f t="shared" si="6"/>
        <v>0.19054395298244861</v>
      </c>
      <c r="AO86" s="11">
        <f t="shared" si="6"/>
        <v>0.35289239801035344</v>
      </c>
      <c r="AP86" s="11">
        <f t="shared" si="6"/>
        <v>3.4095812704727959</v>
      </c>
      <c r="AR86" s="15">
        <f>W86*'Table A8'!W36</f>
        <v>2.5604290412445416</v>
      </c>
      <c r="AS86" s="15">
        <f>X86*'Table A8'!X36</f>
        <v>-0.63754740217951167</v>
      </c>
      <c r="AT86" s="15">
        <f>Y86*'Table A8'!Y36</f>
        <v>1.3651607785783422</v>
      </c>
      <c r="AU86" s="15">
        <f>Z86*'Table A8'!Z36</f>
        <v>-0.88602515474718746</v>
      </c>
      <c r="AV86" s="15">
        <f>AA86*'Table A8'!AA36</f>
        <v>-1.0033453047309027</v>
      </c>
      <c r="AW86" s="15">
        <f>AB86*'Table A8'!AB36</f>
        <v>0.95309861675312335</v>
      </c>
      <c r="AX86" s="15">
        <f>AC86*'Table A8'!AC36</f>
        <v>1.8935020505616509</v>
      </c>
      <c r="AY86" s="15">
        <f>AD86*'Table A8'!AD36</f>
        <v>1.2745551396583286</v>
      </c>
      <c r="AZ86" s="15">
        <f>AE86*'Table A8'!AE36</f>
        <v>1.5283473446013391</v>
      </c>
      <c r="BA86" s="15">
        <f>AF86*'Table A8'!AF36</f>
        <v>2.5958559779902939</v>
      </c>
      <c r="BB86" s="15">
        <f>AG86*'Table A8'!AG36</f>
        <v>0.99576651153369389</v>
      </c>
      <c r="BC86" s="15">
        <f>AH86*'Table A8'!AH36</f>
        <v>1.600726643939812</v>
      </c>
      <c r="BD86" s="15">
        <f>AI86*'Table A8'!AI36</f>
        <v>1.3539349406923318</v>
      </c>
      <c r="BE86" s="15">
        <f>AJ86*'Table A8'!AJ36</f>
        <v>0.48699077239737149</v>
      </c>
      <c r="BF86" s="15"/>
      <c r="BG86" s="15"/>
      <c r="BH86" s="15"/>
      <c r="BI86" s="15">
        <f>AN86*'Table A8'!AN36</f>
        <v>0.10700948399494314</v>
      </c>
      <c r="BJ86" s="15">
        <f>AO86*'Table A8'!AO36</f>
        <v>0.14782662552653708</v>
      </c>
      <c r="BK86" s="15">
        <f>AP86*'Table A8'!AP36</f>
        <v>1.1953991934277624</v>
      </c>
    </row>
    <row r="87" spans="1:63" x14ac:dyDescent="0.25">
      <c r="A87" s="13">
        <v>2001</v>
      </c>
      <c r="B87" s="11">
        <f t="shared" si="5"/>
        <v>3.9263178081378469</v>
      </c>
      <c r="C87" s="11">
        <f t="shared" si="7"/>
        <v>-4.3983209748482288</v>
      </c>
      <c r="D87" s="11">
        <f t="shared" si="7"/>
        <v>3.0287932772032717</v>
      </c>
      <c r="E87" s="11">
        <f t="shared" si="7"/>
        <v>2.4558465536820595</v>
      </c>
      <c r="F87" s="11">
        <f t="shared" si="7"/>
        <v>-2.7258832891178848</v>
      </c>
      <c r="G87" s="11">
        <f t="shared" si="7"/>
        <v>0.34797330262373743</v>
      </c>
      <c r="H87" s="11">
        <f t="shared" si="7"/>
        <v>2.3534112327966525</v>
      </c>
      <c r="I87" s="11">
        <f t="shared" si="7"/>
        <v>-2.532517823017852</v>
      </c>
      <c r="J87" s="11">
        <f t="shared" si="7"/>
        <v>3.7995835958530328</v>
      </c>
      <c r="K87" s="11">
        <f t="shared" si="7"/>
        <v>3.987545618103395</v>
      </c>
      <c r="L87" s="11">
        <f t="shared" si="7"/>
        <v>1.97462908549378</v>
      </c>
      <c r="M87" s="11">
        <f t="shared" si="7"/>
        <v>-1.7336259799970763</v>
      </c>
      <c r="N87" s="11">
        <f t="shared" si="7"/>
        <v>4.3216164307569427</v>
      </c>
      <c r="O87" s="11">
        <f t="shared" si="7"/>
        <v>2.4975787333663573</v>
      </c>
      <c r="P87" s="11" t="e">
        <f t="shared" si="7"/>
        <v>#N/A</v>
      </c>
      <c r="Q87" s="11">
        <f t="shared" si="7"/>
        <v>-7.9220118052573705</v>
      </c>
      <c r="R87" s="11">
        <f t="shared" si="7"/>
        <v>-2.2404197219373274</v>
      </c>
      <c r="S87" s="11">
        <f t="shared" si="7"/>
        <v>-5.3481847367524908</v>
      </c>
      <c r="T87" s="11">
        <f t="shared" si="7"/>
        <v>4.6737130123015884</v>
      </c>
      <c r="U87" s="11">
        <f t="shared" si="7"/>
        <v>1.6576647543611118</v>
      </c>
      <c r="W87" s="11">
        <f t="shared" si="6"/>
        <v>9.722835952615501</v>
      </c>
      <c r="X87" s="11">
        <f t="shared" si="6"/>
        <v>-2.373893277974044</v>
      </c>
      <c r="Y87" s="11">
        <f t="shared" si="6"/>
        <v>4.4185530005819516</v>
      </c>
      <c r="Z87" s="11">
        <f t="shared" si="6"/>
        <v>-2.1509137855823233</v>
      </c>
      <c r="AA87" s="11">
        <f t="shared" si="6"/>
        <v>-1.886780261000387</v>
      </c>
      <c r="AB87" s="11">
        <f t="shared" si="6"/>
        <v>3.5184117271627144</v>
      </c>
      <c r="AC87" s="11">
        <f t="shared" si="6"/>
        <v>2.1682429892832888</v>
      </c>
      <c r="AD87" s="11">
        <f t="shared" si="6"/>
        <v>5.1815283947381356</v>
      </c>
      <c r="AE87" s="11">
        <f t="shared" si="6"/>
        <v>3.4235761055618266</v>
      </c>
      <c r="AF87" s="11">
        <f t="shared" si="6"/>
        <v>3.3735059172334263</v>
      </c>
      <c r="AG87" s="11">
        <f t="shared" si="6"/>
        <v>1.5896779827301759</v>
      </c>
      <c r="AH87" s="11">
        <f t="shared" si="6"/>
        <v>-0.51706200542033764</v>
      </c>
      <c r="AI87" s="11">
        <f t="shared" si="6"/>
        <v>2.3244878335834227</v>
      </c>
      <c r="AJ87" s="11">
        <f t="shared" si="6"/>
        <v>1.1357604436350837</v>
      </c>
      <c r="AK87" s="11"/>
      <c r="AL87" s="11"/>
      <c r="AM87" s="11"/>
      <c r="AN87" s="11">
        <f t="shared" si="6"/>
        <v>-6.034580269844799</v>
      </c>
      <c r="AO87" s="11">
        <f t="shared" si="6"/>
        <v>5.6525215784589387</v>
      </c>
      <c r="AP87" s="11">
        <f t="shared" si="6"/>
        <v>1.9095495817381642</v>
      </c>
      <c r="AR87" s="15">
        <f>W87*'Table A8'!W37</f>
        <v>4.0223372335970327</v>
      </c>
      <c r="AS87" s="15">
        <f>X87*'Table A8'!X37</f>
        <v>-2.0417856083854753</v>
      </c>
      <c r="AT87" s="15">
        <f>Y87*'Table A8'!Y37</f>
        <v>1.1713584004542754</v>
      </c>
      <c r="AU87" s="15">
        <f>Z87*'Table A8'!Z37</f>
        <v>-1.3634642486806348</v>
      </c>
      <c r="AV87" s="15">
        <f>AA87*'Table A8'!AA37</f>
        <v>-1.4441416117696961</v>
      </c>
      <c r="AW87" s="15">
        <f>AB87*'Table A8'!AB37</f>
        <v>1.3303114740402222</v>
      </c>
      <c r="AX87" s="15">
        <f>AC87*'Table A8'!AC37</f>
        <v>0.65134019398069998</v>
      </c>
      <c r="AY87" s="15">
        <f>AD87*'Table A8'!AD37</f>
        <v>0.96531873993971473</v>
      </c>
      <c r="AZ87" s="15">
        <f>AE87*'Table A8'!AE37</f>
        <v>0.67684099606957304</v>
      </c>
      <c r="BA87" s="15">
        <f>AF87*'Table A8'!AF37</f>
        <v>1.1905102381916761</v>
      </c>
      <c r="BB87" s="15">
        <f>AG87*'Table A8'!AG37</f>
        <v>0.37214361575713412</v>
      </c>
      <c r="BC87" s="15">
        <f>AH87*'Table A8'!AH37</f>
        <v>-0.38159176000020917</v>
      </c>
      <c r="BD87" s="15">
        <f>AI87*'Table A8'!AI37</f>
        <v>0.52324221133962834</v>
      </c>
      <c r="BE87" s="15">
        <f>AJ87*'Table A8'!AJ37</f>
        <v>0.29245831423603397</v>
      </c>
      <c r="BF87" s="15"/>
      <c r="BG87" s="15"/>
      <c r="BH87" s="15"/>
      <c r="BI87" s="15">
        <f>AN87*'Table A8'!AN37</f>
        <v>-3.1965171689367904</v>
      </c>
      <c r="BJ87" s="15">
        <f>AO87*'Table A8'!AO37</f>
        <v>2.3180990993260107</v>
      </c>
      <c r="BK87" s="15">
        <f>AP87*'Table A8'!AP37</f>
        <v>0.63855338013324214</v>
      </c>
    </row>
    <row r="88" spans="1:63" x14ac:dyDescent="0.25">
      <c r="A88" s="13">
        <v>2002</v>
      </c>
      <c r="B88" s="11">
        <f t="shared" si="5"/>
        <v>15.298752012680414</v>
      </c>
      <c r="C88" s="11">
        <f t="shared" si="7"/>
        <v>8.6726849409778186</v>
      </c>
      <c r="D88" s="11">
        <f t="shared" si="7"/>
        <v>3.6693197727597799</v>
      </c>
      <c r="E88" s="11">
        <f t="shared" si="7"/>
        <v>1.689463219331143</v>
      </c>
      <c r="F88" s="11">
        <f t="shared" si="7"/>
        <v>10.210997299065761</v>
      </c>
      <c r="G88" s="11">
        <f t="shared" si="7"/>
        <v>4.7507949335182031</v>
      </c>
      <c r="H88" s="11">
        <f t="shared" si="7"/>
        <v>5.7185156279478626</v>
      </c>
      <c r="I88" s="11">
        <f t="shared" si="7"/>
        <v>0.42770940872170776</v>
      </c>
      <c r="J88" s="11">
        <f t="shared" si="7"/>
        <v>0.78834894426950308</v>
      </c>
      <c r="K88" s="11">
        <f t="shared" si="7"/>
        <v>3.0532691565763193</v>
      </c>
      <c r="L88" s="11">
        <f t="shared" si="7"/>
        <v>4.7204380037751221</v>
      </c>
      <c r="M88" s="11">
        <f t="shared" si="7"/>
        <v>3.5006959575098051</v>
      </c>
      <c r="N88" s="11">
        <f t="shared" si="7"/>
        <v>0.13517627669965684</v>
      </c>
      <c r="O88" s="11">
        <f t="shared" si="7"/>
        <v>-1.5489981885331756</v>
      </c>
      <c r="P88" s="11" t="e">
        <f t="shared" si="7"/>
        <v>#N/A</v>
      </c>
      <c r="Q88" s="11">
        <f t="shared" si="7"/>
        <v>-4.0370707457263721</v>
      </c>
      <c r="R88" s="11">
        <f t="shared" si="7"/>
        <v>4.4464061015901786</v>
      </c>
      <c r="S88" s="11">
        <f t="shared" si="7"/>
        <v>3.5633019770144672</v>
      </c>
      <c r="T88" s="11">
        <f t="shared" si="7"/>
        <v>-5.0097302911850958</v>
      </c>
      <c r="U88" s="11">
        <f t="shared" si="7"/>
        <v>3.02063834367998</v>
      </c>
      <c r="W88" s="11">
        <f t="shared" si="6"/>
        <v>4.8331258648263651</v>
      </c>
      <c r="X88" s="11">
        <f t="shared" si="6"/>
        <v>8.3895619829280257</v>
      </c>
      <c r="Y88" s="11">
        <f t="shared" si="6"/>
        <v>5.0766838069545672</v>
      </c>
      <c r="Z88" s="11">
        <f t="shared" si="6"/>
        <v>0.1024065514907424</v>
      </c>
      <c r="AA88" s="11">
        <f t="shared" si="6"/>
        <v>7.0114127699675786</v>
      </c>
      <c r="AB88" s="11">
        <f t="shared" si="6"/>
        <v>4.4678230913553971</v>
      </c>
      <c r="AC88" s="11">
        <f t="shared" si="6"/>
        <v>4.2020162051604473</v>
      </c>
      <c r="AD88" s="11">
        <f t="shared" si="6"/>
        <v>6.5882520179905422</v>
      </c>
      <c r="AE88" s="11">
        <f t="shared" si="6"/>
        <v>-7.8951097332667766E-2</v>
      </c>
      <c r="AF88" s="11">
        <f t="shared" si="6"/>
        <v>3.000338675301117</v>
      </c>
      <c r="AG88" s="11">
        <f t="shared" si="6"/>
        <v>3.8544875436273545</v>
      </c>
      <c r="AH88" s="11">
        <f t="shared" si="6"/>
        <v>1.8700152547741125</v>
      </c>
      <c r="AI88" s="11">
        <f t="shared" si="6"/>
        <v>5.4290783702145653</v>
      </c>
      <c r="AJ88" s="11">
        <f t="shared" si="6"/>
        <v>5.3578182249873736</v>
      </c>
      <c r="AK88" s="11"/>
      <c r="AL88" s="11"/>
      <c r="AM88" s="11"/>
      <c r="AN88" s="11">
        <f t="shared" si="6"/>
        <v>-0.27999710120708809</v>
      </c>
      <c r="AO88" s="11">
        <f t="shared" si="6"/>
        <v>5.8221190042039215</v>
      </c>
      <c r="AP88" s="11">
        <f t="shared" si="6"/>
        <v>3.4306787838432822</v>
      </c>
      <c r="AR88" s="15">
        <f>W88*'Table A8'!W38</f>
        <v>1.9946310444138406</v>
      </c>
      <c r="AS88" s="15">
        <f>X88*'Table A8'!X38</f>
        <v>7.2167012177146876</v>
      </c>
      <c r="AT88" s="15">
        <f>Y88*'Table A8'!Y38</f>
        <v>1.2828779980174194</v>
      </c>
      <c r="AU88" s="15">
        <f>Z88*'Table A8'!Z38</f>
        <v>6.5171529368708472E-2</v>
      </c>
      <c r="AV88" s="15">
        <f>AA88*'Table A8'!AA38</f>
        <v>5.3539147911472433</v>
      </c>
      <c r="AW88" s="15">
        <f>AB88*'Table A8'!AB38</f>
        <v>1.7196651078626923</v>
      </c>
      <c r="AX88" s="15">
        <f>AC88*'Table A8'!AC38</f>
        <v>1.2669078858558749</v>
      </c>
      <c r="AY88" s="15">
        <f>AD88*'Table A8'!AD38</f>
        <v>1.1615088307717327</v>
      </c>
      <c r="AZ88" s="15">
        <f>AE88*'Table A8'!AE38</f>
        <v>-1.5829695015199888E-2</v>
      </c>
      <c r="BA88" s="15">
        <f>AF88*'Table A8'!AF38</f>
        <v>1.0168147770595484</v>
      </c>
      <c r="BB88" s="15">
        <f>AG88*'Table A8'!AG38</f>
        <v>1.0846527947767375</v>
      </c>
      <c r="BC88" s="15">
        <f>AH88*'Table A8'!AH38</f>
        <v>1.3856813037876172</v>
      </c>
      <c r="BD88" s="15">
        <f>AI88*'Table A8'!AI38</f>
        <v>1.2340295135497703</v>
      </c>
      <c r="BE88" s="15">
        <f>AJ88*'Table A8'!AJ38</f>
        <v>1.3464197199393269</v>
      </c>
      <c r="BF88" s="15"/>
      <c r="BG88" s="15"/>
      <c r="BH88" s="15"/>
      <c r="BI88" s="15">
        <f>AN88*'Table A8'!AN38</f>
        <v>-0.14699847813372124</v>
      </c>
      <c r="BJ88" s="15">
        <f>AO88*'Table A8'!AO38</f>
        <v>2.34573174679376</v>
      </c>
      <c r="BK88" s="15">
        <f>AP88*'Table A8'!AP38</f>
        <v>1.144474442290119</v>
      </c>
    </row>
    <row r="89" spans="1:63" x14ac:dyDescent="0.25">
      <c r="A89" s="13">
        <v>2003</v>
      </c>
      <c r="B89" s="11">
        <f t="shared" si="5"/>
        <v>-6.3632425992174584</v>
      </c>
      <c r="C89" s="11">
        <f t="shared" si="7"/>
        <v>-1.3323191600620015</v>
      </c>
      <c r="D89" s="11">
        <f t="shared" si="7"/>
        <v>5.7851345010256985</v>
      </c>
      <c r="E89" s="11">
        <f t="shared" si="7"/>
        <v>7.6676868216634357</v>
      </c>
      <c r="F89" s="11">
        <f t="shared" si="7"/>
        <v>4.3594305152109349</v>
      </c>
      <c r="G89" s="11">
        <f t="shared" si="7"/>
        <v>3.5638174462304084</v>
      </c>
      <c r="H89" s="11">
        <f t="shared" si="7"/>
        <v>1.8644450701280322</v>
      </c>
      <c r="I89" s="11">
        <f t="shared" si="7"/>
        <v>3.854896758203302</v>
      </c>
      <c r="J89" s="11">
        <f t="shared" si="7"/>
        <v>-0.63007183499019725</v>
      </c>
      <c r="K89" s="11">
        <f t="shared" si="7"/>
        <v>5.8840811466410186</v>
      </c>
      <c r="L89" s="11">
        <f t="shared" si="7"/>
        <v>6.9943913334320591</v>
      </c>
      <c r="M89" s="11">
        <f t="shared" si="7"/>
        <v>2.1775567505226001</v>
      </c>
      <c r="N89" s="11">
        <f t="shared" si="7"/>
        <v>5.5512369479504784</v>
      </c>
      <c r="O89" s="11">
        <f t="shared" si="7"/>
        <v>1.5738454044410715</v>
      </c>
      <c r="P89" s="11" t="e">
        <f t="shared" si="7"/>
        <v>#N/A</v>
      </c>
      <c r="Q89" s="11">
        <f t="shared" si="7"/>
        <v>-7.6791297593523904</v>
      </c>
      <c r="R89" s="11">
        <f t="shared" si="7"/>
        <v>0.97875437065284565</v>
      </c>
      <c r="S89" s="11">
        <f t="shared" si="7"/>
        <v>8.2841687679613898</v>
      </c>
      <c r="T89" s="11">
        <f t="shared" si="7"/>
        <v>-2.9040676933039626</v>
      </c>
      <c r="U89" s="11">
        <f t="shared" si="7"/>
        <v>3.2497618160102721</v>
      </c>
      <c r="W89" s="11">
        <f t="shared" si="6"/>
        <v>-0.89008373409501729</v>
      </c>
      <c r="X89" s="11">
        <f t="shared" si="6"/>
        <v>3.4815220061552528</v>
      </c>
      <c r="Y89" s="11">
        <f t="shared" si="6"/>
        <v>5.2243248175804364</v>
      </c>
      <c r="Z89" s="11">
        <f t="shared" si="6"/>
        <v>5.8526699489180878</v>
      </c>
      <c r="AA89" s="11">
        <f t="shared" si="6"/>
        <v>2.4746855816371247</v>
      </c>
      <c r="AB89" s="11">
        <f t="shared" si="6"/>
        <v>4.7809732218860601</v>
      </c>
      <c r="AC89" s="11">
        <f t="shared" si="6"/>
        <v>3.47225189198058</v>
      </c>
      <c r="AD89" s="11">
        <f t="shared" si="6"/>
        <v>11.559242397328786</v>
      </c>
      <c r="AE89" s="11">
        <f t="shared" si="6"/>
        <v>-1.2183446929096464</v>
      </c>
      <c r="AF89" s="11">
        <f t="shared" si="6"/>
        <v>-1.5125546720607218E-2</v>
      </c>
      <c r="AG89" s="11">
        <f t="shared" si="6"/>
        <v>2.2881477761135933</v>
      </c>
      <c r="AH89" s="11">
        <f t="shared" si="6"/>
        <v>-1.5060326467501037</v>
      </c>
      <c r="AI89" s="11">
        <f t="shared" si="6"/>
        <v>0.78675224757244455</v>
      </c>
      <c r="AJ89" s="11">
        <f t="shared" si="6"/>
        <v>2.5162467718148429</v>
      </c>
      <c r="AK89" s="11"/>
      <c r="AL89" s="11"/>
      <c r="AM89" s="11"/>
      <c r="AN89" s="11">
        <f t="shared" si="6"/>
        <v>2.9405201942290558</v>
      </c>
      <c r="AO89" s="11">
        <f t="shared" si="6"/>
        <v>-3.1751421495619097</v>
      </c>
      <c r="AP89" s="11">
        <f t="shared" si="6"/>
        <v>2.3823720713615026</v>
      </c>
      <c r="AR89" s="15">
        <f>W89*'Table A8'!W39</f>
        <v>-0.36537937284600458</v>
      </c>
      <c r="AS89" s="15">
        <f>X89*'Table A8'!X39</f>
        <v>3.0160425139322955</v>
      </c>
      <c r="AT89" s="15">
        <f>Y89*'Table A8'!Y39</f>
        <v>1.354144992716849</v>
      </c>
      <c r="AU89" s="15">
        <f>Z89*'Table A8'!Z39</f>
        <v>3.8054060007865407</v>
      </c>
      <c r="AV89" s="15">
        <f>AA89*'Table A8'!AA39</f>
        <v>1.8824933219513607</v>
      </c>
      <c r="AW89" s="15">
        <f>AB89*'Table A8'!AB39</f>
        <v>1.911433094110047</v>
      </c>
      <c r="AX89" s="15">
        <f>AC89*'Table A8'!AC39</f>
        <v>1.0510506477025214</v>
      </c>
      <c r="AY89" s="15">
        <f>AD89*'Table A8'!AD39</f>
        <v>2.1881645858143397</v>
      </c>
      <c r="AZ89" s="15">
        <f>AE89*'Table A8'!AE39</f>
        <v>-0.2664519843393397</v>
      </c>
      <c r="BA89" s="15">
        <f>AF89*'Table A8'!AF39</f>
        <v>-5.452759592778903E-3</v>
      </c>
      <c r="BB89" s="15">
        <f>AG89*'Table A8'!AG39</f>
        <v>0.83975023383368874</v>
      </c>
      <c r="BC89" s="15">
        <f>AH89*'Table A8'!AH39</f>
        <v>-1.1200364793880522</v>
      </c>
      <c r="BD89" s="15">
        <f>AI89*'Table A8'!AI39</f>
        <v>0.19495720694845178</v>
      </c>
      <c r="BE89" s="15">
        <f>AJ89*'Table A8'!AJ39</f>
        <v>0.67108301404301873</v>
      </c>
      <c r="BF89" s="15"/>
      <c r="BG89" s="15"/>
      <c r="BH89" s="15"/>
      <c r="BI89" s="15">
        <f>AN89*'Table A8'!AN39</f>
        <v>1.6064061821073332</v>
      </c>
      <c r="BJ89" s="15">
        <f>AO89*'Table A8'!AO39</f>
        <v>-1.3087935940494191</v>
      </c>
      <c r="BK89" s="15">
        <f>AP89*'Table A8'!AP39</f>
        <v>0.83573612263361508</v>
      </c>
    </row>
    <row r="90" spans="1:63" x14ac:dyDescent="0.25">
      <c r="A90" s="13">
        <v>2004</v>
      </c>
      <c r="B90" s="11">
        <f t="shared" ref="B90:B104" si="8">LN(B40/B39)*100</f>
        <v>-6.1752082231241747</v>
      </c>
      <c r="C90" s="11">
        <f t="shared" si="7"/>
        <v>2.8991988329990592</v>
      </c>
      <c r="D90" s="11">
        <f t="shared" si="7"/>
        <v>5.416159334705366</v>
      </c>
      <c r="E90" s="11">
        <f t="shared" si="7"/>
        <v>5.5866049388574961</v>
      </c>
      <c r="F90" s="11">
        <f t="shared" si="7"/>
        <v>5.3426692400770355</v>
      </c>
      <c r="G90" s="11">
        <f t="shared" si="7"/>
        <v>2.9876129004186431</v>
      </c>
      <c r="H90" s="11">
        <f t="shared" si="7"/>
        <v>2.506973457389519</v>
      </c>
      <c r="I90" s="11">
        <f t="shared" si="7"/>
        <v>7.0673526720618263</v>
      </c>
      <c r="J90" s="11">
        <f t="shared" si="7"/>
        <v>-2.4666301380932518</v>
      </c>
      <c r="K90" s="11">
        <f t="shared" si="7"/>
        <v>5.1370290123743825</v>
      </c>
      <c r="L90" s="11">
        <f t="shared" si="7"/>
        <v>6.9819427369415656</v>
      </c>
      <c r="M90" s="11">
        <f t="shared" si="7"/>
        <v>-0.23956070752224567</v>
      </c>
      <c r="N90" s="11">
        <f t="shared" si="7"/>
        <v>2.4752364733588017</v>
      </c>
      <c r="O90" s="11">
        <f t="shared" si="7"/>
        <v>-2.163669540198383</v>
      </c>
      <c r="P90" s="11" t="e">
        <f t="shared" si="7"/>
        <v>#N/A</v>
      </c>
      <c r="Q90" s="11">
        <f t="shared" si="7"/>
        <v>-4.5732987125211579</v>
      </c>
      <c r="R90" s="11">
        <f t="shared" si="7"/>
        <v>1.2273328254726374</v>
      </c>
      <c r="S90" s="11">
        <f t="shared" si="7"/>
        <v>-4.8781971141993408</v>
      </c>
      <c r="T90" s="11">
        <f t="shared" si="7"/>
        <v>-3.3897794450743044</v>
      </c>
      <c r="U90" s="11">
        <f t="shared" si="7"/>
        <v>2.2740366104665122</v>
      </c>
      <c r="W90" s="11">
        <f t="shared" si="6"/>
        <v>-2.7515985260633014</v>
      </c>
      <c r="X90" s="11">
        <f t="shared" si="6"/>
        <v>10.096203447333055</v>
      </c>
      <c r="Y90" s="11">
        <f t="shared" si="6"/>
        <v>2.4169296081624019</v>
      </c>
      <c r="Z90" s="11">
        <f t="shared" si="6"/>
        <v>3.9572416494910092</v>
      </c>
      <c r="AA90" s="11">
        <f t="shared" si="6"/>
        <v>5.6697347408809033</v>
      </c>
      <c r="AB90" s="11">
        <f t="shared" si="6"/>
        <v>1.7592587123458976</v>
      </c>
      <c r="AC90" s="11">
        <f t="shared" si="6"/>
        <v>2.3735421928454348</v>
      </c>
      <c r="AD90" s="11">
        <f t="shared" si="6"/>
        <v>11.276137561979636</v>
      </c>
      <c r="AE90" s="11">
        <f t="shared" si="6"/>
        <v>-1.8248120339859792</v>
      </c>
      <c r="AF90" s="11">
        <f t="shared" si="6"/>
        <v>3.261696743622855</v>
      </c>
      <c r="AG90" s="11">
        <f t="shared" si="6"/>
        <v>3.2761587401633001</v>
      </c>
      <c r="AH90" s="11">
        <f t="shared" si="6"/>
        <v>-3.5081186295096884</v>
      </c>
      <c r="AI90" s="11">
        <f t="shared" si="6"/>
        <v>0.37379288598454252</v>
      </c>
      <c r="AJ90" s="11">
        <f t="shared" si="6"/>
        <v>-2.2387768613686339</v>
      </c>
      <c r="AK90" s="11"/>
      <c r="AL90" s="11"/>
      <c r="AM90" s="11"/>
      <c r="AN90" s="11">
        <f t="shared" si="6"/>
        <v>-5.2288542215436786</v>
      </c>
      <c r="AO90" s="11">
        <f t="shared" si="6"/>
        <v>-1.8506052147117407</v>
      </c>
      <c r="AP90" s="11">
        <f t="shared" si="6"/>
        <v>1.2505477294200988</v>
      </c>
      <c r="AR90" s="15">
        <f>W90*'Table A8'!W40</f>
        <v>-1.2591314855265667</v>
      </c>
      <c r="AS90" s="15">
        <f>X90*'Table A8'!X40</f>
        <v>8.693840788498493</v>
      </c>
      <c r="AT90" s="15">
        <f>Y90*'Table A8'!Y40</f>
        <v>0.61970075153283977</v>
      </c>
      <c r="AU90" s="15">
        <f>Z90*'Table A8'!Z40</f>
        <v>2.5282816898598059</v>
      </c>
      <c r="AV90" s="15">
        <f>AA90*'Table A8'!AA40</f>
        <v>4.1502458303248213</v>
      </c>
      <c r="AW90" s="15">
        <f>AB90*'Table A8'!AB40</f>
        <v>0.67872201122304732</v>
      </c>
      <c r="AX90" s="15">
        <f>AC90*'Table A8'!AC40</f>
        <v>0.7438681232377593</v>
      </c>
      <c r="AY90" s="15">
        <f>AD90*'Table A8'!AD40</f>
        <v>2.1695288669248822</v>
      </c>
      <c r="AZ90" s="15">
        <f>AE90*'Table A8'!AE40</f>
        <v>-0.41824691818958637</v>
      </c>
      <c r="BA90" s="15">
        <f>AF90*'Table A8'!AF40</f>
        <v>1.1993258926301238</v>
      </c>
      <c r="BB90" s="15">
        <f>AG90*'Table A8'!AG40</f>
        <v>1.3451907787110509</v>
      </c>
      <c r="BC90" s="15">
        <f>AH90*'Table A8'!AH40</f>
        <v>-2.5668904012122389</v>
      </c>
      <c r="BD90" s="15">
        <f>AI90*'Table A8'!AI40</f>
        <v>9.1018567737236128E-2</v>
      </c>
      <c r="BE90" s="15">
        <f>AJ90*'Table A8'!AJ40</f>
        <v>-0.64006630466529246</v>
      </c>
      <c r="BF90" s="15"/>
      <c r="BG90" s="15"/>
      <c r="BH90" s="15"/>
      <c r="BI90" s="15">
        <f>AN90*'Table A8'!AN40</f>
        <v>-2.9297270203309234</v>
      </c>
      <c r="BJ90" s="15">
        <f>AO90*'Table A8'!AO40</f>
        <v>-0.77743925070040232</v>
      </c>
      <c r="BK90" s="15">
        <f>AP90*'Table A8'!AP40</f>
        <v>0.44632048463003327</v>
      </c>
    </row>
    <row r="91" spans="1:63" x14ac:dyDescent="0.25">
      <c r="A91" s="13">
        <v>2005</v>
      </c>
      <c r="B91" s="11">
        <f t="shared" si="8"/>
        <v>6.5394809093693604</v>
      </c>
      <c r="C91" s="11">
        <f t="shared" si="7"/>
        <v>-11.724130726548587</v>
      </c>
      <c r="D91" s="11">
        <f t="shared" si="7"/>
        <v>4.4870958768275386</v>
      </c>
      <c r="E91" s="11">
        <f t="shared" si="7"/>
        <v>-2.7885348326216999</v>
      </c>
      <c r="F91" s="11">
        <f t="shared" si="7"/>
        <v>-1.528789982819156</v>
      </c>
      <c r="G91" s="11">
        <f t="shared" si="7"/>
        <v>-4.7609110705515079</v>
      </c>
      <c r="H91" s="11">
        <f t="shared" si="7"/>
        <v>7.4604243486374747E-2</v>
      </c>
      <c r="I91" s="11">
        <f t="shared" si="7"/>
        <v>2.1701942374435177</v>
      </c>
      <c r="J91" s="11">
        <f t="shared" si="7"/>
        <v>3.6847845531399894</v>
      </c>
      <c r="K91" s="11">
        <f t="shared" si="7"/>
        <v>2.2786432731975901</v>
      </c>
      <c r="L91" s="11">
        <f t="shared" si="7"/>
        <v>4.5441546666627417</v>
      </c>
      <c r="M91" s="11">
        <f t="shared" si="7"/>
        <v>-0.39312364344918688</v>
      </c>
      <c r="N91" s="11">
        <f t="shared" si="7"/>
        <v>4.8338379447067581</v>
      </c>
      <c r="O91" s="11">
        <f t="shared" si="7"/>
        <v>2.7403096981389328</v>
      </c>
      <c r="P91" s="11" t="e">
        <f t="shared" si="7"/>
        <v>#N/A</v>
      </c>
      <c r="Q91" s="11">
        <f t="shared" si="7"/>
        <v>12.618035078374643</v>
      </c>
      <c r="R91" s="11">
        <f t="shared" si="7"/>
        <v>-4.1316907094781383</v>
      </c>
      <c r="S91" s="11">
        <f t="shared" si="7"/>
        <v>2.7060651509034259</v>
      </c>
      <c r="T91" s="11">
        <f t="shared" si="7"/>
        <v>4.7079118965351343</v>
      </c>
      <c r="U91" s="11">
        <f t="shared" si="7"/>
        <v>2.1473025995527206</v>
      </c>
      <c r="W91" s="11">
        <f t="shared" si="6"/>
        <v>-0.88130465966996774</v>
      </c>
      <c r="X91" s="11">
        <f t="shared" si="6"/>
        <v>-5.1274551727320654</v>
      </c>
      <c r="Y91" s="11">
        <f t="shared" si="6"/>
        <v>3.4999210289121647</v>
      </c>
      <c r="Z91" s="11">
        <f t="shared" si="6"/>
        <v>-2.1208270513008385</v>
      </c>
      <c r="AA91" s="11">
        <f t="shared" si="6"/>
        <v>-4.4803649559624921</v>
      </c>
      <c r="AB91" s="11">
        <f t="shared" si="6"/>
        <v>-0.73005460118915599</v>
      </c>
      <c r="AC91" s="11">
        <f t="shared" si="6"/>
        <v>3.8879489227372859</v>
      </c>
      <c r="AD91" s="11">
        <f t="shared" si="6"/>
        <v>-0.28605706221182198</v>
      </c>
      <c r="AE91" s="11">
        <f t="shared" si="6"/>
        <v>0.99195777817644215</v>
      </c>
      <c r="AF91" s="11">
        <f t="shared" si="6"/>
        <v>-1.9229118450568596</v>
      </c>
      <c r="AG91" s="11">
        <f t="shared" si="6"/>
        <v>0.96855946613795629</v>
      </c>
      <c r="AH91" s="11">
        <f t="shared" si="6"/>
        <v>-9.159233827858138</v>
      </c>
      <c r="AI91" s="11">
        <f t="shared" si="6"/>
        <v>-4.2345044736357362</v>
      </c>
      <c r="AJ91" s="11">
        <f t="shared" si="6"/>
        <v>-1.8989388404862169</v>
      </c>
      <c r="AK91" s="11"/>
      <c r="AL91" s="11"/>
      <c r="AM91" s="11"/>
      <c r="AN91" s="11">
        <f t="shared" si="6"/>
        <v>-1.9516299118898202</v>
      </c>
      <c r="AO91" s="11">
        <f t="shared" si="6"/>
        <v>0.71650786988757997</v>
      </c>
      <c r="AP91" s="11">
        <f t="shared" si="6"/>
        <v>-0.14895780936665046</v>
      </c>
      <c r="AR91" s="15">
        <f>W91*'Table A8'!W41</f>
        <v>-0.42716836854203338</v>
      </c>
      <c r="AS91" s="15">
        <f>X91*'Table A8'!X41</f>
        <v>-4.4090987030323028</v>
      </c>
      <c r="AT91" s="15">
        <f>Y91*'Table A8'!Y41</f>
        <v>0.90017968863620867</v>
      </c>
      <c r="AU91" s="15">
        <f>Z91*'Table A8'!Z41</f>
        <v>-1.3136402755757393</v>
      </c>
      <c r="AV91" s="15">
        <f>AA91*'Table A8'!AA41</f>
        <v>-3.1532808560064018</v>
      </c>
      <c r="AW91" s="15">
        <f>AB91*'Table A8'!AB41</f>
        <v>-0.28384522894234387</v>
      </c>
      <c r="AX91" s="15">
        <f>AC91*'Table A8'!AC41</f>
        <v>1.2282030646927085</v>
      </c>
      <c r="AY91" s="15">
        <f>AD91*'Table A8'!AD41</f>
        <v>-5.3921756226928443E-2</v>
      </c>
      <c r="AZ91" s="15">
        <f>AE91*'Table A8'!AE41</f>
        <v>0.22963822564784639</v>
      </c>
      <c r="BA91" s="15">
        <f>AF91*'Table A8'!AF41</f>
        <v>-0.70378573529081057</v>
      </c>
      <c r="BB91" s="15">
        <f>AG91*'Table A8'!AG41</f>
        <v>0.42732843646006635</v>
      </c>
      <c r="BC91" s="15">
        <f>AH91*'Table A8'!AH41</f>
        <v>-6.7824126495289505</v>
      </c>
      <c r="BD91" s="15">
        <f>AI91*'Table A8'!AI41</f>
        <v>-0.97351257848885575</v>
      </c>
      <c r="BE91" s="15">
        <f>AJ91*'Table A8'!AJ41</f>
        <v>-0.5482236432483707</v>
      </c>
      <c r="BF91" s="15"/>
      <c r="BG91" s="15"/>
      <c r="BH91" s="15"/>
      <c r="BI91" s="15">
        <f>AN91*'Table A8'!AN41</f>
        <v>-1.1268711111251821</v>
      </c>
      <c r="BJ91" s="15">
        <f>AO91*'Table A8'!AO41</f>
        <v>0.29878378174312087</v>
      </c>
      <c r="BK91" s="15">
        <f>AP91*'Table A8'!AP41</f>
        <v>-5.4086580581030774E-2</v>
      </c>
    </row>
    <row r="92" spans="1:63" x14ac:dyDescent="0.25">
      <c r="A92" s="13">
        <v>2006</v>
      </c>
      <c r="B92" s="11">
        <f t="shared" si="8"/>
        <v>-5.8933977527929153</v>
      </c>
      <c r="C92" s="11">
        <f t="shared" si="7"/>
        <v>-6.5775937589840225</v>
      </c>
      <c r="D92" s="11">
        <f t="shared" si="7"/>
        <v>5.1600141875209573</v>
      </c>
      <c r="E92" s="11">
        <f t="shared" si="7"/>
        <v>-7.4963412008622221</v>
      </c>
      <c r="F92" s="11">
        <f t="shared" si="7"/>
        <v>-5.5082135855610952</v>
      </c>
      <c r="G92" s="11">
        <f t="shared" si="7"/>
        <v>-0.52125023443528495</v>
      </c>
      <c r="H92" s="11">
        <f t="shared" si="7"/>
        <v>5.0384988165533056</v>
      </c>
      <c r="I92" s="11">
        <f t="shared" si="7"/>
        <v>-0.34306074851953794</v>
      </c>
      <c r="J92" s="11">
        <f t="shared" si="7"/>
        <v>3.0666522632618434</v>
      </c>
      <c r="K92" s="11">
        <f t="shared" si="7"/>
        <v>0.71001968028374063</v>
      </c>
      <c r="L92" s="11">
        <f t="shared" si="7"/>
        <v>8.0582056083461175</v>
      </c>
      <c r="M92" s="11">
        <f t="shared" si="7"/>
        <v>-5.4917679970511193</v>
      </c>
      <c r="N92" s="11">
        <f t="shared" si="7"/>
        <v>4.3678704024189043</v>
      </c>
      <c r="O92" s="11">
        <f t="shared" si="7"/>
        <v>2.9465863689593941</v>
      </c>
      <c r="P92" s="11" t="e">
        <f t="shared" si="7"/>
        <v>#N/A</v>
      </c>
      <c r="Q92" s="11">
        <f t="shared" si="7"/>
        <v>-13.573644864181588</v>
      </c>
      <c r="R92" s="11">
        <f t="shared" si="7"/>
        <v>-2.4971670841672964</v>
      </c>
      <c r="S92" s="11">
        <f t="shared" si="7"/>
        <v>-5.056260666001795</v>
      </c>
      <c r="T92" s="11">
        <f t="shared" si="7"/>
        <v>-4.0733736701960028</v>
      </c>
      <c r="U92" s="11">
        <f t="shared" si="7"/>
        <v>2.1204025110661782</v>
      </c>
      <c r="W92" s="11">
        <f t="shared" si="6"/>
        <v>1.4410051780063746</v>
      </c>
      <c r="X92" s="11">
        <f t="shared" si="6"/>
        <v>-2.8120843257080868</v>
      </c>
      <c r="Y92" s="11">
        <f t="shared" si="6"/>
        <v>2.4191815394133944</v>
      </c>
      <c r="Z92" s="11">
        <f t="shared" si="6"/>
        <v>-3.7932906777983555</v>
      </c>
      <c r="AA92" s="11">
        <f t="shared" si="6"/>
        <v>-0.33465398054681411</v>
      </c>
      <c r="AB92" s="11">
        <f t="shared" si="6"/>
        <v>1.4290228147600579</v>
      </c>
      <c r="AC92" s="11">
        <f t="shared" si="6"/>
        <v>4.5751813611377585</v>
      </c>
      <c r="AD92" s="11">
        <f t="shared" si="6"/>
        <v>1.1813900959701067</v>
      </c>
      <c r="AE92" s="11">
        <f t="shared" si="6"/>
        <v>-0.19947991780142568</v>
      </c>
      <c r="AF92" s="11">
        <f t="shared" si="6"/>
        <v>1.9272517583216027</v>
      </c>
      <c r="AG92" s="11">
        <f t="shared" si="6"/>
        <v>2.5468031762555179</v>
      </c>
      <c r="AH92" s="11">
        <f t="shared" si="6"/>
        <v>-10.47800334754978</v>
      </c>
      <c r="AI92" s="11">
        <f t="shared" si="6"/>
        <v>0.7364025320851727</v>
      </c>
      <c r="AJ92" s="11">
        <f t="shared" si="6"/>
        <v>1.5066719797128405</v>
      </c>
      <c r="AK92" s="11"/>
      <c r="AL92" s="11"/>
      <c r="AM92" s="11"/>
      <c r="AN92" s="11">
        <f t="shared" si="6"/>
        <v>-4.6750038506279896</v>
      </c>
      <c r="AO92" s="11">
        <f t="shared" si="6"/>
        <v>2.9316959459755614</v>
      </c>
      <c r="AP92" s="11">
        <f t="shared" si="6"/>
        <v>0.91620548887107955</v>
      </c>
      <c r="AR92" s="15">
        <f>W92*'Table A8'!W42</f>
        <v>0.68735946990904062</v>
      </c>
      <c r="AS92" s="15">
        <f>X92*'Table A8'!X42</f>
        <v>-2.428516023681504</v>
      </c>
      <c r="AT92" s="15">
        <f>Y92*'Table A8'!Y42</f>
        <v>0.60745648454670331</v>
      </c>
      <c r="AU92" s="15">
        <f>Z92*'Table A8'!Z42</f>
        <v>-2.4337752988754247</v>
      </c>
      <c r="AV92" s="15">
        <f>AA92*'Table A8'!AA42</f>
        <v>-0.2309447119753564</v>
      </c>
      <c r="AW92" s="15">
        <f>AB92*'Table A8'!AB42</f>
        <v>0.56432110954874692</v>
      </c>
      <c r="AX92" s="15">
        <f>AC92*'Table A8'!AC42</f>
        <v>1.4183062219527054</v>
      </c>
      <c r="AY92" s="15">
        <f>AD92*'Table A8'!AD42</f>
        <v>0.21052371510187304</v>
      </c>
      <c r="AZ92" s="15">
        <f>AE92*'Table A8'!AE42</f>
        <v>-4.5042565439561921E-2</v>
      </c>
      <c r="BA92" s="15">
        <f>AF92*'Table A8'!AF42</f>
        <v>0.72252668419476884</v>
      </c>
      <c r="BB92" s="15">
        <f>AG92*'Table A8'!AG42</f>
        <v>1.109642143894529</v>
      </c>
      <c r="BC92" s="15">
        <f>AH92*'Table A8'!AH42</f>
        <v>-7.8763151163531706</v>
      </c>
      <c r="BD92" s="15">
        <f>AI92*'Table A8'!AI42</f>
        <v>0.18196506567824616</v>
      </c>
      <c r="BE92" s="15">
        <f>AJ92*'Table A8'!AJ42</f>
        <v>0.44522157000514434</v>
      </c>
      <c r="BF92" s="15"/>
      <c r="BG92" s="15"/>
      <c r="BH92" s="15"/>
      <c r="BI92" s="15">
        <f>AN92*'Table A8'!AN42</f>
        <v>-2.7119697337492972</v>
      </c>
      <c r="BJ92" s="15">
        <f>AO92*'Table A8'!AO42</f>
        <v>1.1923207412282606</v>
      </c>
      <c r="BK92" s="15">
        <f>AP92*'Table A8'!AP42</f>
        <v>0.33725524045344435</v>
      </c>
    </row>
    <row r="93" spans="1:63" x14ac:dyDescent="0.25">
      <c r="A93" s="13">
        <v>2007</v>
      </c>
      <c r="B93" s="11">
        <f t="shared" si="8"/>
        <v>-0.78380778647401794</v>
      </c>
      <c r="C93" s="11">
        <f t="shared" si="7"/>
        <v>1.3700901740782201</v>
      </c>
      <c r="D93" s="11">
        <f t="shared" si="7"/>
        <v>2.6266157759194622</v>
      </c>
      <c r="E93" s="11">
        <f t="shared" si="7"/>
        <v>-7.0194859901861539</v>
      </c>
      <c r="F93" s="11">
        <f t="shared" si="7"/>
        <v>-1.2300674746865301</v>
      </c>
      <c r="G93" s="11">
        <f t="shared" si="7"/>
        <v>-0.75997726717142866</v>
      </c>
      <c r="H93" s="11">
        <f t="shared" si="7"/>
        <v>3.8620793167430154</v>
      </c>
      <c r="I93" s="11">
        <f t="shared" si="7"/>
        <v>4.8536861029076181</v>
      </c>
      <c r="J93" s="11">
        <f t="shared" si="7"/>
        <v>-0.77873021198949011</v>
      </c>
      <c r="K93" s="11">
        <f t="shared" si="7"/>
        <v>4.264763449251733</v>
      </c>
      <c r="L93" s="11">
        <f t="shared" si="7"/>
        <v>1.540885116399447</v>
      </c>
      <c r="M93" s="11">
        <f t="shared" si="7"/>
        <v>-0.42534219707900633</v>
      </c>
      <c r="N93" s="11">
        <f t="shared" si="7"/>
        <v>5.1662200831692688</v>
      </c>
      <c r="O93" s="11">
        <f t="shared" si="7"/>
        <v>7.3740669006307753</v>
      </c>
      <c r="P93" s="11" t="e">
        <f t="shared" si="7"/>
        <v>#N/A</v>
      </c>
      <c r="Q93" s="11">
        <f t="shared" si="7"/>
        <v>-8.1456508680238979</v>
      </c>
      <c r="R93" s="11">
        <f t="shared" si="7"/>
        <v>-1.5074112178502992</v>
      </c>
      <c r="S93" s="11">
        <f t="shared" si="7"/>
        <v>-1.0687400053475773</v>
      </c>
      <c r="T93" s="11">
        <f t="shared" si="7"/>
        <v>1.5779676388655406</v>
      </c>
      <c r="U93" s="11">
        <f t="shared" si="7"/>
        <v>2.2665907068939561</v>
      </c>
      <c r="W93" s="11">
        <f t="shared" si="6"/>
        <v>5.5049080069578888</v>
      </c>
      <c r="X93" s="11">
        <f t="shared" si="6"/>
        <v>3.4984507823864521</v>
      </c>
      <c r="Y93" s="11">
        <f t="shared" si="6"/>
        <v>1.998091309022439</v>
      </c>
      <c r="Z93" s="11">
        <f t="shared" si="6"/>
        <v>-2.0256209988080776</v>
      </c>
      <c r="AA93" s="11">
        <f t="shared" si="6"/>
        <v>-0.85795778510751386</v>
      </c>
      <c r="AB93" s="11">
        <f t="shared" si="6"/>
        <v>0.17615141969822698</v>
      </c>
      <c r="AC93" s="11">
        <f t="shared" si="6"/>
        <v>3.5032654259740856</v>
      </c>
      <c r="AD93" s="11">
        <f t="shared" si="6"/>
        <v>5.0394021585774418</v>
      </c>
      <c r="AE93" s="11">
        <f t="shared" si="6"/>
        <v>-1.0918070445245951</v>
      </c>
      <c r="AF93" s="11">
        <f t="shared" si="6"/>
        <v>2.8461392466178475</v>
      </c>
      <c r="AG93" s="11">
        <f t="shared" si="6"/>
        <v>-0.75427595587082297</v>
      </c>
      <c r="AH93" s="11">
        <f t="shared" si="6"/>
        <v>-1.7170430708410511</v>
      </c>
      <c r="AI93" s="11">
        <f t="shared" si="6"/>
        <v>3.7261452471425849</v>
      </c>
      <c r="AJ93" s="11">
        <f t="shared" si="6"/>
        <v>-0.49767681299942995</v>
      </c>
      <c r="AK93" s="11"/>
      <c r="AL93" s="11"/>
      <c r="AM93" s="11"/>
      <c r="AN93" s="11">
        <f t="shared" si="6"/>
        <v>1.4016349597730942</v>
      </c>
      <c r="AO93" s="11">
        <f t="shared" si="6"/>
        <v>5.5623349355806999</v>
      </c>
      <c r="AP93" s="11">
        <f t="shared" si="6"/>
        <v>1.3351601172744436</v>
      </c>
      <c r="AR93" s="15">
        <f>W93*'Table A8'!W43</f>
        <v>2.4612443699108724</v>
      </c>
      <c r="AS93" s="15">
        <f>X93*'Table A8'!X43</f>
        <v>2.9712342494808137</v>
      </c>
      <c r="AT93" s="15">
        <f>Y93*'Table A8'!Y43</f>
        <v>0.47954191416538533</v>
      </c>
      <c r="AU93" s="15">
        <f>Z93*'Table A8'!Z43</f>
        <v>-1.3130075314273959</v>
      </c>
      <c r="AV93" s="15">
        <f>AA93*'Table A8'!AA43</f>
        <v>-0.5780919556054428</v>
      </c>
      <c r="AW93" s="15">
        <f>AB93*'Table A8'!AB43</f>
        <v>6.6902309201386609E-2</v>
      </c>
      <c r="AX93" s="15">
        <f>AC93*'Table A8'!AC43</f>
        <v>1.0772541184870312</v>
      </c>
      <c r="AY93" s="15">
        <f>AD93*'Table A8'!AD43</f>
        <v>0.83855651918728624</v>
      </c>
      <c r="AZ93" s="15">
        <f>AE93*'Table A8'!AE43</f>
        <v>-0.23539359879950272</v>
      </c>
      <c r="BA93" s="15">
        <f>AF93*'Table A8'!AF43</f>
        <v>1.0792560023174878</v>
      </c>
      <c r="BB93" s="15">
        <f>AG93*'Table A8'!AG43</f>
        <v>-0.31438221840695896</v>
      </c>
      <c r="BC93" s="15">
        <f>AH93*'Table A8'!AH43</f>
        <v>-1.2702684638082096</v>
      </c>
      <c r="BD93" s="15">
        <f>AI93*'Table A8'!AI43</f>
        <v>0.98854633406692771</v>
      </c>
      <c r="BE93" s="15">
        <f>AJ93*'Table A8'!AJ43</f>
        <v>-0.15084584202012724</v>
      </c>
      <c r="BF93" s="15"/>
      <c r="BG93" s="15"/>
      <c r="BH93" s="15"/>
      <c r="BI93" s="15">
        <f>AN93*'Table A8'!AN43</f>
        <v>0.7870180299125924</v>
      </c>
      <c r="BJ93" s="15">
        <f>AO93*'Table A8'!AO43</f>
        <v>2.2694326537169256</v>
      </c>
      <c r="BK93" s="15">
        <f>AP93*'Table A8'!AP43</f>
        <v>0.48626531471135231</v>
      </c>
    </row>
    <row r="94" spans="1:63" x14ac:dyDescent="0.25">
      <c r="A94" s="13">
        <v>2008</v>
      </c>
      <c r="B94" s="11">
        <f t="shared" si="8"/>
        <v>2.5851348738451621</v>
      </c>
      <c r="C94" s="11">
        <f t="shared" si="7"/>
        <v>-6.8266851672708668</v>
      </c>
      <c r="D94" s="11">
        <f t="shared" si="7"/>
        <v>0.32435346762452766</v>
      </c>
      <c r="E94" s="11">
        <f t="shared" si="7"/>
        <v>-3.6787278728869541</v>
      </c>
      <c r="F94" s="11">
        <f t="shared" si="7"/>
        <v>-4.085610143823641</v>
      </c>
      <c r="G94" s="11">
        <f t="shared" si="7"/>
        <v>-1.9456141390934842</v>
      </c>
      <c r="H94" s="11">
        <f t="shared" si="7"/>
        <v>-4.8786881193774443</v>
      </c>
      <c r="I94" s="11">
        <f t="shared" si="7"/>
        <v>-3.3756201894730991</v>
      </c>
      <c r="J94" s="11">
        <f t="shared" si="7"/>
        <v>-1.1628483040164461</v>
      </c>
      <c r="K94" s="11">
        <f t="shared" si="7"/>
        <v>3.0400025388246115</v>
      </c>
      <c r="L94" s="11">
        <f t="shared" si="7"/>
        <v>0.3484796056535383</v>
      </c>
      <c r="M94" s="11">
        <f t="shared" si="7"/>
        <v>4.2603190578723673</v>
      </c>
      <c r="N94" s="11">
        <f t="shared" si="7"/>
        <v>2.7046956130981985</v>
      </c>
      <c r="O94" s="11">
        <f t="shared" si="7"/>
        <v>-3.097978872844962</v>
      </c>
      <c r="P94" s="11" t="e">
        <f t="shared" si="7"/>
        <v>#N/A</v>
      </c>
      <c r="Q94" s="11">
        <f t="shared" si="7"/>
        <v>2.8591757841287082</v>
      </c>
      <c r="R94" s="11">
        <f t="shared" si="7"/>
        <v>-3.4666005952777668</v>
      </c>
      <c r="S94" s="11">
        <f t="shared" si="7"/>
        <v>-0.10990407787877127</v>
      </c>
      <c r="T94" s="11">
        <f t="shared" si="7"/>
        <v>0.56104273617456146</v>
      </c>
      <c r="U94" s="11">
        <f t="shared" si="7"/>
        <v>-0.92659198839611412</v>
      </c>
      <c r="W94" s="11">
        <f t="shared" si="6"/>
        <v>-0.87528965530071434</v>
      </c>
      <c r="X94" s="11">
        <f t="shared" si="6"/>
        <v>-1.9054585835097071</v>
      </c>
      <c r="Y94" s="11">
        <f t="shared" si="6"/>
        <v>3.2022564194160408</v>
      </c>
      <c r="Z94" s="11">
        <f t="shared" si="6"/>
        <v>2.0500759744316395</v>
      </c>
      <c r="AA94" s="11">
        <f t="shared" si="6"/>
        <v>0.18573907212443752</v>
      </c>
      <c r="AB94" s="11">
        <f t="shared" si="6"/>
        <v>3.4024488814379419</v>
      </c>
      <c r="AC94" s="11">
        <f t="shared" si="6"/>
        <v>1.5584090029158371</v>
      </c>
      <c r="AD94" s="11">
        <f t="shared" si="6"/>
        <v>1.7024368306282334</v>
      </c>
      <c r="AE94" s="11">
        <f t="shared" si="6"/>
        <v>3.1797761061349723</v>
      </c>
      <c r="AF94" s="11">
        <f t="shared" si="6"/>
        <v>3.8989035907417433</v>
      </c>
      <c r="AG94" s="11">
        <f t="shared" si="6"/>
        <v>1.7969988966461488</v>
      </c>
      <c r="AH94" s="11">
        <f t="shared" si="6"/>
        <v>0.94053519913254979</v>
      </c>
      <c r="AI94" s="11">
        <f t="shared" si="6"/>
        <v>10.529024473548635</v>
      </c>
      <c r="AJ94" s="11">
        <f t="shared" si="6"/>
        <v>-3.630053430868653</v>
      </c>
      <c r="AK94" s="11"/>
      <c r="AL94" s="11"/>
      <c r="AM94" s="11"/>
      <c r="AN94" s="11">
        <f t="shared" si="6"/>
        <v>0.35969789992390305</v>
      </c>
      <c r="AO94" s="11">
        <f t="shared" si="6"/>
        <v>-0.23734420433786904</v>
      </c>
      <c r="AP94" s="11">
        <f t="shared" si="6"/>
        <v>2.1733064746297637</v>
      </c>
      <c r="AR94" s="15">
        <f>W94*'Table A8'!W44</f>
        <v>-0.38539003522890453</v>
      </c>
      <c r="AS94" s="15">
        <f>X94*'Table A8'!X44</f>
        <v>-1.6244034424420253</v>
      </c>
      <c r="AT94" s="15">
        <f>Y94*'Table A8'!Y44</f>
        <v>0.78967643302799584</v>
      </c>
      <c r="AU94" s="15">
        <f>Z94*'Table A8'!Z44</f>
        <v>1.2487012760263116</v>
      </c>
      <c r="AV94" s="15">
        <f>AA94*'Table A8'!AA44</f>
        <v>0.12424086534403626</v>
      </c>
      <c r="AW94" s="15">
        <f>AB94*'Table A8'!AB44</f>
        <v>1.1626167827873448</v>
      </c>
      <c r="AX94" s="15">
        <f>AC94*'Table A8'!AC44</f>
        <v>0.47328881418553964</v>
      </c>
      <c r="AY94" s="15">
        <f>AD94*'Table A8'!AD44</f>
        <v>0.29724547062768952</v>
      </c>
      <c r="AZ94" s="15">
        <f>AE94*'Table A8'!AE44</f>
        <v>0.67443051211122751</v>
      </c>
      <c r="BA94" s="15">
        <f>AF94*'Table A8'!AF44</f>
        <v>1.4835328162772332</v>
      </c>
      <c r="BB94" s="15">
        <f>AG94*'Table A8'!AG44</f>
        <v>0.79589081132457917</v>
      </c>
      <c r="BC94" s="15">
        <f>AH94*'Table A8'!AH44</f>
        <v>0.70116899095331597</v>
      </c>
      <c r="BD94" s="15">
        <f>AI94*'Table A8'!AI44</f>
        <v>2.7501811924909032</v>
      </c>
      <c r="BE94" s="15">
        <f>AJ94*'Table A8'!AJ44</f>
        <v>-1.1271315902847168</v>
      </c>
      <c r="BF94" s="15"/>
      <c r="BG94" s="15"/>
      <c r="BH94" s="15"/>
      <c r="BI94" s="15">
        <f>AN94*'Table A8'!AN44</f>
        <v>0.20369692072690632</v>
      </c>
      <c r="BJ94" s="15">
        <f>AO94*'Table A8'!AO44</f>
        <v>-9.5673448768595015E-2</v>
      </c>
      <c r="BK94" s="15">
        <f>AP94*'Table A8'!AP44</f>
        <v>0.79347419388732665</v>
      </c>
    </row>
    <row r="95" spans="1:63" x14ac:dyDescent="0.25">
      <c r="A95" s="13">
        <v>2009</v>
      </c>
      <c r="B95" s="11">
        <f t="shared" si="8"/>
        <v>-16.763304183570284</v>
      </c>
      <c r="C95" s="11">
        <f t="shared" si="7"/>
        <v>-9.1415078362554585</v>
      </c>
      <c r="D95" s="11">
        <f t="shared" si="7"/>
        <v>-2.0772308219777806</v>
      </c>
      <c r="E95" s="11">
        <f t="shared" si="7"/>
        <v>-7.224468560064901</v>
      </c>
      <c r="F95" s="11">
        <f t="shared" si="7"/>
        <v>-13.013058346050874</v>
      </c>
      <c r="G95" s="11">
        <f t="shared" si="7"/>
        <v>-9.46935808923857</v>
      </c>
      <c r="H95" s="11">
        <f t="shared" si="7"/>
        <v>-1.2031259906828902</v>
      </c>
      <c r="I95" s="11">
        <f t="shared" si="7"/>
        <v>-11.583199118766583</v>
      </c>
      <c r="J95" s="11">
        <f t="shared" si="7"/>
        <v>-0.80488184795897011</v>
      </c>
      <c r="K95" s="11">
        <f t="shared" si="7"/>
        <v>-4.305811891565976</v>
      </c>
      <c r="L95" s="11">
        <f t="shared" si="7"/>
        <v>3.6302478710895278</v>
      </c>
      <c r="M95" s="11">
        <f t="shared" si="7"/>
        <v>6.5802433370218196</v>
      </c>
      <c r="N95" s="11">
        <f t="shared" si="7"/>
        <v>-2.5925171822395932</v>
      </c>
      <c r="O95" s="11">
        <f t="shared" si="7"/>
        <v>-6.3452516088403481</v>
      </c>
      <c r="P95" s="11" t="e">
        <f t="shared" si="7"/>
        <v>#N/A</v>
      </c>
      <c r="Q95" s="11">
        <f t="shared" si="7"/>
        <v>-7.6136989845784679</v>
      </c>
      <c r="R95" s="11">
        <f t="shared" si="7"/>
        <v>4.4753743600461098</v>
      </c>
      <c r="S95" s="11">
        <f t="shared" si="7"/>
        <v>-7.5476307029654963</v>
      </c>
      <c r="T95" s="11">
        <f t="shared" si="7"/>
        <v>-8.1524410190795218E-2</v>
      </c>
      <c r="U95" s="11">
        <f t="shared" si="7"/>
        <v>-2.5981069720440364</v>
      </c>
      <c r="W95" s="11">
        <f t="shared" si="6"/>
        <v>-7.6251747194657717</v>
      </c>
      <c r="X95" s="11">
        <f t="shared" si="6"/>
        <v>-0.32073259694235096</v>
      </c>
      <c r="Y95" s="11">
        <f t="shared" si="6"/>
        <v>6.0821325630897052</v>
      </c>
      <c r="Z95" s="11">
        <f t="shared" si="6"/>
        <v>1.4541994831550573</v>
      </c>
      <c r="AA95" s="11">
        <f t="shared" si="6"/>
        <v>-1.7244050552495394</v>
      </c>
      <c r="AB95" s="11">
        <f t="shared" ref="W95:AP97" si="9">LN(AB45/AB44)*100</f>
        <v>4.8616917806361464</v>
      </c>
      <c r="AC95" s="11">
        <f t="shared" si="9"/>
        <v>6.132156237055975</v>
      </c>
      <c r="AD95" s="11">
        <f t="shared" si="9"/>
        <v>2.3926203797599701</v>
      </c>
      <c r="AE95" s="11">
        <f t="shared" si="9"/>
        <v>6.1953340998538398</v>
      </c>
      <c r="AF95" s="11">
        <f t="shared" si="9"/>
        <v>-1.0120126062189605</v>
      </c>
      <c r="AG95" s="11">
        <f t="shared" si="9"/>
        <v>4.0608443269753511</v>
      </c>
      <c r="AH95" s="11">
        <f t="shared" si="9"/>
        <v>1.6921055767640025</v>
      </c>
      <c r="AI95" s="11">
        <f t="shared" si="9"/>
        <v>9.8080080421218394</v>
      </c>
      <c r="AJ95" s="11">
        <f t="shared" si="9"/>
        <v>2.8772060212740569</v>
      </c>
      <c r="AK95" s="11"/>
      <c r="AL95" s="11"/>
      <c r="AM95" s="11"/>
      <c r="AN95" s="11">
        <f t="shared" si="9"/>
        <v>6.3122568084692423</v>
      </c>
      <c r="AO95" s="11">
        <f t="shared" si="9"/>
        <v>3.5719011600285158</v>
      </c>
      <c r="AP95" s="11">
        <f t="shared" si="9"/>
        <v>4.9432263852662732</v>
      </c>
      <c r="AR95" s="15">
        <f>W95*'Table A8'!W45</f>
        <v>-3.4526791129741015</v>
      </c>
      <c r="AS95" s="15">
        <f>X95*'Table A8'!X45</f>
        <v>-0.27297551325763486</v>
      </c>
      <c r="AT95" s="15">
        <f>Y95*'Table A8'!Y45</f>
        <v>1.5150592214656455</v>
      </c>
      <c r="AU95" s="15">
        <f>Z95*'Table A8'!Z45</f>
        <v>0.95788119955423634</v>
      </c>
      <c r="AV95" s="15">
        <f>AA95*'Table A8'!AA45</f>
        <v>-1.1091373315365036</v>
      </c>
      <c r="AW95" s="15">
        <f>AB95*'Table A8'!AB45</f>
        <v>1.2985578746079147</v>
      </c>
      <c r="AX95" s="15">
        <f>AC95*'Table A8'!AC45</f>
        <v>1.7887499743492277</v>
      </c>
      <c r="AY95" s="15">
        <f>AD95*'Table A8'!AD45</f>
        <v>0.39550014877432305</v>
      </c>
      <c r="AZ95" s="15">
        <f>AE95*'Table A8'!AE45</f>
        <v>1.2607504893202566</v>
      </c>
      <c r="BA95" s="15">
        <f>AF95*'Table A8'!AF45</f>
        <v>-0.39893536937151425</v>
      </c>
      <c r="BB95" s="15">
        <f>AG95*'Table A8'!AG45</f>
        <v>1.9548904590059342</v>
      </c>
      <c r="BC95" s="15">
        <f>AH95*'Table A8'!AH45</f>
        <v>1.3112126114344256</v>
      </c>
      <c r="BD95" s="15">
        <f>AI95*'Table A8'!AI45</f>
        <v>2.3745187469976972</v>
      </c>
      <c r="BE95" s="15">
        <f>AJ95*'Table A8'!AJ45</f>
        <v>0.89826371984176068</v>
      </c>
      <c r="BF95" s="15"/>
      <c r="BG95" s="15"/>
      <c r="BH95" s="15"/>
      <c r="BI95" s="15">
        <f>AN95*'Table A8'!AN45</f>
        <v>3.5607440656575</v>
      </c>
      <c r="BJ95" s="15">
        <f>AO95*'Table A8'!AO45</f>
        <v>1.4112581483272666</v>
      </c>
      <c r="BK95" s="15">
        <f>AP95*'Table A8'!AP45</f>
        <v>1.8047719532607163</v>
      </c>
    </row>
    <row r="96" spans="1:63" x14ac:dyDescent="0.25">
      <c r="A96" s="13">
        <v>2010</v>
      </c>
      <c r="B96" s="11">
        <f t="shared" si="8"/>
        <v>-7.4173661414100174</v>
      </c>
      <c r="C96" s="11">
        <f t="shared" si="7"/>
        <v>-12.07334155481427</v>
      </c>
      <c r="D96" s="11">
        <f t="shared" si="7"/>
        <v>4.5495493621453571</v>
      </c>
      <c r="E96" s="11">
        <f t="shared" si="7"/>
        <v>-2.6838021825584701</v>
      </c>
      <c r="F96" s="11">
        <f t="shared" si="7"/>
        <v>-7.5060169139268069</v>
      </c>
      <c r="G96" s="11">
        <f t="shared" si="7"/>
        <v>12.434553409025161</v>
      </c>
      <c r="H96" s="11">
        <f t="shared" si="7"/>
        <v>1.0783757858561347</v>
      </c>
      <c r="I96" s="11">
        <f t="shared" si="7"/>
        <v>3.0641289062901498</v>
      </c>
      <c r="J96" s="11">
        <f t="shared" si="7"/>
        <v>2.6783617319709059</v>
      </c>
      <c r="K96" s="11">
        <f t="shared" si="7"/>
        <v>4.8432627751606869</v>
      </c>
      <c r="L96" s="11">
        <f t="shared" si="7"/>
        <v>-6.7614870118713215</v>
      </c>
      <c r="M96" s="11">
        <f t="shared" si="7"/>
        <v>-1.1959301094809804</v>
      </c>
      <c r="N96" s="11">
        <f t="shared" si="7"/>
        <v>1.2129498005910071</v>
      </c>
      <c r="O96" s="11">
        <f t="shared" si="7"/>
        <v>8.5275768175901021</v>
      </c>
      <c r="P96" s="11" t="e">
        <f t="shared" si="7"/>
        <v>#N/A</v>
      </c>
      <c r="Q96" s="11">
        <f t="shared" si="7"/>
        <v>-7.118544354937641</v>
      </c>
      <c r="R96" s="11">
        <f t="shared" si="7"/>
        <v>3.2618627991560767</v>
      </c>
      <c r="S96" s="11">
        <f t="shared" si="7"/>
        <v>-2.0108482042973135</v>
      </c>
      <c r="T96" s="11">
        <f t="shared" si="7"/>
        <v>2.2522278918786229</v>
      </c>
      <c r="U96" s="11">
        <f t="shared" si="7"/>
        <v>1.8720642597987562</v>
      </c>
      <c r="W96" s="11">
        <f t="shared" si="9"/>
        <v>-5.0835328125598984</v>
      </c>
      <c r="X96" s="11">
        <f t="shared" si="9"/>
        <v>-9.6092594124012418</v>
      </c>
      <c r="Y96" s="11">
        <f t="shared" si="9"/>
        <v>-2.5928232058684242</v>
      </c>
      <c r="Z96" s="11">
        <f t="shared" si="9"/>
        <v>0.74307962738226974</v>
      </c>
      <c r="AA96" s="11">
        <f t="shared" si="9"/>
        <v>-5.7059350774986104</v>
      </c>
      <c r="AB96" s="11">
        <f t="shared" si="9"/>
        <v>3.8309542255237687</v>
      </c>
      <c r="AC96" s="11">
        <f t="shared" si="9"/>
        <v>0.88473387705475559</v>
      </c>
      <c r="AD96" s="11">
        <f t="shared" si="9"/>
        <v>4.5881983489574445</v>
      </c>
      <c r="AE96" s="11">
        <f t="shared" si="9"/>
        <v>0.53460510982985576</v>
      </c>
      <c r="AF96" s="11">
        <f t="shared" si="9"/>
        <v>-1.3121410667563176</v>
      </c>
      <c r="AG96" s="11">
        <f t="shared" si="9"/>
        <v>0.57450007796698943</v>
      </c>
      <c r="AH96" s="11">
        <f t="shared" si="9"/>
        <v>-5.6682113795670039</v>
      </c>
      <c r="AI96" s="11">
        <f t="shared" si="9"/>
        <v>0.74886757162946338</v>
      </c>
      <c r="AJ96" s="11">
        <f t="shared" si="9"/>
        <v>-6.5515310052164777</v>
      </c>
      <c r="AK96" s="11"/>
      <c r="AL96" s="11"/>
      <c r="AM96" s="11"/>
      <c r="AN96" s="11">
        <f t="shared" si="9"/>
        <v>-0.5737456513812963</v>
      </c>
      <c r="AO96" s="11">
        <f t="shared" si="9"/>
        <v>3.391612387232127E-2</v>
      </c>
      <c r="AP96" s="11">
        <f t="shared" si="9"/>
        <v>-4.0774129329264094E-2</v>
      </c>
      <c r="AR96" s="15">
        <f>W96*'Table A8'!W46</f>
        <v>-2.4421291631537754</v>
      </c>
      <c r="AS96" s="15">
        <f>X96*'Table A8'!X46</f>
        <v>-8.0189269796488372</v>
      </c>
      <c r="AT96" s="15">
        <f>Y96*'Table A8'!Y46</f>
        <v>-0.66220704677879538</v>
      </c>
      <c r="AU96" s="15">
        <f>Z96*'Table A8'!Z46</f>
        <v>0.47564526948739089</v>
      </c>
      <c r="AV96" s="15">
        <f>AA96*'Table A8'!AA46</f>
        <v>-3.5525151792506349</v>
      </c>
      <c r="AW96" s="15">
        <f>AB96*'Table A8'!AB46</f>
        <v>0.94816117081713291</v>
      </c>
      <c r="AX96" s="15">
        <f>AC96*'Table A8'!AC46</f>
        <v>0.26064260018033097</v>
      </c>
      <c r="AY96" s="15">
        <f>AD96*'Table A8'!AD46</f>
        <v>0.7625585655967273</v>
      </c>
      <c r="AZ96" s="15">
        <f>AE96*'Table A8'!AE46</f>
        <v>0.10654679838909027</v>
      </c>
      <c r="BA96" s="15">
        <f>AF96*'Table A8'!AF46</f>
        <v>-0.52603735366260773</v>
      </c>
      <c r="BB96" s="15">
        <f>AG96*'Table A8'!AG46</f>
        <v>0.27053208671465534</v>
      </c>
      <c r="BC96" s="15">
        <f>AH96*'Table A8'!AH46</f>
        <v>-4.4926243394448075</v>
      </c>
      <c r="BD96" s="15">
        <f>AI96*'Table A8'!AI46</f>
        <v>0.17695740717604216</v>
      </c>
      <c r="BE96" s="15">
        <f>AJ96*'Table A8'!AJ46</f>
        <v>-2.0788007879551884</v>
      </c>
      <c r="BF96" s="15"/>
      <c r="BG96" s="15"/>
      <c r="BH96" s="15"/>
      <c r="BI96" s="15">
        <f>AN96*'Table A8'!AN46</f>
        <v>-0.31194551065601084</v>
      </c>
      <c r="BJ96" s="15">
        <f>AO96*'Table A8'!AO46</f>
        <v>1.2762637413154494E-2</v>
      </c>
      <c r="BK96" s="15">
        <f>AP96*'Table A8'!AP46</f>
        <v>-1.4829550837053352E-2</v>
      </c>
    </row>
    <row r="97" spans="1:63" x14ac:dyDescent="0.25">
      <c r="A97" s="13">
        <v>2011</v>
      </c>
      <c r="B97" s="11">
        <f t="shared" si="8"/>
        <v>13.36307868222141</v>
      </c>
      <c r="C97" s="11">
        <f t="shared" si="7"/>
        <v>-23.930652088832797</v>
      </c>
      <c r="D97" s="11">
        <f t="shared" si="7"/>
        <v>3.2477465208238949</v>
      </c>
      <c r="E97" s="11">
        <f t="shared" si="7"/>
        <v>-9.7435667411281379</v>
      </c>
      <c r="F97" s="11">
        <f t="shared" si="7"/>
        <v>-4.9805913593814655</v>
      </c>
      <c r="G97" s="11">
        <f t="shared" si="7"/>
        <v>4.5211615358794521</v>
      </c>
      <c r="H97" s="11">
        <f t="shared" si="7"/>
        <v>1.4537900863079685</v>
      </c>
      <c r="I97" s="11">
        <f t="shared" si="7"/>
        <v>4.9801642538043325</v>
      </c>
      <c r="J97" s="11">
        <f t="shared" si="7"/>
        <v>1.4965632330140335</v>
      </c>
      <c r="K97" s="11">
        <f t="shared" si="7"/>
        <v>-3.6092498893801643</v>
      </c>
      <c r="L97" s="11">
        <f t="shared" si="7"/>
        <v>-3.6616363377884467</v>
      </c>
      <c r="M97" s="11">
        <f t="shared" si="7"/>
        <v>8.0857508453078282</v>
      </c>
      <c r="N97" s="11">
        <f t="shared" si="7"/>
        <v>4.3607301953818016</v>
      </c>
      <c r="O97" s="11">
        <f t="shared" si="7"/>
        <v>3.1957120263195895</v>
      </c>
      <c r="P97" s="11" t="e">
        <f t="shared" si="7"/>
        <v>#N/A</v>
      </c>
      <c r="Q97" s="11">
        <f t="shared" si="7"/>
        <v>-7.0900854714065584</v>
      </c>
      <c r="R97" s="11">
        <f t="shared" si="7"/>
        <v>-3.1874956890083941</v>
      </c>
      <c r="S97" s="11">
        <f t="shared" si="7"/>
        <v>1.1184138148784768</v>
      </c>
      <c r="T97" s="11">
        <f t="shared" si="7"/>
        <v>-1.3207930691374956</v>
      </c>
      <c r="U97" s="11">
        <f t="shared" si="7"/>
        <v>0.92929952322611165</v>
      </c>
      <c r="W97" s="11">
        <f t="shared" si="9"/>
        <v>6.213716998753295</v>
      </c>
      <c r="X97" s="11">
        <f t="shared" si="9"/>
        <v>-7.4231214868081041</v>
      </c>
      <c r="Y97" s="11">
        <f t="shared" si="9"/>
        <v>-0.46259368263926381</v>
      </c>
      <c r="Z97" s="11">
        <f t="shared" si="9"/>
        <v>2.3991460304363201</v>
      </c>
      <c r="AA97" s="11">
        <f t="shared" si="9"/>
        <v>-9.6215523332946464</v>
      </c>
      <c r="AB97" s="11">
        <f t="shared" si="9"/>
        <v>4.0427085988624514</v>
      </c>
      <c r="AC97" s="11">
        <f t="shared" si="9"/>
        <v>1.7747566218278141</v>
      </c>
      <c r="AD97" s="11">
        <f t="shared" si="9"/>
        <v>1.1304385792507392</v>
      </c>
      <c r="AE97" s="11">
        <f t="shared" si="9"/>
        <v>-0.34910302975897844</v>
      </c>
      <c r="AF97" s="11">
        <f t="shared" si="9"/>
        <v>-6.458937827058163</v>
      </c>
      <c r="AG97" s="11">
        <f t="shared" si="9"/>
        <v>-2.9643293287270076</v>
      </c>
      <c r="AH97" s="11">
        <f t="shared" si="9"/>
        <v>3.295499145355695</v>
      </c>
      <c r="AI97" s="11">
        <f t="shared" si="9"/>
        <v>4.4881624625261862</v>
      </c>
      <c r="AJ97" s="11">
        <f t="shared" si="9"/>
        <v>-5.4797429391869716</v>
      </c>
      <c r="AK97" s="11"/>
      <c r="AL97" s="11"/>
      <c r="AM97" s="11"/>
      <c r="AN97" s="11">
        <f t="shared" si="9"/>
        <v>-3.5907487123020352</v>
      </c>
      <c r="AO97" s="11">
        <f t="shared" si="9"/>
        <v>-2.3889801050821782</v>
      </c>
      <c r="AP97" s="11">
        <f t="shared" si="9"/>
        <v>-0.22625145291165463</v>
      </c>
      <c r="AR97" s="15">
        <f>W97*'Table A8'!W47</f>
        <v>3.1205286767739047</v>
      </c>
      <c r="AS97" s="15">
        <f>X97*'Table A8'!X47</f>
        <v>-6.1656447069428113</v>
      </c>
      <c r="AT97" s="15">
        <f>Y97*'Table A8'!Y47</f>
        <v>-0.12346625389641952</v>
      </c>
      <c r="AU97" s="15">
        <f>Z97*'Table A8'!Z47</f>
        <v>1.2696280793069006</v>
      </c>
      <c r="AV97" s="15">
        <f>AA97*'Table A8'!AA47</f>
        <v>-6.2059012549750472</v>
      </c>
      <c r="AW97" s="15">
        <f>AB97*'Table A8'!AB47</f>
        <v>1.1715769519503383</v>
      </c>
      <c r="AX97" s="15">
        <f>AC97*'Table A8'!AC47</f>
        <v>0.51592174996534546</v>
      </c>
      <c r="AY97" s="15">
        <f>AD97*'Table A8'!AD47</f>
        <v>0.21500941777349064</v>
      </c>
      <c r="AZ97" s="15">
        <f>AE97*'Table A8'!AE47</f>
        <v>-7.4533496853541908E-2</v>
      </c>
      <c r="BA97" s="15">
        <f>AF97*'Table A8'!AF47</f>
        <v>-2.5926176437811463</v>
      </c>
      <c r="BB97" s="15">
        <f>AG97*'Table A8'!AG47</f>
        <v>-1.349066277503661</v>
      </c>
      <c r="BC97" s="15">
        <f>AH97*'Table A8'!AH47</f>
        <v>2.6456267138915517</v>
      </c>
      <c r="BD97" s="15">
        <f>AI97*'Table A8'!AI47</f>
        <v>1.0982533545801578</v>
      </c>
      <c r="BE97" s="15">
        <f>AJ97*'Table A8'!AJ47</f>
        <v>-1.8565369077965459</v>
      </c>
      <c r="BF97" s="15"/>
      <c r="BG97" s="15"/>
      <c r="BH97" s="15"/>
      <c r="BI97" s="15">
        <f>AN97*'Table A8'!AN47</f>
        <v>-1.8898110472845611</v>
      </c>
      <c r="BJ97" s="15">
        <f>AO97*'Table A8'!AO47</f>
        <v>-0.85095471343027174</v>
      </c>
      <c r="BK97" s="15">
        <f>AP97*'Table A8'!AP47</f>
        <v>-8.3260534671488903E-2</v>
      </c>
    </row>
    <row r="98" spans="1:63" x14ac:dyDescent="0.25">
      <c r="A98" s="13">
        <v>2012</v>
      </c>
      <c r="B98" s="11">
        <f t="shared" si="8"/>
        <v>-2.8176826700273194</v>
      </c>
      <c r="C98" s="11">
        <f t="shared" si="7"/>
        <v>-26.667100608231159</v>
      </c>
      <c r="D98" s="11">
        <f t="shared" ref="C98:U104" si="10">LN(D48/D47)*100</f>
        <v>-1.9106847531691655</v>
      </c>
      <c r="E98" s="11">
        <f t="shared" si="10"/>
        <v>0.70557337535359799</v>
      </c>
      <c r="F98" s="11">
        <f t="shared" si="10"/>
        <v>-1.9347929783737667</v>
      </c>
      <c r="G98" s="11">
        <f t="shared" si="10"/>
        <v>-6.9494821914720717</v>
      </c>
      <c r="H98" s="11">
        <f t="shared" si="10"/>
        <v>-0.8006559396643792</v>
      </c>
      <c r="I98" s="11">
        <f t="shared" si="10"/>
        <v>-2.6984586981239214</v>
      </c>
      <c r="J98" s="11">
        <f t="shared" si="10"/>
        <v>0.86298590969927924</v>
      </c>
      <c r="K98" s="11">
        <f t="shared" si="10"/>
        <v>2.7321100829517855</v>
      </c>
      <c r="L98" s="11">
        <f t="shared" si="10"/>
        <v>0.93954634323571051</v>
      </c>
      <c r="M98" s="11">
        <f t="shared" si="10"/>
        <v>-0.58633062957024451</v>
      </c>
      <c r="N98" s="11">
        <f t="shared" si="10"/>
        <v>-0.60248686934681495</v>
      </c>
      <c r="O98" s="11">
        <f t="shared" si="10"/>
        <v>1.4646116201187891</v>
      </c>
      <c r="P98" s="11" t="e">
        <f t="shared" si="10"/>
        <v>#N/A</v>
      </c>
      <c r="Q98" s="11">
        <f t="shared" si="10"/>
        <v>0.154738131615794</v>
      </c>
      <c r="R98" s="11">
        <f t="shared" si="10"/>
        <v>1.3327188117783937</v>
      </c>
      <c r="S98" s="11">
        <f t="shared" si="10"/>
        <v>2.9336056550769567</v>
      </c>
      <c r="T98" s="11">
        <f t="shared" si="10"/>
        <v>5.2661988785174776</v>
      </c>
      <c r="U98" s="11">
        <f t="shared" si="10"/>
        <v>-0.97638512859652671</v>
      </c>
      <c r="W98" s="11">
        <f t="shared" ref="W98:AP98" si="11">LN(W48/W47)*100</f>
        <v>7.8154945172148969</v>
      </c>
      <c r="X98" s="11">
        <f t="shared" si="11"/>
        <v>-10.866642791245246</v>
      </c>
      <c r="Y98" s="11">
        <f t="shared" si="11"/>
        <v>-1.1361559232127558</v>
      </c>
      <c r="Z98" s="11">
        <f t="shared" si="11"/>
        <v>8.9840734911150086</v>
      </c>
      <c r="AA98" s="11">
        <f t="shared" si="11"/>
        <v>1.2801668328050444</v>
      </c>
      <c r="AB98" s="11">
        <f t="shared" si="11"/>
        <v>3.5763786484991207</v>
      </c>
      <c r="AC98" s="11">
        <f t="shared" si="11"/>
        <v>-0.12551901828791998</v>
      </c>
      <c r="AD98" s="11">
        <f t="shared" si="11"/>
        <v>-5.221145568330158</v>
      </c>
      <c r="AE98" s="11">
        <f t="shared" si="11"/>
        <v>-2.2426183768676466</v>
      </c>
      <c r="AF98" s="11">
        <f t="shared" si="11"/>
        <v>-0.81398525339013983</v>
      </c>
      <c r="AG98" s="11">
        <f t="shared" si="11"/>
        <v>0.69971034033288881</v>
      </c>
      <c r="AH98" s="11">
        <f t="shared" si="11"/>
        <v>-5.4140647512192208</v>
      </c>
      <c r="AI98" s="11">
        <f t="shared" si="11"/>
        <v>-2.030300644732359</v>
      </c>
      <c r="AJ98" s="11">
        <f t="shared" si="11"/>
        <v>-4.4278192001936416</v>
      </c>
      <c r="AK98" s="11"/>
      <c r="AL98" s="11"/>
      <c r="AM98" s="11"/>
      <c r="AN98" s="11">
        <f t="shared" si="11"/>
        <v>-4.9662001633494857</v>
      </c>
      <c r="AO98" s="11">
        <f t="shared" si="11"/>
        <v>7.3146192720706367</v>
      </c>
      <c r="AP98" s="11">
        <f t="shared" si="11"/>
        <v>-0.85621565971878888</v>
      </c>
      <c r="AR98" s="15">
        <f>W98*'Table A8'!W48</f>
        <v>3.6537436867979647</v>
      </c>
      <c r="AS98" s="15">
        <f>X98*'Table A8'!X48</f>
        <v>-8.725914161369932</v>
      </c>
      <c r="AT98" s="15">
        <f>Y98*'Table A8'!Y48</f>
        <v>-0.30823910196762067</v>
      </c>
      <c r="AU98" s="15">
        <f>Z98*'Table A8'!Z48</f>
        <v>5.0652206342906423</v>
      </c>
      <c r="AV98" s="15">
        <f>AA98*'Table A8'!AA48</f>
        <v>0.839533408953548</v>
      </c>
      <c r="AW98" s="15">
        <f>AB98*'Table A8'!AB48</f>
        <v>1.0385803595241445</v>
      </c>
      <c r="AX98" s="15">
        <f>AC98*'Table A8'!AC48</f>
        <v>-3.3689304508477715E-2</v>
      </c>
      <c r="AY98" s="15">
        <f>AD98*'Table A8'!AD48</f>
        <v>-1.0557156339163583</v>
      </c>
      <c r="AZ98" s="15">
        <f>AE98*'Table A8'!AE48</f>
        <v>-0.53037924612919851</v>
      </c>
      <c r="BA98" s="15">
        <f>AF98*'Table A8'!AF48</f>
        <v>-0.32046599425969807</v>
      </c>
      <c r="BB98" s="15">
        <f>AG98*'Table A8'!AG48</f>
        <v>0.33754026817658561</v>
      </c>
      <c r="BC98" s="15">
        <f>AH98*'Table A8'!AH48</f>
        <v>-4.3870166679129348</v>
      </c>
      <c r="BD98" s="15">
        <f>AI98*'Table A8'!AI48</f>
        <v>-0.50249940957125894</v>
      </c>
      <c r="BE98" s="15">
        <f>AJ98*'Table A8'!AJ48</f>
        <v>-1.4855333416649668</v>
      </c>
      <c r="BF98" s="15"/>
      <c r="BG98" s="15"/>
      <c r="BH98" s="15"/>
      <c r="BI98" s="15">
        <f>AN98*'Table A8'!AN48</f>
        <v>-2.5705052045496939</v>
      </c>
      <c r="BJ98" s="15">
        <f>AO98*'Table A8'!AO48</f>
        <v>2.6032729989299397</v>
      </c>
      <c r="BK98" s="15">
        <f>AP98*'Table A8'!AP48</f>
        <v>-0.31620044313414869</v>
      </c>
    </row>
    <row r="99" spans="1:63" x14ac:dyDescent="0.25">
      <c r="A99" s="13">
        <v>2013</v>
      </c>
      <c r="B99" s="11">
        <f t="shared" si="8"/>
        <v>6.6209357025538971</v>
      </c>
      <c r="C99" s="11">
        <f t="shared" si="10"/>
        <v>-6.182808521131018</v>
      </c>
      <c r="D99" s="11">
        <f t="shared" si="10"/>
        <v>-1.9569648451047146</v>
      </c>
      <c r="E99" s="11">
        <f t="shared" si="10"/>
        <v>-9.8095292992439109</v>
      </c>
      <c r="F99" s="11">
        <f t="shared" si="10"/>
        <v>7.8679764601958055</v>
      </c>
      <c r="G99" s="11">
        <f t="shared" si="10"/>
        <v>-0.87278369841799153</v>
      </c>
      <c r="H99" s="11">
        <f t="shared" si="10"/>
        <v>2.9817531578318479</v>
      </c>
      <c r="I99" s="11">
        <f t="shared" si="10"/>
        <v>0.39551723671056077</v>
      </c>
      <c r="J99" s="11">
        <f t="shared" si="10"/>
        <v>-7.1534378742796498</v>
      </c>
      <c r="K99" s="11">
        <f t="shared" si="10"/>
        <v>-2.7008083323952263</v>
      </c>
      <c r="L99" s="11">
        <f t="shared" si="10"/>
        <v>-0.24636562329400685</v>
      </c>
      <c r="M99" s="11">
        <f t="shared" si="10"/>
        <v>1.3101060779429359</v>
      </c>
      <c r="N99" s="11">
        <f t="shared" si="10"/>
        <v>0.63152990842063106</v>
      </c>
      <c r="O99" s="11">
        <f t="shared" si="10"/>
        <v>4.3765609568700139</v>
      </c>
      <c r="P99" s="11" t="e">
        <f t="shared" si="10"/>
        <v>#N/A</v>
      </c>
      <c r="Q99" s="11">
        <f t="shared" si="10"/>
        <v>-6.0730996128246213</v>
      </c>
      <c r="R99" s="11">
        <f t="shared" si="10"/>
        <v>-5.8810471384675225</v>
      </c>
      <c r="S99" s="11">
        <f t="shared" si="10"/>
        <v>-0.66378987529119948</v>
      </c>
      <c r="T99" s="11">
        <f t="shared" si="10"/>
        <v>-5.7581878668278472</v>
      </c>
      <c r="U99" s="11">
        <f t="shared" si="10"/>
        <v>-0.62616878381465624</v>
      </c>
      <c r="W99" s="11">
        <f t="shared" ref="W99:AP99" si="12">LN(W49/W48)*100</f>
        <v>9.2149303080732903</v>
      </c>
      <c r="X99" s="11">
        <f t="shared" si="12"/>
        <v>1.9821721896890048</v>
      </c>
      <c r="Y99" s="11">
        <f t="shared" si="12"/>
        <v>-1.2448056704515869</v>
      </c>
      <c r="Z99" s="11">
        <f t="shared" si="12"/>
        <v>-2.8572753305219631</v>
      </c>
      <c r="AA99" s="11">
        <f t="shared" si="12"/>
        <v>6.1502599765996271</v>
      </c>
      <c r="AB99" s="11">
        <f t="shared" si="12"/>
        <v>1.3523610766132561</v>
      </c>
      <c r="AC99" s="11">
        <f t="shared" si="12"/>
        <v>0.20385200939859455</v>
      </c>
      <c r="AD99" s="11">
        <f t="shared" si="12"/>
        <v>-2.884833637213799</v>
      </c>
      <c r="AE99" s="11">
        <f t="shared" si="12"/>
        <v>-3.7523677593639899</v>
      </c>
      <c r="AF99" s="11">
        <f t="shared" si="12"/>
        <v>-4.6837318521353337</v>
      </c>
      <c r="AG99" s="11">
        <f t="shared" si="12"/>
        <v>3.6748381561266661</v>
      </c>
      <c r="AH99" s="11">
        <f t="shared" si="12"/>
        <v>-2.5845954905696313</v>
      </c>
      <c r="AI99" s="11">
        <f t="shared" si="12"/>
        <v>-3.3070669894799636</v>
      </c>
      <c r="AJ99" s="11">
        <f t="shared" si="12"/>
        <v>2.372236443904737</v>
      </c>
      <c r="AK99" s="11"/>
      <c r="AL99" s="11"/>
      <c r="AM99" s="11"/>
      <c r="AN99" s="11">
        <f t="shared" si="12"/>
        <v>2.6342167907947527</v>
      </c>
      <c r="AO99" s="11">
        <f t="shared" si="12"/>
        <v>-3.4217763573177393</v>
      </c>
      <c r="AP99" s="11">
        <f t="shared" si="12"/>
        <v>-0.71769669453347784</v>
      </c>
      <c r="AR99" s="15">
        <f>W99*'Table A8'!W49</f>
        <v>4.2010867274506127</v>
      </c>
      <c r="AS99" s="15">
        <f>X99*'Table A8'!X49</f>
        <v>1.5332101887244451</v>
      </c>
      <c r="AT99" s="15">
        <f>Y99*'Table A8'!Y49</f>
        <v>-0.34580701525145091</v>
      </c>
      <c r="AU99" s="15">
        <f>Z99*'Table A8'!Z49</f>
        <v>-1.8406567679222487</v>
      </c>
      <c r="AV99" s="15">
        <f>AA99*'Table A8'!AA49</f>
        <v>3.9693777888973991</v>
      </c>
      <c r="AW99" s="15">
        <f>AB99*'Table A8'!AB49</f>
        <v>0.37812015702106633</v>
      </c>
      <c r="AX99" s="15">
        <f>AC99*'Table A8'!AC49</f>
        <v>5.1207624760926947E-2</v>
      </c>
      <c r="AY99" s="15">
        <f>AD99*'Table A8'!AD49</f>
        <v>-0.64072155082518467</v>
      </c>
      <c r="AZ99" s="15">
        <f>AE99*'Table A8'!AE49</f>
        <v>-0.94672238568753453</v>
      </c>
      <c r="BA99" s="15">
        <f>AF99*'Table A8'!AF49</f>
        <v>-1.791527433441765</v>
      </c>
      <c r="BB99" s="15">
        <f>AG99*'Table A8'!AG49</f>
        <v>1.7698020559906025</v>
      </c>
      <c r="BC99" s="15">
        <f>AH99*'Table A8'!AH49</f>
        <v>-2.088870075478376</v>
      </c>
      <c r="BD99" s="15">
        <f>AI99*'Table A8'!AI49</f>
        <v>-0.85289257658688267</v>
      </c>
      <c r="BE99" s="15">
        <f>AJ99*'Table A8'!AJ49</f>
        <v>0.75935288569390647</v>
      </c>
      <c r="BF99" s="15"/>
      <c r="BG99" s="15"/>
      <c r="BH99" s="15"/>
      <c r="BI99" s="15">
        <f>AN99*'Table A8'!AN49</f>
        <v>1.3618900808408871</v>
      </c>
      <c r="BJ99" s="15">
        <f>AO99*'Table A8'!AO49</f>
        <v>-1.1918047052537688</v>
      </c>
      <c r="BK99" s="15">
        <f>AP99*'Table A8'!AP49</f>
        <v>-0.26224637218253277</v>
      </c>
    </row>
    <row r="100" spans="1:63" x14ac:dyDescent="0.25">
      <c r="A100" s="13">
        <v>2014</v>
      </c>
      <c r="B100" s="11">
        <f t="shared" si="8"/>
        <v>-2.7504096561890359</v>
      </c>
      <c r="C100" s="11">
        <f t="shared" si="10"/>
        <v>10.322336996010984</v>
      </c>
      <c r="D100" s="11">
        <f t="shared" si="10"/>
        <v>2.4684130945176461</v>
      </c>
      <c r="E100" s="11">
        <f t="shared" si="10"/>
        <v>-2.2941090867781297</v>
      </c>
      <c r="F100" s="11">
        <f t="shared" si="10"/>
        <v>-6.8160181203195984</v>
      </c>
      <c r="G100" s="11">
        <f t="shared" si="10"/>
        <v>3.0315000300722792</v>
      </c>
      <c r="H100" s="11">
        <f t="shared" si="10"/>
        <v>3.2639973185377293</v>
      </c>
      <c r="I100" s="11">
        <f t="shared" si="10"/>
        <v>4.8189714385065132</v>
      </c>
      <c r="J100" s="11">
        <f t="shared" si="10"/>
        <v>-1.0778121976407222</v>
      </c>
      <c r="K100" s="11">
        <f t="shared" si="10"/>
        <v>-4.0440530170720086</v>
      </c>
      <c r="L100" s="11">
        <f t="shared" si="10"/>
        <v>-2.2440927255679219</v>
      </c>
      <c r="M100" s="11">
        <f t="shared" si="10"/>
        <v>1.6433978623064256</v>
      </c>
      <c r="N100" s="11">
        <f t="shared" si="10"/>
        <v>-0.39686095974819496</v>
      </c>
      <c r="O100" s="11">
        <f t="shared" si="10"/>
        <v>5.687478454759721</v>
      </c>
      <c r="P100" s="11" t="e">
        <f t="shared" si="10"/>
        <v>#N/A</v>
      </c>
      <c r="Q100" s="11">
        <f t="shared" si="10"/>
        <v>-14.073906815998347</v>
      </c>
      <c r="R100" s="11">
        <f t="shared" si="10"/>
        <v>-5.3461738100453777</v>
      </c>
      <c r="S100" s="11">
        <f t="shared" si="10"/>
        <v>-4.8953867422619659</v>
      </c>
      <c r="T100" s="11">
        <f t="shared" si="10"/>
        <v>1.8084662984261288</v>
      </c>
      <c r="U100" s="11">
        <f t="shared" si="10"/>
        <v>-3.5892167209705811E-3</v>
      </c>
      <c r="W100" s="11">
        <f t="shared" ref="W100:AP100" si="13">LN(W50/W49)*100</f>
        <v>-11.34329486166866</v>
      </c>
      <c r="X100" s="11">
        <f t="shared" si="13"/>
        <v>14.524760833388875</v>
      </c>
      <c r="Y100" s="11">
        <f t="shared" si="13"/>
        <v>-0.36145177532712341</v>
      </c>
      <c r="Z100" s="11">
        <f t="shared" si="13"/>
        <v>9.4123994616671762</v>
      </c>
      <c r="AA100" s="11">
        <f t="shared" si="13"/>
        <v>-5.3828863014927784</v>
      </c>
      <c r="AB100" s="11">
        <f t="shared" si="13"/>
        <v>-2.2833804212542264</v>
      </c>
      <c r="AC100" s="11">
        <f t="shared" si="13"/>
        <v>1.5331586985231478</v>
      </c>
      <c r="AD100" s="11">
        <f t="shared" si="13"/>
        <v>-0.25120645884005516</v>
      </c>
      <c r="AE100" s="11">
        <f t="shared" si="13"/>
        <v>-1.4722831849689444</v>
      </c>
      <c r="AF100" s="11">
        <f t="shared" si="13"/>
        <v>-5.2378885452473938</v>
      </c>
      <c r="AG100" s="11">
        <f t="shared" si="13"/>
        <v>-0.16534457812475081</v>
      </c>
      <c r="AH100" s="11">
        <f t="shared" si="13"/>
        <v>-2.500954868910251</v>
      </c>
      <c r="AI100" s="11">
        <f t="shared" si="13"/>
        <v>-3.8386586775633456</v>
      </c>
      <c r="AJ100" s="11">
        <f t="shared" si="13"/>
        <v>0.34429661026745201</v>
      </c>
      <c r="AK100" s="11"/>
      <c r="AL100" s="11"/>
      <c r="AM100" s="11"/>
      <c r="AN100" s="11">
        <f t="shared" si="13"/>
        <v>-7.3119113808572669</v>
      </c>
      <c r="AO100" s="11">
        <f t="shared" si="13"/>
        <v>-2.8205026232427199</v>
      </c>
      <c r="AP100" s="11">
        <f t="shared" si="13"/>
        <v>-1.7612337912906746</v>
      </c>
      <c r="AR100" s="15">
        <f>W100*'Table A8'!W50</f>
        <v>-5.2610201568419246</v>
      </c>
      <c r="AS100" s="15">
        <f>X100*'Table A8'!X50</f>
        <v>10.896475577208333</v>
      </c>
      <c r="AT100" s="15">
        <f>Y100*'Table A8'!Y50</f>
        <v>-0.10673670925409955</v>
      </c>
      <c r="AU100" s="15">
        <f>Z100*'Table A8'!Z50</f>
        <v>6.33172111786351</v>
      </c>
      <c r="AV100" s="15">
        <f>AA100*'Table A8'!AA50</f>
        <v>-3.3400809500762692</v>
      </c>
      <c r="AW100" s="15">
        <f>AB100*'Table A8'!AB50</f>
        <v>-0.6713138438487426</v>
      </c>
      <c r="AX100" s="15">
        <f>AC100*'Table A8'!AC50</f>
        <v>0.38666262376753785</v>
      </c>
      <c r="AY100" s="15">
        <f>AD100*'Table A8'!AD50</f>
        <v>-5.9686654620397114E-2</v>
      </c>
      <c r="AZ100" s="15">
        <f>AE100*'Table A8'!AE50</f>
        <v>-0.3804379749959752</v>
      </c>
      <c r="BA100" s="15">
        <f>AF100*'Table A8'!AF50</f>
        <v>-2.0595377759912754</v>
      </c>
      <c r="BB100" s="15">
        <f>AG100*'Table A8'!AG50</f>
        <v>-7.8588277982694049E-2</v>
      </c>
      <c r="BC100" s="15">
        <f>AH100*'Table A8'!AH50</f>
        <v>-2.0207715340794827</v>
      </c>
      <c r="BD100" s="15">
        <f>AI100*'Table A8'!AI50</f>
        <v>-1.0483376848425496</v>
      </c>
      <c r="BE100" s="15">
        <f>AJ100*'Table A8'!AJ50</f>
        <v>0.10890101782759508</v>
      </c>
      <c r="BF100" s="15"/>
      <c r="BG100" s="15"/>
      <c r="BH100" s="15"/>
      <c r="BI100" s="15">
        <f>AN100*'Table A8'!AN50</f>
        <v>-3.8175489319455793</v>
      </c>
      <c r="BJ100" s="15">
        <f>AO100*'Table A8'!AO50</f>
        <v>-1.0046630343990568</v>
      </c>
      <c r="BK100" s="15">
        <f>AP100*'Table A8'!AP50</f>
        <v>-0.65095200926103336</v>
      </c>
    </row>
    <row r="101" spans="1:63" x14ac:dyDescent="0.25">
      <c r="A101" s="13">
        <v>2015</v>
      </c>
      <c r="B101" s="11">
        <f t="shared" si="8"/>
        <v>12.780488053579672</v>
      </c>
      <c r="C101" s="11">
        <f t="shared" si="10"/>
        <v>11.538003527211208</v>
      </c>
      <c r="D101" s="11">
        <f t="shared" si="10"/>
        <v>-1.0772429104200807</v>
      </c>
      <c r="E101" s="11">
        <f t="shared" si="10"/>
        <v>-5.3112123246384391</v>
      </c>
      <c r="F101" s="11">
        <f t="shared" si="10"/>
        <v>6.1084393554407779</v>
      </c>
      <c r="G101" s="11">
        <f t="shared" si="10"/>
        <v>3.1727408214068658</v>
      </c>
      <c r="H101" s="11">
        <f t="shared" si="10"/>
        <v>3.9653022767484587</v>
      </c>
      <c r="I101" s="11">
        <f t="shared" si="10"/>
        <v>-3.2427569604032027</v>
      </c>
      <c r="J101" s="11">
        <f t="shared" si="10"/>
        <v>-0.12417858386716393</v>
      </c>
      <c r="K101" s="11">
        <f t="shared" si="10"/>
        <v>4.5034486866051955</v>
      </c>
      <c r="L101" s="11">
        <f t="shared" si="10"/>
        <v>-0.44698148514403824</v>
      </c>
      <c r="M101" s="11">
        <f t="shared" si="10"/>
        <v>0.15910188836427339</v>
      </c>
      <c r="N101" s="11">
        <f t="shared" si="10"/>
        <v>0.47267906492335116</v>
      </c>
      <c r="O101" s="11">
        <f t="shared" si="10"/>
        <v>-1.0826238253901821</v>
      </c>
      <c r="P101" s="11" t="e">
        <f t="shared" si="10"/>
        <v>#N/A</v>
      </c>
      <c r="Q101" s="11">
        <f t="shared" si="10"/>
        <v>-8.3492217468664531</v>
      </c>
      <c r="R101" s="11">
        <f t="shared" si="10"/>
        <v>-4.355779444461608</v>
      </c>
      <c r="S101" s="11">
        <f t="shared" si="10"/>
        <v>-1.7393016968148081</v>
      </c>
      <c r="T101" s="11">
        <f t="shared" si="10"/>
        <v>5.0858944422165591</v>
      </c>
      <c r="U101" s="11">
        <f t="shared" si="10"/>
        <v>0.57360659314288609</v>
      </c>
      <c r="W101" s="11">
        <f t="shared" ref="W101:AP101" si="14">LN(W51/W50)*100</f>
        <v>13.440505783335412</v>
      </c>
      <c r="X101" s="11">
        <f t="shared" si="14"/>
        <v>7.3509146002675969</v>
      </c>
      <c r="Y101" s="11">
        <f t="shared" si="14"/>
        <v>-0.24732820364552566</v>
      </c>
      <c r="Z101" s="11">
        <f t="shared" si="14"/>
        <v>-1.6036846502411688</v>
      </c>
      <c r="AA101" s="11">
        <f t="shared" si="14"/>
        <v>2.867951327541451</v>
      </c>
      <c r="AB101" s="11">
        <f t="shared" si="14"/>
        <v>2.7121008063154899</v>
      </c>
      <c r="AC101" s="11">
        <f t="shared" si="14"/>
        <v>1.7053936233239413</v>
      </c>
      <c r="AD101" s="11">
        <f t="shared" si="14"/>
        <v>-3.9184860898828791</v>
      </c>
      <c r="AE101" s="11">
        <f t="shared" si="14"/>
        <v>-2.200542543846824</v>
      </c>
      <c r="AF101" s="11">
        <f t="shared" si="14"/>
        <v>-2.0207194625374845</v>
      </c>
      <c r="AG101" s="11">
        <f t="shared" si="14"/>
        <v>3.562106252543161</v>
      </c>
      <c r="AH101" s="11">
        <f t="shared" si="14"/>
        <v>-4.9600877258699381</v>
      </c>
      <c r="AI101" s="11">
        <f t="shared" si="14"/>
        <v>-1.6297455255102216</v>
      </c>
      <c r="AJ101" s="11">
        <f t="shared" si="14"/>
        <v>0.63370690955530484</v>
      </c>
      <c r="AK101" s="11"/>
      <c r="AL101" s="11"/>
      <c r="AM101" s="11"/>
      <c r="AN101" s="11">
        <f t="shared" si="14"/>
        <v>-3.1747346556174447</v>
      </c>
      <c r="AO101" s="11">
        <f t="shared" si="14"/>
        <v>2.8476906766987984</v>
      </c>
      <c r="AP101" s="11">
        <f t="shared" si="14"/>
        <v>-0.26401989291275163</v>
      </c>
      <c r="AR101" s="15">
        <f>W101*'Table A8'!W51</f>
        <v>6.2027934190092928</v>
      </c>
      <c r="AS101" s="15">
        <f>X101*'Table A8'!X51</f>
        <v>5.1948913480091106</v>
      </c>
      <c r="AT101" s="15">
        <f>Y101*'Table A8'!Y51</f>
        <v>-7.8304109274173417E-2</v>
      </c>
      <c r="AU101" s="15">
        <f>Z101*'Table A8'!Z51</f>
        <v>-1.0964391953698871</v>
      </c>
      <c r="AV101" s="15">
        <f>AA101*'Table A8'!AA51</f>
        <v>1.7104461717457216</v>
      </c>
      <c r="AW101" s="15">
        <f>AB101*'Table A8'!AB51</f>
        <v>0.82881800641001369</v>
      </c>
      <c r="AX101" s="15">
        <f>AC101*'Table A8'!AC51</f>
        <v>0.44681312931087264</v>
      </c>
      <c r="AY101" s="15">
        <f>AD101*'Table A8'!AD51</f>
        <v>-0.96551497254714125</v>
      </c>
      <c r="AZ101" s="15">
        <f>AE101*'Table A8'!AE51</f>
        <v>-0.54969552745293671</v>
      </c>
      <c r="BA101" s="15">
        <f>AF101*'Table A8'!AF51</f>
        <v>-0.79717382797103753</v>
      </c>
      <c r="BB101" s="15">
        <f>AG101*'Table A8'!AG51</f>
        <v>1.6075785517727288</v>
      </c>
      <c r="BC101" s="15">
        <f>AH101*'Table A8'!AH51</f>
        <v>-4.006262856185149</v>
      </c>
      <c r="BD101" s="15">
        <f>AI101*'Table A8'!AI51</f>
        <v>-0.45844741632602531</v>
      </c>
      <c r="BE101" s="15">
        <f>AJ101*'Table A8'!AJ51</f>
        <v>0.2015187972385869</v>
      </c>
      <c r="BF101" s="15"/>
      <c r="BG101" s="15"/>
      <c r="BH101" s="15"/>
      <c r="BI101" s="15">
        <f>AN101*'Table A8'!AN51</f>
        <v>-1.6568940167667445</v>
      </c>
      <c r="BJ101" s="15">
        <f>AO101*'Table A8'!AO51</f>
        <v>1.0485197071604975</v>
      </c>
      <c r="BK101" s="15">
        <f>AP101*'Table A8'!AP51</f>
        <v>-9.8136194195669796E-2</v>
      </c>
    </row>
    <row r="102" spans="1:63" x14ac:dyDescent="0.25">
      <c r="A102" s="13">
        <v>2016</v>
      </c>
      <c r="B102" s="11">
        <f t="shared" si="8"/>
        <v>-9.4329343751645709</v>
      </c>
      <c r="C102" s="11">
        <f t="shared" si="10"/>
        <v>12.058696298911773</v>
      </c>
      <c r="D102" s="11">
        <f t="shared" si="10"/>
        <v>1.1875794480194053</v>
      </c>
      <c r="E102" s="11">
        <f t="shared" si="10"/>
        <v>4.1904035804639932</v>
      </c>
      <c r="F102" s="11">
        <f t="shared" si="10"/>
        <v>0.94365329416843202</v>
      </c>
      <c r="G102" s="11">
        <f t="shared" si="10"/>
        <v>1.5286395575991611</v>
      </c>
      <c r="H102" s="11">
        <f t="shared" si="10"/>
        <v>4.3924944810341104</v>
      </c>
      <c r="I102" s="11">
        <f t="shared" si="10"/>
        <v>-5.5390584355537973</v>
      </c>
      <c r="J102" s="11">
        <f t="shared" si="10"/>
        <v>-1.6585146743317278</v>
      </c>
      <c r="K102" s="11">
        <f t="shared" si="10"/>
        <v>2.5312511360093239</v>
      </c>
      <c r="L102" s="11">
        <f t="shared" si="10"/>
        <v>0.96818142214589553</v>
      </c>
      <c r="M102" s="11">
        <f t="shared" si="10"/>
        <v>0.21262601034494807</v>
      </c>
      <c r="N102" s="11">
        <f t="shared" si="10"/>
        <v>-4.1365047125480836E-2</v>
      </c>
      <c r="O102" s="11">
        <f t="shared" si="10"/>
        <v>-0.65560570822118625</v>
      </c>
      <c r="P102" s="11" t="e">
        <f t="shared" si="10"/>
        <v>#N/A</v>
      </c>
      <c r="Q102" s="11">
        <f t="shared" si="10"/>
        <v>-6.4939040526125327</v>
      </c>
      <c r="R102" s="11">
        <f t="shared" si="10"/>
        <v>3.2630935423562524</v>
      </c>
      <c r="S102" s="11">
        <f t="shared" si="10"/>
        <v>2.097559923286024</v>
      </c>
      <c r="T102" s="11">
        <f t="shared" si="10"/>
        <v>-2.0206769460177827</v>
      </c>
      <c r="U102" s="11">
        <f t="shared" si="10"/>
        <v>0.78567824186727353</v>
      </c>
      <c r="W102" s="11">
        <f t="shared" ref="W102:AP104" si="15">LN(W52/W51)*100</f>
        <v>-3.1337088314100425</v>
      </c>
      <c r="X102" s="11">
        <f t="shared" si="15"/>
        <v>13.259215131009158</v>
      </c>
      <c r="Y102" s="11">
        <f t="shared" si="15"/>
        <v>1.6302806439234465</v>
      </c>
      <c r="Z102" s="11">
        <f t="shared" si="15"/>
        <v>7.9365496614826281</v>
      </c>
      <c r="AA102" s="11">
        <f t="shared" si="15"/>
        <v>-3.6676647862536083</v>
      </c>
      <c r="AB102" s="11">
        <f t="shared" si="15"/>
        <v>1.393427097454629</v>
      </c>
      <c r="AC102" s="11">
        <f t="shared" si="15"/>
        <v>2.1721316694079182</v>
      </c>
      <c r="AD102" s="11">
        <f t="shared" si="15"/>
        <v>-4.1247212029624798</v>
      </c>
      <c r="AE102" s="11">
        <f t="shared" si="15"/>
        <v>-0.13411050650891232</v>
      </c>
      <c r="AF102" s="11">
        <f t="shared" si="15"/>
        <v>-4.3454345886999253</v>
      </c>
      <c r="AG102" s="11">
        <f t="shared" si="15"/>
        <v>-1.8785138876334186</v>
      </c>
      <c r="AH102" s="11">
        <f t="shared" si="15"/>
        <v>-1.2263925321885776</v>
      </c>
      <c r="AI102" s="11">
        <f t="shared" si="15"/>
        <v>-0.3201324570169059</v>
      </c>
      <c r="AJ102" s="11">
        <f t="shared" si="15"/>
        <v>5.2105004705664735</v>
      </c>
      <c r="AK102" s="11"/>
      <c r="AL102" s="11"/>
      <c r="AM102" s="11"/>
      <c r="AN102" s="11">
        <f t="shared" si="15"/>
        <v>2.1480420284522026</v>
      </c>
      <c r="AO102" s="11">
        <f t="shared" si="15"/>
        <v>0.53968869855393764</v>
      </c>
      <c r="AP102" s="11">
        <f t="shared" si="15"/>
        <v>0.29518063063567596</v>
      </c>
      <c r="AR102" s="15">
        <f>W102*'Table A8'!W52</f>
        <v>-1.4377456118509275</v>
      </c>
      <c r="AS102" s="15">
        <f>X102*'Table A8'!X52</f>
        <v>8.9075407250119518</v>
      </c>
      <c r="AT102" s="15">
        <f>Y102*'Table A8'!Y52</f>
        <v>0.53766655636595262</v>
      </c>
      <c r="AU102" s="15">
        <f>Z102*'Table A8'!Z52</f>
        <v>5.4690763717276791</v>
      </c>
      <c r="AV102" s="15">
        <f>AA102*'Table A8'!AA52</f>
        <v>-2.1540195289667441</v>
      </c>
      <c r="AW102" s="15">
        <f>AB102*'Table A8'!AB52</f>
        <v>0.4275034334990801</v>
      </c>
      <c r="AX102" s="15">
        <f>AC102*'Table A8'!AC52</f>
        <v>0.57083620272040103</v>
      </c>
      <c r="AY102" s="15">
        <f>AD102*'Table A8'!AD52</f>
        <v>-1.0101442226055113</v>
      </c>
      <c r="AZ102" s="15">
        <f>AE102*'Table A8'!AE52</f>
        <v>-3.1998766853026481E-2</v>
      </c>
      <c r="BA102" s="15">
        <f>AF102*'Table A8'!AF52</f>
        <v>-1.6729923166494713</v>
      </c>
      <c r="BB102" s="15">
        <f>AG102*'Table A8'!AG52</f>
        <v>-0.82034701472951388</v>
      </c>
      <c r="BC102" s="15">
        <f>AH102*'Table A8'!AH52</f>
        <v>-0.98994405198261981</v>
      </c>
      <c r="BD102" s="15">
        <f>AI102*'Table A8'!AI52</f>
        <v>-8.7236094537106845E-2</v>
      </c>
      <c r="BE102" s="15">
        <f>AJ102*'Table A8'!AJ52</f>
        <v>1.7038336538752366</v>
      </c>
      <c r="BF102" s="15"/>
      <c r="BG102" s="15"/>
      <c r="BH102" s="15"/>
      <c r="BI102" s="15">
        <f>AN102*'Table A8'!AN52</f>
        <v>1.0716581679948038</v>
      </c>
      <c r="BJ102" s="15">
        <f>AO102*'Table A8'!AO52</f>
        <v>0.19434190034927293</v>
      </c>
      <c r="BK102" s="15">
        <f>AP102*'Table A8'!AP52</f>
        <v>0.10859695401086518</v>
      </c>
    </row>
    <row r="103" spans="1:63" x14ac:dyDescent="0.25">
      <c r="A103" s="13">
        <v>2017</v>
      </c>
      <c r="B103" s="11">
        <f t="shared" si="8"/>
        <v>-0.34907433875556326</v>
      </c>
      <c r="C103" s="11">
        <f t="shared" si="10"/>
        <v>4.8734855964445725</v>
      </c>
      <c r="D103" s="11">
        <f t="shared" si="10"/>
        <v>1.731645001146074</v>
      </c>
      <c r="E103" s="11">
        <f t="shared" si="10"/>
        <v>-5.3976334779420796</v>
      </c>
      <c r="F103" s="11">
        <f t="shared" si="10"/>
        <v>-7.2134670347896055</v>
      </c>
      <c r="G103" s="11">
        <f t="shared" si="10"/>
        <v>2.8899637825252329</v>
      </c>
      <c r="H103" s="11">
        <f t="shared" si="10"/>
        <v>1.1628037995118994</v>
      </c>
      <c r="I103" s="11">
        <f t="shared" si="10"/>
        <v>3.9967260407065912</v>
      </c>
      <c r="J103" s="11">
        <f t="shared" si="10"/>
        <v>0.9974657314277352</v>
      </c>
      <c r="K103" s="11">
        <f t="shared" si="10"/>
        <v>2.1005597766109925</v>
      </c>
      <c r="L103" s="11">
        <f t="shared" si="10"/>
        <v>2.6282721799194815</v>
      </c>
      <c r="M103" s="11">
        <f t="shared" si="10"/>
        <v>2.0686316845096622</v>
      </c>
      <c r="N103" s="11">
        <f t="shared" si="10"/>
        <v>7.360120608151373</v>
      </c>
      <c r="O103" s="11">
        <f t="shared" si="10"/>
        <v>3.0598278500412608</v>
      </c>
      <c r="P103" s="11" t="e">
        <f t="shared" si="10"/>
        <v>#N/A</v>
      </c>
      <c r="Q103" s="11">
        <f t="shared" si="10"/>
        <v>0.31667517805218365</v>
      </c>
      <c r="R103" s="11">
        <f t="shared" si="10"/>
        <v>-8.836448674591189</v>
      </c>
      <c r="S103" s="11">
        <f t="shared" si="10"/>
        <v>-5.7722788890202406</v>
      </c>
      <c r="T103" s="11">
        <f t="shared" si="10"/>
        <v>4.0360138712819547</v>
      </c>
      <c r="U103" s="11">
        <f t="shared" si="10"/>
        <v>2.071397949817773</v>
      </c>
      <c r="W103" s="11">
        <f t="shared" si="15"/>
        <v>-3.6471615704279823</v>
      </c>
      <c r="X103" s="11">
        <f t="shared" si="15"/>
        <v>5.3049749017033498</v>
      </c>
      <c r="Y103" s="11">
        <f t="shared" si="15"/>
        <v>9.9196516416969374E-2</v>
      </c>
      <c r="Z103" s="11">
        <f t="shared" si="15"/>
        <v>2.958402913172903</v>
      </c>
      <c r="AA103" s="11">
        <f t="shared" si="15"/>
        <v>-7.7414823419179477</v>
      </c>
      <c r="AB103" s="11">
        <f t="shared" si="15"/>
        <v>1.1185050406256265</v>
      </c>
      <c r="AC103" s="11">
        <f t="shared" si="15"/>
        <v>1.7683926789915614</v>
      </c>
      <c r="AD103" s="11">
        <f t="shared" si="15"/>
        <v>3.8984845552533747</v>
      </c>
      <c r="AE103" s="11">
        <f t="shared" si="15"/>
        <v>2.0043480882449578</v>
      </c>
      <c r="AF103" s="11">
        <f t="shared" si="15"/>
        <v>-4.7185027388203427</v>
      </c>
      <c r="AG103" s="11">
        <f t="shared" si="15"/>
        <v>2.847526802336346</v>
      </c>
      <c r="AH103" s="11">
        <f t="shared" si="15"/>
        <v>-0.15937845788290408</v>
      </c>
      <c r="AI103" s="11">
        <f t="shared" si="15"/>
        <v>5.2171814625614727</v>
      </c>
      <c r="AJ103" s="11">
        <f t="shared" si="15"/>
        <v>5.3205058226514987</v>
      </c>
      <c r="AK103" s="11"/>
      <c r="AL103" s="11"/>
      <c r="AM103" s="11"/>
      <c r="AN103" s="11">
        <f t="shared" si="15"/>
        <v>-7.3623236061951687</v>
      </c>
      <c r="AO103" s="11">
        <f t="shared" si="15"/>
        <v>0.87660052907986008</v>
      </c>
      <c r="AP103" s="11">
        <f t="shared" si="15"/>
        <v>0.87482742039460237</v>
      </c>
      <c r="AR103" s="15">
        <f>W103*'Table A8'!W53</f>
        <v>-1.6627409599581171</v>
      </c>
      <c r="AS103" s="15">
        <f>X103*'Table A8'!X53</f>
        <v>3.528338807122898</v>
      </c>
      <c r="AT103" s="15">
        <f>Y103*'Table A8'!Y53</f>
        <v>3.3091957876700981E-2</v>
      </c>
      <c r="AU103" s="15">
        <f>Z103*'Table A8'!Z53</f>
        <v>2.0418896906719373</v>
      </c>
      <c r="AV103" s="15">
        <f>AA103*'Table A8'!AA53</f>
        <v>-4.5140583535723549</v>
      </c>
      <c r="AW103" s="15">
        <f>AB103*'Table A8'!AB53</f>
        <v>0.34494695452894319</v>
      </c>
      <c r="AX103" s="15">
        <f>AC103*'Table A8'!AC53</f>
        <v>0.46208100702049493</v>
      </c>
      <c r="AY103" s="15">
        <f>AD103*'Table A8'!AD53</f>
        <v>0.93134796025003119</v>
      </c>
      <c r="AZ103" s="15">
        <f>AE103*'Table A8'!AE53</f>
        <v>0.47462962729640601</v>
      </c>
      <c r="BA103" s="15">
        <f>AF103*'Table A8'!AF53</f>
        <v>-1.818982805815242</v>
      </c>
      <c r="BB103" s="15">
        <f>AG103*'Table A8'!AG53</f>
        <v>1.270281706522244</v>
      </c>
      <c r="BC103" s="15">
        <f>AH103*'Table A8'!AH53</f>
        <v>-0.12876185612359822</v>
      </c>
      <c r="BD103" s="15">
        <f>AI103*'Table A8'!AI53</f>
        <v>1.3971611956739627</v>
      </c>
      <c r="BE103" s="15">
        <f>AJ103*'Table A8'!AJ53</f>
        <v>1.7770489447656004</v>
      </c>
      <c r="BF103" s="15"/>
      <c r="BG103" s="15"/>
      <c r="BH103" s="15"/>
      <c r="BI103" s="15">
        <f>AN103*'Table A8'!AN53</f>
        <v>-3.4853239951727932</v>
      </c>
      <c r="BJ103" s="15">
        <f>AO103*'Table A8'!AO53</f>
        <v>0.31548853041584163</v>
      </c>
      <c r="BK103" s="15">
        <f>AP103*'Table A8'!AP53</f>
        <v>0.32132411151093743</v>
      </c>
    </row>
    <row r="104" spans="1:63" x14ac:dyDescent="0.25">
      <c r="A104" s="13">
        <v>2018</v>
      </c>
      <c r="B104" s="11">
        <f t="shared" si="8"/>
        <v>6.0666700933261719</v>
      </c>
      <c r="C104" s="11">
        <f t="shared" si="10"/>
        <v>-1.7287880114147502</v>
      </c>
      <c r="D104" s="11">
        <f t="shared" si="10"/>
        <v>0.29000693653678611</v>
      </c>
      <c r="E104" s="11">
        <f t="shared" si="10"/>
        <v>-3.9400111946783682</v>
      </c>
      <c r="F104" s="11">
        <f t="shared" si="10"/>
        <v>-6.1100586841858009</v>
      </c>
      <c r="G104" s="11">
        <f t="shared" si="10"/>
        <v>-1.2942850976383147</v>
      </c>
      <c r="H104" s="11">
        <f t="shared" si="10"/>
        <v>3.588150596973231</v>
      </c>
      <c r="I104" s="11">
        <f t="shared" si="10"/>
        <v>0.54102583368177082</v>
      </c>
      <c r="J104" s="11">
        <f t="shared" si="10"/>
        <v>3.9138231412548339</v>
      </c>
      <c r="K104" s="11">
        <f t="shared" si="10"/>
        <v>0.58986159254635107</v>
      </c>
      <c r="L104" s="11">
        <f t="shared" si="10"/>
        <v>-4.3099995441282957</v>
      </c>
      <c r="M104" s="11">
        <f t="shared" si="10"/>
        <v>-0.57374847908101345</v>
      </c>
      <c r="N104" s="11">
        <f t="shared" si="10"/>
        <v>4.2265653176597526</v>
      </c>
      <c r="O104" s="11">
        <f t="shared" si="10"/>
        <v>0.71276660636392064</v>
      </c>
      <c r="P104" s="11" t="e">
        <f t="shared" si="10"/>
        <v>#N/A</v>
      </c>
      <c r="Q104" s="11">
        <f t="shared" si="10"/>
        <v>-5.7951109769355131</v>
      </c>
      <c r="R104" s="11">
        <f t="shared" si="10"/>
        <v>-5.6880494489558879</v>
      </c>
      <c r="S104" s="11">
        <f t="shared" si="10"/>
        <v>3.1104359971753976</v>
      </c>
      <c r="T104" s="11">
        <f t="shared" si="10"/>
        <v>-2.2538174091276919</v>
      </c>
      <c r="U104" s="11">
        <f t="shared" si="10"/>
        <v>0.70575478326097019</v>
      </c>
      <c r="W104" s="11">
        <f t="shared" si="15"/>
        <v>7.4983575727097183</v>
      </c>
      <c r="X104" s="11">
        <f t="shared" si="15"/>
        <v>-7.7224979549020842</v>
      </c>
      <c r="Y104" s="11">
        <f t="shared" si="15"/>
        <v>0.67718200865777622</v>
      </c>
      <c r="Z104" s="11">
        <f t="shared" si="15"/>
        <v>2.6156832696576484</v>
      </c>
      <c r="AA104" s="11">
        <f t="shared" si="15"/>
        <v>-2.990568594847931</v>
      </c>
      <c r="AB104" s="11">
        <f t="shared" si="15"/>
        <v>2.778453403132048</v>
      </c>
      <c r="AC104" s="11">
        <f t="shared" si="15"/>
        <v>3.5999355737539931</v>
      </c>
      <c r="AD104" s="11">
        <f t="shared" si="15"/>
        <v>-3.0779055487295941</v>
      </c>
      <c r="AE104" s="11">
        <f t="shared" si="15"/>
        <v>4.4326814383455186</v>
      </c>
      <c r="AF104" s="11">
        <f t="shared" si="15"/>
        <v>-3.1607851593016942</v>
      </c>
      <c r="AG104" s="11">
        <f t="shared" si="15"/>
        <v>-1.7056785226456286</v>
      </c>
      <c r="AH104" s="11">
        <f t="shared" si="15"/>
        <v>-0.60638220530905163</v>
      </c>
      <c r="AI104" s="11">
        <f t="shared" si="15"/>
        <v>1.285083846010628</v>
      </c>
      <c r="AJ104" s="11">
        <f t="shared" si="15"/>
        <v>5.229137052480537</v>
      </c>
      <c r="AK104" s="11"/>
      <c r="AL104" s="11"/>
      <c r="AM104" s="11"/>
      <c r="AN104" s="11">
        <f t="shared" si="15"/>
        <v>3.606013448630315</v>
      </c>
      <c r="AO104" s="11">
        <f t="shared" si="15"/>
        <v>2.5521964133469899</v>
      </c>
      <c r="AP104" s="11">
        <f t="shared" si="15"/>
        <v>0.93714987128857186</v>
      </c>
      <c r="AR104" s="15">
        <f>W104*'Table A8'!W54</f>
        <v>3.3765104149911864</v>
      </c>
      <c r="AS104" s="15">
        <f>X104*'Table A8'!X54</f>
        <v>-5.0968486502353754</v>
      </c>
      <c r="AT104" s="15">
        <f>Y104*'Table A8'!Y54</f>
        <v>0.22265744444667682</v>
      </c>
      <c r="AU104" s="15">
        <f>Z104*'Table A8'!Z54</f>
        <v>1.7938355863312152</v>
      </c>
      <c r="AV104" s="15">
        <f>AA104*'Table A8'!AA54</f>
        <v>-1.7174835440211669</v>
      </c>
      <c r="AW104" s="15">
        <f>AB104*'Table A8'!AB54</f>
        <v>0.84381629853120288</v>
      </c>
      <c r="AX104" s="15">
        <f>AC104*'Table A8'!AC54</f>
        <v>0.92662341668427772</v>
      </c>
      <c r="AY104" s="15">
        <f>AD104*'Table A8'!AD54</f>
        <v>-0.73592721670124583</v>
      </c>
      <c r="AZ104" s="15">
        <f>AE104*'Table A8'!AE54</f>
        <v>1.0071052227921016</v>
      </c>
      <c r="BA104" s="15">
        <f>AF104*'Table A8'!AF54</f>
        <v>-1.2017305175665041</v>
      </c>
      <c r="BB104" s="15">
        <f>AG104*'Table A8'!AG54</f>
        <v>-0.75135138922539935</v>
      </c>
      <c r="BC104" s="15">
        <f>AH104*'Table A8'!AH54</f>
        <v>-0.48777384595060114</v>
      </c>
      <c r="BD104" s="15">
        <f>AI104*'Table A8'!AI54</f>
        <v>0.34427396234624724</v>
      </c>
      <c r="BE104" s="15">
        <f>AJ104*'Table A8'!AJ54</f>
        <v>1.6764613390252601</v>
      </c>
      <c r="BF104" s="15"/>
      <c r="BG104" s="15"/>
      <c r="BH104" s="15"/>
      <c r="BI104" s="15">
        <f>AN104*'Table A8'!AN54</f>
        <v>1.6410967204716562</v>
      </c>
      <c r="BJ104" s="15">
        <f>AO104*'Table A8'!AO54</f>
        <v>0.93767696226368391</v>
      </c>
      <c r="BK104" s="15">
        <f>AP104*'Table A8'!AP54</f>
        <v>0.33906082343220528</v>
      </c>
    </row>
    <row r="105" spans="1:63" x14ac:dyDescent="0.25">
      <c r="A105" s="9"/>
    </row>
    <row r="154" spans="1:1" x14ac:dyDescent="0.25">
      <c r="A154" s="9"/>
    </row>
  </sheetData>
  <hyperlinks>
    <hyperlink ref="A1" location="Contents!A1" display="Back to Contents" xr:uid="{00000000-0004-0000-0900-000000000000}"/>
    <hyperlink ref="AR3" location="'Table A7'!AR56" display="data" xr:uid="{00000000-0004-0000-0900-000001000000}"/>
  </hyperlink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726FB0C1A31D49973FEF98EF33984E" ma:contentTypeVersion="3" ma:contentTypeDescription="Create a new document." ma:contentTypeScope="" ma:versionID="041548b20176b0f9b4ac77249db9b44b">
  <xsd:schema xmlns:xsd="http://www.w3.org/2001/XMLSchema" xmlns:xs="http://www.w3.org/2001/XMLSchema" xmlns:p="http://schemas.microsoft.com/office/2006/metadata/properties" xmlns:ns2="e73541d3-5dbc-467b-ad85-92b29e93bc53" xmlns:ns3="2541d45d-41ad-4814-bf67-1422fc7ee58e" targetNamespace="http://schemas.microsoft.com/office/2006/metadata/properties" ma:root="true" ma:fieldsID="a7b77dc5c5500e84f4a8930d0c3c752b" ns2:_="" ns3:_="">
    <xsd:import namespace="e73541d3-5dbc-467b-ad85-92b29e93bc53"/>
    <xsd:import namespace="2541d45d-41ad-4814-bf67-1422fc7ee58e"/>
    <xsd:element name="properties">
      <xsd:complexType>
        <xsd:sequence>
          <xsd:element name="documentManagement">
            <xsd:complexType>
              <xsd:all>
                <xsd:element ref="ns2:TrackerID" minOccurs="0"/>
                <xsd:element ref="ns3:MoveT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3541d3-5dbc-467b-ad85-92b29e93bc53" elementFormDefault="qualified">
    <xsd:import namespace="http://schemas.microsoft.com/office/2006/documentManagement/types"/>
    <xsd:import namespace="http://schemas.microsoft.com/office/infopath/2007/PartnerControls"/>
    <xsd:element name="TrackerID" ma:index="8" nillable="true" ma:displayName="TrackerID" ma:internalName="TrackerID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1d45d-41ad-4814-bf67-1422fc7ee58e" elementFormDefault="qualified">
    <xsd:import namespace="http://schemas.microsoft.com/office/2006/documentManagement/types"/>
    <xsd:import namespace="http://schemas.microsoft.com/office/infopath/2007/PartnerControls"/>
    <xsd:element name="MoveTo" ma:index="9" nillable="true" ma:displayName="MoveTo" ma:internalName="MoveTo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rackerID xmlns="e73541d3-5dbc-467b-ad85-92b29e93bc53">118</TrackerID>
    <MoveTo xmlns="2541d45d-41ad-4814-bf67-1422fc7ee58e" xsi:nil="true"/>
  </documentManagement>
</p:properties>
</file>

<file path=customXml/itemProps1.xml><?xml version="1.0" encoding="utf-8"?>
<ds:datastoreItem xmlns:ds="http://schemas.openxmlformats.org/officeDocument/2006/customXml" ds:itemID="{0C2F2D33-022A-4CFB-992C-EEE373848C16}"/>
</file>

<file path=customXml/itemProps2.xml><?xml version="1.0" encoding="utf-8"?>
<ds:datastoreItem xmlns:ds="http://schemas.openxmlformats.org/officeDocument/2006/customXml" ds:itemID="{A3679B9D-439C-4603-8AF9-E3E913A9C324}"/>
</file>

<file path=customXml/itemProps3.xml><?xml version="1.0" encoding="utf-8"?>
<ds:datastoreItem xmlns:ds="http://schemas.openxmlformats.org/officeDocument/2006/customXml" ds:itemID="{0937D49A-014A-4C28-A339-B9C2AE3E434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ReadMe</vt:lpstr>
      <vt:lpstr>Contents</vt:lpstr>
      <vt:lpstr>Table A1</vt:lpstr>
      <vt:lpstr>Table A2</vt:lpstr>
      <vt:lpstr>Table A3</vt:lpstr>
      <vt:lpstr>Table A4</vt:lpstr>
      <vt:lpstr>Table A5</vt:lpstr>
      <vt:lpstr>Table A6</vt:lpstr>
      <vt:lpstr>Table A7</vt:lpstr>
      <vt:lpstr>Table A8</vt:lpstr>
      <vt:lpstr>Table A9</vt:lpstr>
      <vt:lpstr>Table A10</vt:lpstr>
      <vt:lpstr>Table Q1</vt:lpstr>
      <vt:lpstr>Table Q2</vt:lpstr>
      <vt:lpstr>Table Q3</vt:lpstr>
      <vt:lpstr>Table Q4</vt:lpstr>
      <vt:lpstr>Table Q5</vt:lpstr>
      <vt:lpstr>Table Q6</vt:lpstr>
      <vt:lpstr>Table Q7</vt:lpstr>
      <vt:lpstr>Table Q8</vt:lpstr>
      <vt:lpstr>Table Q9</vt:lpstr>
      <vt:lpstr>Base_year</vt:lpstr>
    </vt:vector>
  </TitlesOfParts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Multi-factor productivity (experimental): estimates</dc:title>
  <dc:creator>Fields3</dc:creator>
  <cp:lastModifiedBy>Korhonen, Riikka</cp:lastModifiedBy>
  <dcterms:created xsi:type="dcterms:W3CDTF">2014-01-21T16:43:44Z</dcterms:created>
  <dcterms:modified xsi:type="dcterms:W3CDTF">2019-07-02T13:19:24Z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0x01010089726FB0C1A31D49973FEF98EF33984E</vt:lpwstr>
  </property>
  <property fmtid="{D5CDD505-2E9C-101B-9397-08002B2CF9AE}" pid="3" name="Order">
    <vt:r8>93100</vt:r8>
  </property>
  <property fmtid="{D5CDD505-2E9C-101B-9397-08002B2CF9AE}" pid="4" name="WorkflowChangePath">
    <vt:lpwstr>8c4b431d-84f1-4b3b-a3b0-7f9614177c34,2;8c4b431d-84f1-4b3b-a3b0-7f9614177c34,4;</vt:lpwstr>
  </property>
</Properties>
</file>